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1-2022\ky 1\in\"/>
    </mc:Choice>
  </mc:AlternateContent>
  <bookViews>
    <workbookView xWindow="0" yWindow="0" windowWidth="20370" windowHeight="7620" activeTab="6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  <sheet name="tổng hợp" sheetId="9" r:id="rId8"/>
  </sheets>
  <definedNames>
    <definedName name="_xlnm._FilterDatabase" localSheetId="0" hidden="1">'KẾ TOÁN'!#REF!</definedName>
    <definedName name="_xlnm._FilterDatabase" localSheetId="2" hidden="1">'MKT, TM&amp;DL'!$A$489:$AD$578</definedName>
  </definedNames>
  <calcPr calcId="162913"/>
</workbook>
</file>

<file path=xl/calcChain.xml><?xml version="1.0" encoding="utf-8"?>
<calcChain xmlns="http://schemas.openxmlformats.org/spreadsheetml/2006/main">
  <c r="E14" i="9" l="1"/>
  <c r="G14" i="9"/>
  <c r="J8" i="9"/>
  <c r="J10" i="9"/>
  <c r="J11" i="9"/>
  <c r="J12" i="9"/>
  <c r="J13" i="9"/>
  <c r="I9" i="9"/>
  <c r="J9" i="9" s="1"/>
  <c r="I8" i="9"/>
  <c r="I7" i="9"/>
  <c r="I14" i="9" s="1"/>
  <c r="H14" i="9"/>
  <c r="F14" i="9"/>
  <c r="D14" i="9"/>
  <c r="J7" i="9" l="1"/>
  <c r="J14" i="9"/>
  <c r="C1751" i="1"/>
  <c r="C268" i="8"/>
  <c r="C267" i="8"/>
  <c r="C266" i="8"/>
  <c r="C273" i="8" s="1"/>
  <c r="C468" i="6" l="1"/>
  <c r="F456" i="6"/>
  <c r="F452" i="6"/>
  <c r="F451" i="6"/>
  <c r="F449" i="6"/>
  <c r="F448" i="6"/>
  <c r="F447" i="6"/>
  <c r="F446" i="6"/>
  <c r="F445" i="6"/>
  <c r="F444" i="6"/>
  <c r="F442" i="6"/>
  <c r="F440" i="6"/>
  <c r="F438" i="6"/>
  <c r="F437" i="6"/>
  <c r="F436" i="6"/>
  <c r="F432" i="6"/>
  <c r="F431" i="6"/>
  <c r="F427" i="6"/>
  <c r="F426" i="6"/>
  <c r="F425" i="6"/>
  <c r="F424" i="6"/>
  <c r="F423" i="6"/>
  <c r="F422" i="6"/>
  <c r="F421" i="6"/>
  <c r="F420" i="6"/>
  <c r="F417" i="6"/>
  <c r="F416" i="6"/>
  <c r="F413" i="6"/>
  <c r="F412" i="6"/>
  <c r="F410" i="6"/>
  <c r="F409" i="6"/>
  <c r="F408" i="6"/>
  <c r="F405" i="6"/>
  <c r="F344" i="6"/>
  <c r="F341" i="6"/>
  <c r="F340" i="6"/>
  <c r="F339" i="6"/>
  <c r="F338" i="6"/>
  <c r="F337" i="6"/>
  <c r="F336" i="6"/>
  <c r="F335" i="6"/>
  <c r="F334" i="6"/>
  <c r="F333" i="6"/>
  <c r="F331" i="6"/>
  <c r="F330" i="6"/>
  <c r="F329" i="6"/>
  <c r="F328" i="6"/>
  <c r="F327" i="6"/>
  <c r="F326" i="6"/>
  <c r="F325" i="6"/>
  <c r="F323" i="6"/>
  <c r="F321" i="6"/>
  <c r="F319" i="6"/>
  <c r="F318" i="6"/>
  <c r="F317" i="6"/>
  <c r="F314" i="6"/>
  <c r="F313" i="6"/>
  <c r="F312" i="6"/>
  <c r="F311" i="6"/>
  <c r="F310" i="6"/>
  <c r="F309" i="6"/>
  <c r="F307" i="6"/>
  <c r="F306" i="6"/>
  <c r="F305" i="6"/>
  <c r="F304" i="6"/>
  <c r="F303" i="6"/>
  <c r="F302" i="6"/>
  <c r="F301" i="6"/>
  <c r="F297" i="6"/>
  <c r="F296" i="6"/>
  <c r="F295" i="6"/>
  <c r="F294" i="6"/>
  <c r="F291" i="6"/>
  <c r="F290" i="6"/>
  <c r="F289" i="6"/>
  <c r="F288" i="6"/>
  <c r="F287" i="6"/>
  <c r="F284" i="6"/>
  <c r="F282" i="6"/>
  <c r="F281" i="6"/>
  <c r="F278" i="6"/>
  <c r="F276" i="6"/>
  <c r="F274" i="6"/>
  <c r="F273" i="6"/>
  <c r="F272" i="6"/>
  <c r="F271" i="6"/>
  <c r="F270" i="6"/>
  <c r="F269" i="6"/>
  <c r="F268" i="6"/>
  <c r="F266" i="6"/>
  <c r="F265" i="6"/>
  <c r="F261" i="6"/>
  <c r="F260" i="6"/>
  <c r="F258" i="6"/>
  <c r="F254" i="6"/>
  <c r="F253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3" i="6"/>
  <c r="F232" i="6"/>
  <c r="F231" i="6"/>
  <c r="F230" i="6"/>
  <c r="F229" i="6"/>
  <c r="F228" i="6"/>
  <c r="F227" i="6"/>
  <c r="F224" i="6"/>
  <c r="F223" i="6"/>
  <c r="F222" i="6"/>
  <c r="F221" i="6"/>
  <c r="F220" i="6"/>
  <c r="F216" i="6"/>
  <c r="F215" i="6"/>
  <c r="F214" i="6"/>
  <c r="F40" i="6"/>
  <c r="F39" i="6"/>
  <c r="F38" i="6"/>
  <c r="F36" i="6"/>
  <c r="F35" i="6"/>
  <c r="F34" i="6"/>
  <c r="F33" i="6"/>
  <c r="F30" i="6"/>
  <c r="F29" i="6"/>
  <c r="F28" i="6"/>
  <c r="F27" i="6"/>
  <c r="F26" i="6"/>
  <c r="F24" i="6"/>
  <c r="F23" i="6"/>
  <c r="F22" i="6"/>
  <c r="F21" i="6"/>
  <c r="F19" i="6"/>
  <c r="F17" i="6"/>
  <c r="F15" i="6"/>
  <c r="F14" i="6"/>
  <c r="F13" i="6"/>
  <c r="F11" i="6"/>
  <c r="F10" i="6"/>
  <c r="C470" i="5" l="1"/>
  <c r="F460" i="5"/>
  <c r="F459" i="5"/>
  <c r="F457" i="5"/>
  <c r="F456" i="5"/>
  <c r="F455" i="5"/>
  <c r="F454" i="5"/>
  <c r="F449" i="5"/>
  <c r="F448" i="5"/>
  <c r="F446" i="5"/>
  <c r="F444" i="5"/>
  <c r="F443" i="5"/>
  <c r="F442" i="5"/>
  <c r="F441" i="5"/>
  <c r="F440" i="5"/>
  <c r="F439" i="5"/>
  <c r="F438" i="5"/>
  <c r="F437" i="5"/>
  <c r="F434" i="5"/>
  <c r="F432" i="5"/>
  <c r="F431" i="5"/>
  <c r="F428" i="5"/>
  <c r="F427" i="5"/>
  <c r="F426" i="5"/>
  <c r="F425" i="5"/>
  <c r="F424" i="5"/>
  <c r="F423" i="5"/>
  <c r="F422" i="5"/>
  <c r="F420" i="5"/>
  <c r="F419" i="5"/>
  <c r="F418" i="5"/>
  <c r="F417" i="5"/>
  <c r="F415" i="5"/>
  <c r="F414" i="5"/>
  <c r="F413" i="5"/>
  <c r="F412" i="5"/>
  <c r="F411" i="5"/>
  <c r="F410" i="5"/>
  <c r="F408" i="5"/>
  <c r="F407" i="5"/>
  <c r="F406" i="5"/>
  <c r="F405" i="5"/>
  <c r="F403" i="5"/>
  <c r="F402" i="5"/>
  <c r="F400" i="5"/>
  <c r="F398" i="5"/>
  <c r="F397" i="5"/>
  <c r="F394" i="5"/>
  <c r="F393" i="5"/>
  <c r="F392" i="5"/>
  <c r="F391" i="5"/>
  <c r="F390" i="5"/>
  <c r="F389" i="5"/>
  <c r="F388" i="5"/>
  <c r="F384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54" i="4" l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68" i="1"/>
  <c r="F467" i="1"/>
  <c r="F466" i="1"/>
  <c r="F465" i="1"/>
  <c r="F464" i="1"/>
  <c r="F463" i="1"/>
  <c r="F461" i="1"/>
  <c r="F460" i="1"/>
  <c r="F459" i="1"/>
  <c r="F458" i="1"/>
  <c r="F456" i="1"/>
  <c r="F455" i="1"/>
  <c r="F454" i="1"/>
  <c r="F453" i="1"/>
  <c r="F452" i="1"/>
  <c r="F451" i="1"/>
  <c r="F450" i="1"/>
  <c r="F449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1749" i="1" l="1"/>
  <c r="C1106" i="7" l="1"/>
  <c r="F1096" i="7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6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4" i="7"/>
  <c r="F213" i="7"/>
  <c r="F212" i="7"/>
  <c r="F211" i="7"/>
  <c r="F210" i="7"/>
  <c r="F209" i="7"/>
  <c r="F208" i="7"/>
  <c r="F207" i="7"/>
  <c r="F206" i="7"/>
  <c r="F205" i="7"/>
  <c r="F204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6" i="7"/>
  <c r="F105" i="7"/>
  <c r="F104" i="7"/>
  <c r="F103" i="7"/>
  <c r="F102" i="7"/>
  <c r="F101" i="7"/>
  <c r="F100" i="7"/>
  <c r="F99" i="7"/>
  <c r="F98" i="7"/>
  <c r="F97" i="7"/>
  <c r="F96" i="7"/>
  <c r="F95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C625" i="4" l="1"/>
  <c r="F615" i="4"/>
  <c r="F614" i="4"/>
  <c r="F613" i="4"/>
  <c r="F612" i="4"/>
  <c r="F611" i="4"/>
  <c r="F610" i="4"/>
  <c r="F609" i="4"/>
  <c r="F608" i="4"/>
  <c r="F607" i="4"/>
  <c r="F606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6" i="4"/>
  <c r="F485" i="4"/>
  <c r="F484" i="4"/>
  <c r="F482" i="4"/>
  <c r="F481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3" i="4"/>
  <c r="F402" i="4"/>
  <c r="F401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C402" i="3" l="1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V372" i="3"/>
  <c r="S372" i="3"/>
  <c r="O372" i="3"/>
  <c r="K372" i="3"/>
  <c r="F372" i="3"/>
  <c r="F371" i="3"/>
  <c r="AW370" i="3"/>
  <c r="AT370" i="3"/>
  <c r="AQ370" i="3"/>
  <c r="AN370" i="3"/>
  <c r="AJ370" i="3"/>
  <c r="AG370" i="3"/>
  <c r="AD370" i="3"/>
  <c r="AA370" i="3"/>
  <c r="X370" i="3"/>
  <c r="F370" i="3"/>
  <c r="AX369" i="3"/>
  <c r="AU369" i="3"/>
  <c r="AR369" i="3"/>
  <c r="AO369" i="3"/>
  <c r="AK369" i="3"/>
  <c r="AH369" i="3"/>
  <c r="AE369" i="3"/>
  <c r="AB369" i="3"/>
  <c r="Y369" i="3"/>
  <c r="F369" i="3"/>
  <c r="AX368" i="3"/>
  <c r="AU368" i="3"/>
  <c r="AR368" i="3"/>
  <c r="AO368" i="3"/>
  <c r="AK368" i="3"/>
  <c r="AH368" i="3"/>
  <c r="AE368" i="3"/>
  <c r="AB368" i="3"/>
  <c r="Y368" i="3"/>
  <c r="F368" i="3"/>
  <c r="AX367" i="3"/>
  <c r="AU367" i="3"/>
  <c r="AR367" i="3"/>
  <c r="AO367" i="3"/>
  <c r="AK367" i="3"/>
  <c r="AH367" i="3"/>
  <c r="AE367" i="3"/>
  <c r="AB367" i="3"/>
  <c r="Y367" i="3"/>
  <c r="F367" i="3"/>
  <c r="AX366" i="3"/>
  <c r="AU366" i="3"/>
  <c r="AR366" i="3"/>
  <c r="AO366" i="3"/>
  <c r="AK366" i="3"/>
  <c r="AH366" i="3"/>
  <c r="AE366" i="3"/>
  <c r="AB366" i="3"/>
  <c r="Y366" i="3"/>
  <c r="F366" i="3"/>
  <c r="AX365" i="3"/>
  <c r="AU365" i="3"/>
  <c r="AR365" i="3"/>
  <c r="AO365" i="3"/>
  <c r="AK365" i="3"/>
  <c r="AH365" i="3"/>
  <c r="AE365" i="3"/>
  <c r="AB365" i="3"/>
  <c r="Y365" i="3"/>
  <c r="F365" i="3"/>
  <c r="AX364" i="3"/>
  <c r="AX372" i="3" s="1"/>
  <c r="AU364" i="3"/>
  <c r="AU372" i="3" s="1"/>
  <c r="AR364" i="3"/>
  <c r="AR372" i="3" s="1"/>
  <c r="AO364" i="3"/>
  <c r="AO372" i="3" s="1"/>
  <c r="AK364" i="3"/>
  <c r="AK372" i="3" s="1"/>
  <c r="AH364" i="3"/>
  <c r="AH372" i="3" s="1"/>
  <c r="AE364" i="3"/>
  <c r="AE372" i="3" s="1"/>
  <c r="AB364" i="3"/>
  <c r="AB372" i="3" s="1"/>
  <c r="Y364" i="3"/>
  <c r="Y372" i="3" s="1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0" i="3"/>
  <c r="F209" i="3"/>
  <c r="F208" i="3"/>
  <c r="F207" i="3"/>
  <c r="F206" i="3"/>
  <c r="F205" i="3"/>
  <c r="F204" i="3"/>
  <c r="F203" i="3"/>
  <c r="F202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</calcChain>
</file>

<file path=xl/comments1.xml><?xml version="1.0" encoding="utf-8"?>
<comments xmlns="http://schemas.openxmlformats.org/spreadsheetml/2006/main">
  <authors>
    <author>FPT</author>
  </authors>
  <commentList>
    <comment ref="D267" authorId="0" shapeId="0">
      <text>
        <r>
          <rPr>
            <b/>
            <sz val="9"/>
            <color indexed="81"/>
            <rFont val="Tahoma"/>
            <family val="2"/>
            <charset val="163"/>
          </rPr>
          <t>FPT: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<sst xmlns="http://schemas.openxmlformats.org/spreadsheetml/2006/main" count="15862" uniqueCount="7382">
  <si>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</si>
  <si>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</si>
  <si>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</si>
  <si>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</si>
  <si>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</si>
  <si>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</si>
  <si>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</si>
  <si>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</si>
  <si>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</si>
  <si>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</si>
  <si>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</si>
  <si>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</si>
  <si>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</si>
  <si>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</si>
  <si>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</si>
  <si>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</si>
  <si>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</si>
  <si>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</si>
  <si>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</si>
  <si>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</si>
  <si>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</si>
  <si>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</si>
  <si>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</si>
  <si>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</si>
  <si>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</si>
  <si>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</si>
  <si>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</si>
  <si>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</si>
  <si>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</si>
  <si>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</si>
  <si>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</si>
  <si>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</si>
  <si>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</si>
  <si>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</si>
  <si>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</si>
  <si>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</si>
  <si>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</si>
  <si>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</si>
  <si>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</si>
  <si>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</si>
  <si>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</si>
  <si>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</si>
  <si>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</si>
  <si>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</si>
  <si>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</si>
  <si>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</si>
  <si>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</si>
  <si>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</si>
  <si>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</si>
  <si>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</si>
  <si>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</si>
  <si>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</si>
  <si>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</si>
  <si>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</si>
  <si>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</si>
  <si>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</si>
  <si>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</si>
  <si>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Bùi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</si>
  <si>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</si>
  <si>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</si>
  <si>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</si>
  <si>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</si>
  <si>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</si>
  <si>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</si>
  <si>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</si>
  <si>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</si>
  <si>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</si>
  <si>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</si>
  <si>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</si>
  <si>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</si>
  <si>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</si>
  <si>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</si>
  <si>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</si>
  <si>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</si>
  <si>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</si>
  <si>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</si>
  <si>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</si>
  <si>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</si>
  <si>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</si>
  <si>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</si>
  <si>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</si>
  <si>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</si>
  <si>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</si>
  <si>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</si>
  <si>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</si>
  <si>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</si>
  <si>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</si>
  <si>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</si>
  <si>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</si>
  <si>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</si>
  <si>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</si>
  <si>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</si>
  <si>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</si>
  <si>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</si>
  <si>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</si>
  <si>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</si>
  <si>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</si>
  <si>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</si>
  <si>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Lan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</si>
  <si>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</si>
  <si>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</si>
  <si>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</si>
  <si>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</si>
  <si>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</si>
  <si>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</si>
  <si>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</si>
  <si>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</si>
  <si>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</si>
  <si>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</si>
  <si>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</si>
  <si>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</si>
  <si>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</si>
  <si>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</si>
  <si>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</si>
  <si>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</si>
  <si>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</si>
  <si>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</si>
  <si>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</si>
  <si>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</si>
  <si>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</si>
  <si>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</si>
  <si>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</si>
  <si>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</si>
  <si>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</si>
  <si>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</si>
  <si>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Huế</t>
  </si>
  <si>
    <t>Bùi Thị</t>
  </si>
  <si>
    <t>Nguyễn Hoàng</t>
  </si>
  <si>
    <t>Nguyễn Thảo</t>
  </si>
  <si>
    <t>Phạm Thúy</t>
  </si>
  <si>
    <t>Vũ Hồng</t>
  </si>
  <si>
    <t>Minh</t>
  </si>
  <si>
    <t>Ma Thị</t>
  </si>
  <si>
    <t>Nguyễn Thị Kiều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</si>
  <si>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</si>
  <si>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</si>
  <si>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</si>
  <si>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</si>
  <si>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</si>
  <si>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</si>
  <si>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</si>
  <si>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</si>
  <si>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</si>
  <si>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</si>
  <si>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</si>
  <si>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</si>
  <si>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</si>
  <si>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</si>
  <si>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</si>
  <si>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</si>
  <si>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</si>
  <si>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</si>
  <si>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</si>
  <si>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</si>
  <si>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</si>
  <si>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</si>
  <si>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</si>
  <si>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</si>
  <si>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</si>
  <si>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</si>
  <si>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</si>
  <si>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</si>
  <si>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</si>
  <si>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</si>
  <si>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Dịu</t>
  </si>
  <si>
    <t>Trương Thị</t>
  </si>
  <si>
    <t>Phạm Thị Thu</t>
  </si>
  <si>
    <t>Liễu</t>
  </si>
  <si>
    <t>Nguyễn Thị Thùy</t>
  </si>
  <si>
    <t>Nguyễn Thị Hải</t>
  </si>
  <si>
    <t>Nông Thùy</t>
  </si>
  <si>
    <t>Nga</t>
  </si>
  <si>
    <t>Nguyệt</t>
  </si>
  <si>
    <t>Sao</t>
  </si>
  <si>
    <t>Ngô Thị</t>
  </si>
  <si>
    <t>Ngô Thị Huyền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</si>
  <si>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</si>
  <si>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</si>
  <si>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</si>
  <si>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</si>
  <si>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</si>
  <si>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</si>
  <si>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</si>
  <si>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</si>
  <si>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</si>
  <si>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</si>
  <si>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</si>
  <si>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</si>
  <si>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</si>
  <si>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</si>
  <si>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</si>
  <si>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</si>
  <si>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</si>
  <si>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</si>
  <si>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</si>
  <si>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</si>
  <si>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Hoàng Thị Vân</t>
  </si>
  <si>
    <t>Phạm Quỳnh</t>
  </si>
  <si>
    <t>Châm</t>
  </si>
  <si>
    <t>Phạm Hoàng</t>
  </si>
  <si>
    <t>Hiên</t>
  </si>
  <si>
    <t>Ngô Thu</t>
  </si>
  <si>
    <t>Dương Thùy</t>
  </si>
  <si>
    <t>Đặng Thị Ngọc</t>
  </si>
  <si>
    <t>Tạ Bích</t>
  </si>
  <si>
    <t>Trần Hải</t>
  </si>
  <si>
    <t>Nam</t>
  </si>
  <si>
    <t>Hoàng Thị Thanh</t>
  </si>
  <si>
    <t>Vi Thị</t>
  </si>
  <si>
    <t>Thành</t>
  </si>
  <si>
    <t>Đỗ Minh</t>
  </si>
  <si>
    <t>Hoàng Thu</t>
  </si>
  <si>
    <t>Văn</t>
  </si>
  <si>
    <t>Bé</t>
  </si>
  <si>
    <t>Nguyễn Trung</t>
  </si>
  <si>
    <t>Hải</t>
  </si>
  <si>
    <t>Lương Thị Thu</t>
  </si>
  <si>
    <t>Trần Hoàng</t>
  </si>
  <si>
    <t>Nhi</t>
  </si>
  <si>
    <t>Hoàng Vân</t>
  </si>
  <si>
    <t>Phạm Mai</t>
  </si>
  <si>
    <t>Trần Thị Phương</t>
  </si>
  <si>
    <t>Dương Ngọc</t>
  </si>
  <si>
    <t>Diễm</t>
  </si>
  <si>
    <t>Vũ Ngọc</t>
  </si>
  <si>
    <t>Đào</t>
  </si>
  <si>
    <t>Nguyễn Linh</t>
  </si>
  <si>
    <t>Hoàng Thị Thu</t>
  </si>
  <si>
    <t>Phạm Thanh</t>
  </si>
  <si>
    <t>Lê Ngọc</t>
  </si>
  <si>
    <t>Đặng Phương</t>
  </si>
  <si>
    <t>Nhiên</t>
  </si>
  <si>
    <t>Hoàng Hồng</t>
  </si>
  <si>
    <t>Như</t>
  </si>
  <si>
    <t>Mông Thị</t>
  </si>
  <si>
    <t>Duy</t>
  </si>
  <si>
    <t>Phan Thanh</t>
  </si>
  <si>
    <t>Hùng</t>
  </si>
  <si>
    <t>Vũ Thị Thanh</t>
  </si>
  <si>
    <t>Vũ Thị Thu</t>
  </si>
  <si>
    <t>Nguyễn Kim</t>
  </si>
  <si>
    <t>Hoàng Thị Thùy</t>
  </si>
  <si>
    <t>Lý Hải</t>
  </si>
  <si>
    <t>Nông Thị Hồng</t>
  </si>
  <si>
    <t>Ngát</t>
  </si>
  <si>
    <t>Trịnh Huyền</t>
  </si>
  <si>
    <t>Nguyễn Thị Như</t>
  </si>
  <si>
    <t>Dương Thu</t>
  </si>
  <si>
    <t>Nông Văn</t>
  </si>
  <si>
    <t>Vũ Thị Lan</t>
  </si>
  <si>
    <t>Hoàng Thị Kiều</t>
  </si>
  <si>
    <t>Kiều</t>
  </si>
  <si>
    <t>Đỗ Quỳnh</t>
  </si>
  <si>
    <t>Nguyễn Trà</t>
  </si>
  <si>
    <t>Niềm</t>
  </si>
  <si>
    <t>Vũ Như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</si>
  <si>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</si>
  <si>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</si>
  <si>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</si>
  <si>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</si>
  <si>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</si>
  <si>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</si>
  <si>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</si>
  <si>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</si>
  <si>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</si>
  <si>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</si>
  <si>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Vương Thu</t>
  </si>
  <si>
    <t>Nguyễn Thị Ánh</t>
  </si>
  <si>
    <t>Đinh Thị Thanh</t>
  </si>
  <si>
    <t>Đoàn Thị</t>
  </si>
  <si>
    <t>Nguyễn Trọng</t>
  </si>
  <si>
    <t>Đỗ Thu</t>
  </si>
  <si>
    <t>Bàn Thị</t>
  </si>
  <si>
    <t>Nguyễn Thị Minh</t>
  </si>
  <si>
    <t>Lường Thị</t>
  </si>
  <si>
    <t>Lệ</t>
  </si>
  <si>
    <t>Phạm Ngọc</t>
  </si>
  <si>
    <t>Hoàng Minh</t>
  </si>
  <si>
    <t>Nhàn</t>
  </si>
  <si>
    <t>Hà Kiều</t>
  </si>
  <si>
    <t>Sen</t>
  </si>
  <si>
    <t>Long Thị</t>
  </si>
  <si>
    <t>Tiên</t>
  </si>
  <si>
    <t>Phạm Thu</t>
  </si>
  <si>
    <t>Cảnh</t>
  </si>
  <si>
    <t>Lưu Thị</t>
  </si>
  <si>
    <t>Chinh</t>
  </si>
  <si>
    <t>Cường</t>
  </si>
  <si>
    <t>Bế Thị</t>
  </si>
  <si>
    <t>Liên</t>
  </si>
  <si>
    <t>Đỗ Thị Thúy</t>
  </si>
  <si>
    <t>Phạm Thị Bích</t>
  </si>
  <si>
    <t>Nhật</t>
  </si>
  <si>
    <t>Hoàng Phương</t>
  </si>
  <si>
    <t>Phùng Thu</t>
  </si>
  <si>
    <t>Thuận</t>
  </si>
  <si>
    <t>Hà Thị Kim</t>
  </si>
  <si>
    <t>Trần Thị Anh</t>
  </si>
  <si>
    <t>Hà Thị Minh</t>
  </si>
  <si>
    <t>DTE1873403010026</t>
  </si>
  <si>
    <t>DTE1873403010030</t>
  </si>
  <si>
    <t>Đỗ Huy</t>
  </si>
  <si>
    <t>Bách</t>
  </si>
  <si>
    <t>DTE1873403010051</t>
  </si>
  <si>
    <t>Đinh Thị Hạnh</t>
  </si>
  <si>
    <t>DTE1873403010067</t>
  </si>
  <si>
    <t>DTE1873403010072</t>
  </si>
  <si>
    <t>Đỗ Thị Thùy</t>
  </si>
  <si>
    <t>DTE1873403010079</t>
  </si>
  <si>
    <t>DTE1873403010080</t>
  </si>
  <si>
    <t>DTE1873403010119</t>
  </si>
  <si>
    <t>Đào Thị Hồng</t>
  </si>
  <si>
    <t>DTE1873403010123</t>
  </si>
  <si>
    <t>Lê Đỗ Thu</t>
  </si>
  <si>
    <t>DTE1873403010128</t>
  </si>
  <si>
    <t>DTE1873403010146</t>
  </si>
  <si>
    <t>DTE1873403010188</t>
  </si>
  <si>
    <t>DTE1873403010192</t>
  </si>
  <si>
    <t>Chu Minh</t>
  </si>
  <si>
    <t>DTE1873403010197</t>
  </si>
  <si>
    <t>Hoàng Khánh</t>
  </si>
  <si>
    <t>DTE1873403010201</t>
  </si>
  <si>
    <t>DTE1873403010210</t>
  </si>
  <si>
    <t>Trần Khánh</t>
  </si>
  <si>
    <t>DTE1873403010170</t>
  </si>
  <si>
    <t>DTE1873403010174</t>
  </si>
  <si>
    <t>DTE1873403010175</t>
  </si>
  <si>
    <t>DTE1873403010241</t>
  </si>
  <si>
    <t>Nguyễn Hoài</t>
  </si>
  <si>
    <t>DTE1873403010242</t>
  </si>
  <si>
    <t>DTE1873403010245</t>
  </si>
  <si>
    <t>DTE1873403010246</t>
  </si>
  <si>
    <t>Nguyễn Thị Nhật</t>
  </si>
  <si>
    <t>DTE1873403010250</t>
  </si>
  <si>
    <t>DTE1873403010253</t>
  </si>
  <si>
    <t>Phạm Khánh</t>
  </si>
  <si>
    <t>DTE1873403010266</t>
  </si>
  <si>
    <t>Long</t>
  </si>
  <si>
    <t>DTE1873403010268</t>
  </si>
  <si>
    <t>Lưu Thị Cẩm</t>
  </si>
  <si>
    <t>DTE1873403010281</t>
  </si>
  <si>
    <t>DTE1873403010283</t>
  </si>
  <si>
    <t>Vũ Thị Ngọc</t>
  </si>
  <si>
    <t>DTE1873403010286</t>
  </si>
  <si>
    <t>Phạm Đức</t>
  </si>
  <si>
    <t>Mạnh</t>
  </si>
  <si>
    <t>DTE1873403010289</t>
  </si>
  <si>
    <t>Lê Thị Kim</t>
  </si>
  <si>
    <t>DTE1873403010294</t>
  </si>
  <si>
    <t>DTE1873403010297</t>
  </si>
  <si>
    <t>Bùi Thị Kim</t>
  </si>
  <si>
    <t>DTE1873403010298</t>
  </si>
  <si>
    <t>Đặng Thị Kim</t>
  </si>
  <si>
    <t>DTE1873403010319</t>
  </si>
  <si>
    <t>DTE1873403010326</t>
  </si>
  <si>
    <t>Phạm Thảo</t>
  </si>
  <si>
    <t>DTE1873403010329</t>
  </si>
  <si>
    <t>Lương Thị Kiều</t>
  </si>
  <si>
    <t>DTE1873403010330</t>
  </si>
  <si>
    <t>Nguyễn Phạm Hồng</t>
  </si>
  <si>
    <t>DTE1873403010333</t>
  </si>
  <si>
    <t>DTE1873403010337</t>
  </si>
  <si>
    <t>Nụ</t>
  </si>
  <si>
    <t>DTE1873403010339</t>
  </si>
  <si>
    <t>Mai Thị</t>
  </si>
  <si>
    <t>DTE1873403010345</t>
  </si>
  <si>
    <t>DTE1873403010348</t>
  </si>
  <si>
    <t>DTE1873403010351</t>
  </si>
  <si>
    <t>Tống Thị Thu</t>
  </si>
  <si>
    <t>DTE1873403010359</t>
  </si>
  <si>
    <t>DTE1873403010374</t>
  </si>
  <si>
    <t>Phạm Như</t>
  </si>
  <si>
    <t>DTE1873403010379</t>
  </si>
  <si>
    <t>DTE1873403010404</t>
  </si>
  <si>
    <t>DTE1873403010406</t>
  </si>
  <si>
    <t>DTE1873403010409</t>
  </si>
  <si>
    <t>DTE1873403010418</t>
  </si>
  <si>
    <t>Trương Thị Bích</t>
  </si>
  <si>
    <t>DTE1873403010422</t>
  </si>
  <si>
    <t>Hoàng Thị Lệ</t>
  </si>
  <si>
    <t>DTE1873403010423</t>
  </si>
  <si>
    <t>Ma Thị Hoài</t>
  </si>
  <si>
    <t>DTE1873403010447</t>
  </si>
  <si>
    <t>DTE1873403010458</t>
  </si>
  <si>
    <t>DTE1873403010466</t>
  </si>
  <si>
    <t>Trần Thị Huyền</t>
  </si>
  <si>
    <t>DTE1873403010468</t>
  </si>
  <si>
    <t>DTE1873403010475</t>
  </si>
  <si>
    <t>DTE1873403010481</t>
  </si>
  <si>
    <t>DTE1873403010483</t>
  </si>
  <si>
    <t>Lương Bích</t>
  </si>
  <si>
    <t>DTE1873403010488</t>
  </si>
  <si>
    <t>Lã Thị Hồng</t>
  </si>
  <si>
    <t>DTE1873403010008</t>
  </si>
  <si>
    <t>Dương Thị Vân</t>
  </si>
  <si>
    <t>DTE1873403010014</t>
  </si>
  <si>
    <t>DTE1873403010016</t>
  </si>
  <si>
    <t>DTE1873403010017</t>
  </si>
  <si>
    <t>Phạm Thị Minh</t>
  </si>
  <si>
    <t>DTE1873403010035</t>
  </si>
  <si>
    <t>Hà Uyển</t>
  </si>
  <si>
    <t>DTE1873403010042</t>
  </si>
  <si>
    <t>Ma Thị Kim</t>
  </si>
  <si>
    <t>DTE1873403010049</t>
  </si>
  <si>
    <t>Nguyễn Thành</t>
  </si>
  <si>
    <t>Đồng</t>
  </si>
  <si>
    <t>DTE1873403010069</t>
  </si>
  <si>
    <t>Bùi Hương</t>
  </si>
  <si>
    <t>DTE1873403010074</t>
  </si>
  <si>
    <t>DTE1873403010077</t>
  </si>
  <si>
    <t>Hà Ngọc</t>
  </si>
  <si>
    <t>DTE1873403010106</t>
  </si>
  <si>
    <t>DTE1873403010090</t>
  </si>
  <si>
    <t>DTE1873403010114</t>
  </si>
  <si>
    <t>DTE1873403010125</t>
  </si>
  <si>
    <t>DTE1873403010139</t>
  </si>
  <si>
    <t>Hoàng Thị Thúy</t>
  </si>
  <si>
    <t>DTE1873403010144</t>
  </si>
  <si>
    <t>DTE1873403010149</t>
  </si>
  <si>
    <t>Vũ Lê</t>
  </si>
  <si>
    <t>Học</t>
  </si>
  <si>
    <t>DTE1873403010152</t>
  </si>
  <si>
    <t>DTE1873403010151</t>
  </si>
  <si>
    <t>Đinh Cẩm</t>
  </si>
  <si>
    <t>DTE1873403010153</t>
  </si>
  <si>
    <t>DTE1873403010196</t>
  </si>
  <si>
    <t>Dương Thị Ngọc</t>
  </si>
  <si>
    <t>DTE1873403010193</t>
  </si>
  <si>
    <t>DTE1873403010198</t>
  </si>
  <si>
    <t>DTE1873403010202</t>
  </si>
  <si>
    <t>DTE1873403010171</t>
  </si>
  <si>
    <t>Lục Thu</t>
  </si>
  <si>
    <t>DTE1873403010178</t>
  </si>
  <si>
    <t>DTE1873403010215</t>
  </si>
  <si>
    <t>DTE1873403010234</t>
  </si>
  <si>
    <t>Dương Khánh</t>
  </si>
  <si>
    <t>DTE1873403010236</t>
  </si>
  <si>
    <t>Hồ Đắc Khánh</t>
  </si>
  <si>
    <t>DTE1873403010244</t>
  </si>
  <si>
    <t>DTE1873403010252</t>
  </si>
  <si>
    <t>Nguyễn Tố</t>
  </si>
  <si>
    <t>DTE1873403010260</t>
  </si>
  <si>
    <t>DTE1873403010264</t>
  </si>
  <si>
    <t>DTE1873403010270</t>
  </si>
  <si>
    <t>DTE1873403010276</t>
  </si>
  <si>
    <t>DTE1873403010279</t>
  </si>
  <si>
    <t>DTE1873403010284</t>
  </si>
  <si>
    <t>DTE1873403010295</t>
  </si>
  <si>
    <t>DTE1873403010304</t>
  </si>
  <si>
    <t>Dương Hồng</t>
  </si>
  <si>
    <t>DTE1873403010307</t>
  </si>
  <si>
    <t>Nghiêm Thị</t>
  </si>
  <si>
    <t>DTE1873403010328</t>
  </si>
  <si>
    <t>Đặng Thị Hồng</t>
  </si>
  <si>
    <t>DTE1873403010347</t>
  </si>
  <si>
    <t>Nguyễn Thị Việt</t>
  </si>
  <si>
    <t>DTE1873403010350</t>
  </si>
  <si>
    <t>DTE1873403010352</t>
  </si>
  <si>
    <t>Trần Thị Hoài</t>
  </si>
  <si>
    <t>DTE1873403010356</t>
  </si>
  <si>
    <t>DTE1873403010385</t>
  </si>
  <si>
    <t>Đinh Sỹ</t>
  </si>
  <si>
    <t>DTE1873403010396</t>
  </si>
  <si>
    <t>Hoàng Thị Phương</t>
  </si>
  <si>
    <t>DTE1873403010410</t>
  </si>
  <si>
    <t>DTE1873403010414</t>
  </si>
  <si>
    <t>DTE1873403010430</t>
  </si>
  <si>
    <t>DTE1873403010425</t>
  </si>
  <si>
    <t>Trần Thùy Lâm</t>
  </si>
  <si>
    <t>DTE1873403010470</t>
  </si>
  <si>
    <t>Trần Tuấn</t>
  </si>
  <si>
    <t>Trung</t>
  </si>
  <si>
    <t>DTE1873403010477</t>
  </si>
  <si>
    <t>Lã Thị</t>
  </si>
  <si>
    <t>DTE1873403010487</t>
  </si>
  <si>
    <t>DTE1873403010500</t>
  </si>
  <si>
    <t>DTE1753403010001</t>
  </si>
  <si>
    <t>Chu Đức</t>
  </si>
  <si>
    <t>DTE1873403010018</t>
  </si>
  <si>
    <t>Phạm Thị Nguyệt</t>
  </si>
  <si>
    <t>DTE1873403010036</t>
  </si>
  <si>
    <t>Lục Thị</t>
  </si>
  <si>
    <t>DTE1873403010040</t>
  </si>
  <si>
    <t>Chiêm</t>
  </si>
  <si>
    <t>DTE1873403010045</t>
  </si>
  <si>
    <t>Danh</t>
  </si>
  <si>
    <t>DTE1873403010060</t>
  </si>
  <si>
    <t>Trương Thùy</t>
  </si>
  <si>
    <t>DTE1873403010064</t>
  </si>
  <si>
    <t>Nguyễn Ánh</t>
  </si>
  <si>
    <t>Ngô Văn</t>
  </si>
  <si>
    <t>DTE1873403010071</t>
  </si>
  <si>
    <t>Đỗ Hương</t>
  </si>
  <si>
    <t>DTE1873403010089</t>
  </si>
  <si>
    <t>DTE1873403010117</t>
  </si>
  <si>
    <t>DTE1873403010129</t>
  </si>
  <si>
    <t>DTE1873403010143</t>
  </si>
  <si>
    <t>DTE1873403010147</t>
  </si>
  <si>
    <t>DTE1873403010157</t>
  </si>
  <si>
    <t>DTE1873403010161</t>
  </si>
  <si>
    <t>Thiêm Thị</t>
  </si>
  <si>
    <t>DTE1873403010200</t>
  </si>
  <si>
    <t>DTE1873403010211</t>
  </si>
  <si>
    <t>DTE1873403010176</t>
  </si>
  <si>
    <t>DTE1873403010218</t>
  </si>
  <si>
    <t>Bạch Thị Thanh</t>
  </si>
  <si>
    <t>DTE1873403010228</t>
  </si>
  <si>
    <t>DTE1873403010233</t>
  </si>
  <si>
    <t>Đồng Thị Kim</t>
  </si>
  <si>
    <t>DTE1873403010247</t>
  </si>
  <si>
    <t>DTE1873403010256</t>
  </si>
  <si>
    <t>Tạ Khánh</t>
  </si>
  <si>
    <t>DTE1873403010273</t>
  </si>
  <si>
    <t>DTE1873403010530</t>
  </si>
  <si>
    <t>Lý</t>
  </si>
  <si>
    <t>DTE1873403010277</t>
  </si>
  <si>
    <t>Bùi Thị Ngọc</t>
  </si>
  <si>
    <t>DTE1873403010300</t>
  </si>
  <si>
    <t>DTE1873403010309</t>
  </si>
  <si>
    <t>DTE1873403010321</t>
  </si>
  <si>
    <t>Đồng Yến</t>
  </si>
  <si>
    <t>DTE1873403010341</t>
  </si>
  <si>
    <t>DTE1873403010355</t>
  </si>
  <si>
    <t>DTE1873403010361</t>
  </si>
  <si>
    <t>DTE1873403010378</t>
  </si>
  <si>
    <t>DTE1873403010382</t>
  </si>
  <si>
    <t>Phạm Thư</t>
  </si>
  <si>
    <t>DTE1873403010389</t>
  </si>
  <si>
    <t>DTE1873403010391</t>
  </si>
  <si>
    <t>Đào Thị Thanh</t>
  </si>
  <si>
    <t>DTE1873403010399</t>
  </si>
  <si>
    <t>Lê Thị Phương</t>
  </si>
  <si>
    <t>DTE1873403010400</t>
  </si>
  <si>
    <t>DTE1873403010403</t>
  </si>
  <si>
    <t>DTE1873403010412</t>
  </si>
  <si>
    <t>DTE1873403010415</t>
  </si>
  <si>
    <t>DTE1873403010433</t>
  </si>
  <si>
    <t>DTE1873403010434</t>
  </si>
  <si>
    <t>DTE1873403010441</t>
  </si>
  <si>
    <t>Hồ Thị Thu</t>
  </si>
  <si>
    <t>DTE1873403010445</t>
  </si>
  <si>
    <t>DTE1873403010446</t>
  </si>
  <si>
    <t>Đặng Thị Hà</t>
  </si>
  <si>
    <t>DTE1873403010456</t>
  </si>
  <si>
    <t>DTE1873403010462</t>
  </si>
  <si>
    <t>DTE1873403010465</t>
  </si>
  <si>
    <t>DTE1873403010472</t>
  </si>
  <si>
    <t>DTE1873403010474</t>
  </si>
  <si>
    <t>DTE1873403010476</t>
  </si>
  <si>
    <t>Vũ Anh</t>
  </si>
  <si>
    <t>DTE1873403010479</t>
  </si>
  <si>
    <t>DTE1873403010499</t>
  </si>
  <si>
    <t>DTE1873403010002</t>
  </si>
  <si>
    <t>Bùi Nhật</t>
  </si>
  <si>
    <t>DTE1873403010012</t>
  </si>
  <si>
    <t>Nguyễn Kiều</t>
  </si>
  <si>
    <t>DTE1873403010020</t>
  </si>
  <si>
    <t>Trần Thị Hà</t>
  </si>
  <si>
    <t>DTE1873403010021</t>
  </si>
  <si>
    <t>Trịnh Thị Mai</t>
  </si>
  <si>
    <t>DTE1873403010023</t>
  </si>
  <si>
    <t>Vũ Thị Tuyết</t>
  </si>
  <si>
    <t>DTE1873403010027</t>
  </si>
  <si>
    <t>DTE1873403010033</t>
  </si>
  <si>
    <t>Đàm Thị Huyền</t>
  </si>
  <si>
    <t>Chang</t>
  </si>
  <si>
    <t>DTE1873403010037</t>
  </si>
  <si>
    <t>Mai Lan</t>
  </si>
  <si>
    <t>DTE1873403010052</t>
  </si>
  <si>
    <t>DTE1873403010056</t>
  </si>
  <si>
    <t>DTE1873403010068</t>
  </si>
  <si>
    <t>Trần Phạm Hữu</t>
  </si>
  <si>
    <t>DTE1873403010050</t>
  </si>
  <si>
    <t>Dương Anh</t>
  </si>
  <si>
    <t>DTE1873403010091</t>
  </si>
  <si>
    <t>Hà Thị Thúy</t>
  </si>
  <si>
    <t>DTE1873403010094</t>
  </si>
  <si>
    <t>Lê Minh</t>
  </si>
  <si>
    <t>DTE1873403010096</t>
  </si>
  <si>
    <t>DTE1873403010120</t>
  </si>
  <si>
    <t>DTE1873403010138</t>
  </si>
  <si>
    <t>Đỗ Thanh</t>
  </si>
  <si>
    <t>DTE1873403010150</t>
  </si>
  <si>
    <t>Hồi</t>
  </si>
  <si>
    <t>DTE1873403010203</t>
  </si>
  <si>
    <t>DTE1873403010213</t>
  </si>
  <si>
    <t>Trần Thị Khánh</t>
  </si>
  <si>
    <t>DTE1873403010165</t>
  </si>
  <si>
    <t>Hoàng Quốc</t>
  </si>
  <si>
    <t>DTE1873403010167</t>
  </si>
  <si>
    <t>Dương Lan</t>
  </si>
  <si>
    <t>DTE1873403010220</t>
  </si>
  <si>
    <t>DTE1873403010226</t>
  </si>
  <si>
    <t>DTE1873403010248</t>
  </si>
  <si>
    <t>DTE1873403010261</t>
  </si>
  <si>
    <t>Vũ Diệu</t>
  </si>
  <si>
    <t>DTE1873403010282</t>
  </si>
  <si>
    <t>DTE1873403010291</t>
  </si>
  <si>
    <t>DTE1873403010529</t>
  </si>
  <si>
    <t>Hoàng Văn</t>
  </si>
  <si>
    <t>Nghĩa</t>
  </si>
  <si>
    <t>DTE1873403010332</t>
  </si>
  <si>
    <t>DTE1873403010338</t>
  </si>
  <si>
    <t>DTE1873403010340</t>
  </si>
  <si>
    <t>Phong</t>
  </si>
  <si>
    <t>DTE1873403010342</t>
  </si>
  <si>
    <t>DTE1873403010370</t>
  </si>
  <si>
    <t>DTE1873403010384</t>
  </si>
  <si>
    <t>DTE1873403010393</t>
  </si>
  <si>
    <t>DTE1873403010394</t>
  </si>
  <si>
    <t>DTE1873403010397</t>
  </si>
  <si>
    <t>DTE1873403010398</t>
  </si>
  <si>
    <t>Lại Thị Ngọc</t>
  </si>
  <si>
    <t>DTE1873403010407</t>
  </si>
  <si>
    <t>DTE1873403010388</t>
  </si>
  <si>
    <t>Thắng</t>
  </si>
  <si>
    <t>DTE1873403010438</t>
  </si>
  <si>
    <t>DTE1873403010439</t>
  </si>
  <si>
    <t>Đặng Thủy</t>
  </si>
  <si>
    <t>DTE1873403010450</t>
  </si>
  <si>
    <t>DTE1873403010526</t>
  </si>
  <si>
    <t>Nguyễn Phạm Thu</t>
  </si>
  <si>
    <t>DTE1873403010485</t>
  </si>
  <si>
    <t>DTE1873403010491</t>
  </si>
  <si>
    <t>Vĩnh</t>
  </si>
  <si>
    <t>DTE1873403010495</t>
  </si>
  <si>
    <t>Lê Thị Hải</t>
  </si>
  <si>
    <t>DTE1873403010001</t>
  </si>
  <si>
    <t>DTE1873403010004</t>
  </si>
  <si>
    <t>Đàm Thị Lan</t>
  </si>
  <si>
    <t>DTE1873403010009</t>
  </si>
  <si>
    <t>Kim</t>
  </si>
  <si>
    <t>DTE1873403010019</t>
  </si>
  <si>
    <t>Tống Nam</t>
  </si>
  <si>
    <t>DTE1873403010044</t>
  </si>
  <si>
    <t>Trần Nam</t>
  </si>
  <si>
    <t>Dân</t>
  </si>
  <si>
    <t>DTE1873403010053</t>
  </si>
  <si>
    <t>DTE1873403010055</t>
  </si>
  <si>
    <t>DTE1873403010061</t>
  </si>
  <si>
    <t>Vũ Thuỳ</t>
  </si>
  <si>
    <t>DTE1873403010046</t>
  </si>
  <si>
    <t>Ngô Quang</t>
  </si>
  <si>
    <t>DTE1873403010104</t>
  </si>
  <si>
    <t>Bùi Hồng</t>
  </si>
  <si>
    <t>DTE1873403010109</t>
  </si>
  <si>
    <t>DTE1873403010113</t>
  </si>
  <si>
    <t>DTE1873403010092</t>
  </si>
  <si>
    <t>Hà Thúy</t>
  </si>
  <si>
    <t>DTE1873403010093</t>
  </si>
  <si>
    <t>Lâm Thanh</t>
  </si>
  <si>
    <t>DTE1873403010098</t>
  </si>
  <si>
    <t>DTE1873403010100</t>
  </si>
  <si>
    <t>Phạm Thị Yến</t>
  </si>
  <si>
    <t>DTE1873403010121</t>
  </si>
  <si>
    <t>Hà Thanh</t>
  </si>
  <si>
    <t>DTE1873403010124</t>
  </si>
  <si>
    <t>DTE1873403010127</t>
  </si>
  <si>
    <t>DTE1873403010160</t>
  </si>
  <si>
    <t>DTE1873403010168</t>
  </si>
  <si>
    <t>DTE1873403010181</t>
  </si>
  <si>
    <t>DTE1873403010224</t>
  </si>
  <si>
    <t>DTE1873403010235</t>
  </si>
  <si>
    <t>Dương Thị Thuỳ</t>
  </si>
  <si>
    <t>DTE1873403010258</t>
  </si>
  <si>
    <t>Tống Thị Khánh</t>
  </si>
  <si>
    <t>DTE1873403010263</t>
  </si>
  <si>
    <t>Hà Thị Bích</t>
  </si>
  <si>
    <t>DTE1873403010278</t>
  </si>
  <si>
    <t>Đặng Như</t>
  </si>
  <si>
    <t>DTE1873403010301</t>
  </si>
  <si>
    <t>Nguyễn Thuý</t>
  </si>
  <si>
    <t>DTE1873403010305</t>
  </si>
  <si>
    <t>Dương Thị Bích</t>
  </si>
  <si>
    <t>DTE1873403010306</t>
  </si>
  <si>
    <t>Dương Thị Hồng</t>
  </si>
  <si>
    <t>DTE1873403010308</t>
  </si>
  <si>
    <t>Nguyễn Thị Bảo</t>
  </si>
  <si>
    <t>DTE1873403010314</t>
  </si>
  <si>
    <t>Vũ Thị Bích</t>
  </si>
  <si>
    <t>DTE1873403010315</t>
  </si>
  <si>
    <t>Hoàng Hải</t>
  </si>
  <si>
    <t>DTE1873403010322</t>
  </si>
  <si>
    <t>DTE1873403010327</t>
  </si>
  <si>
    <t>Trương Thị Thảo</t>
  </si>
  <si>
    <t>DTE1873403010343</t>
  </si>
  <si>
    <t>DTE1873403010346</t>
  </si>
  <si>
    <t>DTE1873403010354</t>
  </si>
  <si>
    <t>Bùi Thị Bích</t>
  </si>
  <si>
    <t>DTE1873403010367</t>
  </si>
  <si>
    <t>DTE1873403010368</t>
  </si>
  <si>
    <t>Dương Thị Thúy</t>
  </si>
  <si>
    <t>DTE1873403010372</t>
  </si>
  <si>
    <t>DTE1873403010373</t>
  </si>
  <si>
    <t>DTE1873403010375</t>
  </si>
  <si>
    <t>Phan Diễm</t>
  </si>
  <si>
    <t>DTE1873403010377</t>
  </si>
  <si>
    <t>DTE1873403010383</t>
  </si>
  <si>
    <t>Tam</t>
  </si>
  <si>
    <t>DTE1873403010503</t>
  </si>
  <si>
    <t>Ngô Thị Phương</t>
  </si>
  <si>
    <t>DTE1873403010402</t>
  </si>
  <si>
    <t>DTE1873403010426</t>
  </si>
  <si>
    <t>DTE1873403010454</t>
  </si>
  <si>
    <t>DTE1873403010457</t>
  </si>
  <si>
    <t>DTE1873403010460</t>
  </si>
  <si>
    <t>Nguyễn Thị Thuỳ</t>
  </si>
  <si>
    <t>DTE1873403010467</t>
  </si>
  <si>
    <t>DTE1873403010469</t>
  </si>
  <si>
    <t>Vũ Thị Hà</t>
  </si>
  <si>
    <t>DTE1873403010444</t>
  </si>
  <si>
    <t>DTE1873403010473</t>
  </si>
  <si>
    <t>DTE1873403010498</t>
  </si>
  <si>
    <t>DTE1873403010013</t>
  </si>
  <si>
    <t>Nguyễn Quế</t>
  </si>
  <si>
    <t>DTE1873403010022</t>
  </si>
  <si>
    <t>DTE1873403010038</t>
  </si>
  <si>
    <t>Trần Thảo</t>
  </si>
  <si>
    <t>DTE1873403010066</t>
  </si>
  <si>
    <t>DTE1873403010065</t>
  </si>
  <si>
    <t>DTE1873403010048</t>
  </si>
  <si>
    <t>Điều</t>
  </si>
  <si>
    <t>DTE1873403010075</t>
  </si>
  <si>
    <t>Nông Thanh</t>
  </si>
  <si>
    <t>DTE1873403010107</t>
  </si>
  <si>
    <t>Dương Mỹ</t>
  </si>
  <si>
    <t>DTE1873403010111</t>
  </si>
  <si>
    <t>Phương Thị</t>
  </si>
  <si>
    <t>DTE1873403010103</t>
  </si>
  <si>
    <t>DTE1873403010097</t>
  </si>
  <si>
    <t>DTE1873403010116</t>
  </si>
  <si>
    <t>DTE1873403010122</t>
  </si>
  <si>
    <t>DTE1873403010136</t>
  </si>
  <si>
    <t>DTE1873403010141</t>
  </si>
  <si>
    <t>DTE1873403010162</t>
  </si>
  <si>
    <t>DTE1873403010163</t>
  </si>
  <si>
    <t>Triệu Thị Bích</t>
  </si>
  <si>
    <t>DTE1873403010189</t>
  </si>
  <si>
    <t>DTE1873403010190</t>
  </si>
  <si>
    <t>DTE1873403010204</t>
  </si>
  <si>
    <t>DTE1873403010206</t>
  </si>
  <si>
    <t>DTE1873403010209</t>
  </si>
  <si>
    <t>Phùng Thanh</t>
  </si>
  <si>
    <t>DTE1873403010172</t>
  </si>
  <si>
    <t>DTE1873403010183</t>
  </si>
  <si>
    <t>DTE1873403010185</t>
  </si>
  <si>
    <t>DTE1873403010225</t>
  </si>
  <si>
    <t>Tô Phương</t>
  </si>
  <si>
    <t>DTE1873403010240</t>
  </si>
  <si>
    <t>DTE1873403010254</t>
  </si>
  <si>
    <t>DTE1873403010257</t>
  </si>
  <si>
    <t>Tống Khánh</t>
  </si>
  <si>
    <t>DTE1873403010259</t>
  </si>
  <si>
    <t>Trần Ngọc Khánh</t>
  </si>
  <si>
    <t>DTE1873403010269</t>
  </si>
  <si>
    <t>DTE1873403010280</t>
  </si>
  <si>
    <t>DTE1873403010302</t>
  </si>
  <si>
    <t>Phạm Thị Kim</t>
  </si>
  <si>
    <t>DTE1873403010303</t>
  </si>
  <si>
    <t>Đàm Bích</t>
  </si>
  <si>
    <t>DTE1873403010311</t>
  </si>
  <si>
    <t>Nguyễn Yến</t>
  </si>
  <si>
    <t>DTE1873403010325</t>
  </si>
  <si>
    <t>Nguyễn Thị Thảo</t>
  </si>
  <si>
    <t>DTE1873403010358</t>
  </si>
  <si>
    <t>Mã Thị</t>
  </si>
  <si>
    <t>DTE1873403010525</t>
  </si>
  <si>
    <t>Quý</t>
  </si>
  <si>
    <t>DTE1873403010369</t>
  </si>
  <si>
    <t>DTE1873403010380</t>
  </si>
  <si>
    <t>Quách Thị</t>
  </si>
  <si>
    <t>DTE1873403010392</t>
  </si>
  <si>
    <t>DTE1873403010408</t>
  </si>
  <si>
    <t>DTE1873403010413</t>
  </si>
  <si>
    <t>DTE1873403010387</t>
  </si>
  <si>
    <t>DTE1873403010424</t>
  </si>
  <si>
    <t>DTE1873403010523</t>
  </si>
  <si>
    <t>Thuy</t>
  </si>
  <si>
    <t>DTE1873403010436</t>
  </si>
  <si>
    <t>DTE1873403010442</t>
  </si>
  <si>
    <t>Hoàng Thanh</t>
  </si>
  <si>
    <t>DTE1873403010451</t>
  </si>
  <si>
    <t>Khuất Huyền</t>
  </si>
  <si>
    <t>DTE1873403010455</t>
  </si>
  <si>
    <t>DTE1873403010463</t>
  </si>
  <si>
    <t>DTE1873403010489</t>
  </si>
  <si>
    <t>DTE1873403010493</t>
  </si>
  <si>
    <t>DTE1873403010496</t>
  </si>
  <si>
    <t>Lương Thị Hải</t>
  </si>
  <si>
    <t>DTE1873403010520</t>
  </si>
  <si>
    <t>Vũ Thúy</t>
  </si>
  <si>
    <t>DTE1873403010003</t>
  </si>
  <si>
    <t>Chu Phương</t>
  </si>
  <si>
    <t>DTE1873403010029</t>
  </si>
  <si>
    <t>Đỗ Thị Hoàng</t>
  </si>
  <si>
    <t>DTE1873403010010</t>
  </si>
  <si>
    <t>Lê Hồng</t>
  </si>
  <si>
    <t>DTE1873403010015</t>
  </si>
  <si>
    <t>DTE1873403010025</t>
  </si>
  <si>
    <t>Dương Thị Mai</t>
  </si>
  <si>
    <t>DTE1873403010031</t>
  </si>
  <si>
    <t>DTE1873403010032</t>
  </si>
  <si>
    <t>DTE1873403010039</t>
  </si>
  <si>
    <t>Vy Thị Linh</t>
  </si>
  <si>
    <t>DTE1873403010047</t>
  </si>
  <si>
    <t>DTE1873403010062</t>
  </si>
  <si>
    <t>Dũng</t>
  </si>
  <si>
    <t>DTE1873403010078</t>
  </si>
  <si>
    <t>DTE1873403010084</t>
  </si>
  <si>
    <t>DTE1873403010086</t>
  </si>
  <si>
    <t>Vũ Nguyệt</t>
  </si>
  <si>
    <t>DTE1873403010131</t>
  </si>
  <si>
    <t>Phùng Thị Thu</t>
  </si>
  <si>
    <t>DTE1873403010135</t>
  </si>
  <si>
    <t>Phạm Nam</t>
  </si>
  <si>
    <t>DTE1873403010137</t>
  </si>
  <si>
    <t>Bạch Linh</t>
  </si>
  <si>
    <t>DTE1873403010145</t>
  </si>
  <si>
    <t>DTE1873403010159</t>
  </si>
  <si>
    <t>DTE1873403010199</t>
  </si>
  <si>
    <t>Lại Thanh</t>
  </si>
  <si>
    <t>DTE1873403010504</t>
  </si>
  <si>
    <t>Lò Thị</t>
  </si>
  <si>
    <t>DTE1873403010205</t>
  </si>
  <si>
    <t>DTE1873403010212</t>
  </si>
  <si>
    <t>DTE1873403010173</t>
  </si>
  <si>
    <t>Lương Thị Mai</t>
  </si>
  <si>
    <t>DTE1873403010180</t>
  </si>
  <si>
    <t>Sùng Thị</t>
  </si>
  <si>
    <t>DTE1873403010182</t>
  </si>
  <si>
    <t>Trần Thị Lan</t>
  </si>
  <si>
    <t>DTE1873403010184</t>
  </si>
  <si>
    <t>Hoàng Thúy</t>
  </si>
  <si>
    <t>DTE1873403010186</t>
  </si>
  <si>
    <t>DTE1873403010214</t>
  </si>
  <si>
    <t>Hoàng Bảo</t>
  </si>
  <si>
    <t>Khang</t>
  </si>
  <si>
    <t>DTE1873403010229</t>
  </si>
  <si>
    <t>Vi Thu</t>
  </si>
  <si>
    <t>DTE1873403010232</t>
  </si>
  <si>
    <t>DTE1873403010238</t>
  </si>
  <si>
    <t>Hoàng Thị Mỹ</t>
  </si>
  <si>
    <t>DTE1873403010243</t>
  </si>
  <si>
    <t>DTE1873403010249</t>
  </si>
  <si>
    <t>DTE1873403010251</t>
  </si>
  <si>
    <t>DTE1873403010265</t>
  </si>
  <si>
    <t>Lộc</t>
  </si>
  <si>
    <t>DTE1873403010275</t>
  </si>
  <si>
    <t>DTE1873403010287</t>
  </si>
  <si>
    <t>Mến</t>
  </si>
  <si>
    <t>DTE1873403010288</t>
  </si>
  <si>
    <t>Miên</t>
  </si>
  <si>
    <t>DTE1873403010310</t>
  </si>
  <si>
    <t>Nguyễn Tuyết</t>
  </si>
  <si>
    <t>DTE1873403010318</t>
  </si>
  <si>
    <t>Lương Minh</t>
  </si>
  <si>
    <t>DTE1873403010336</t>
  </si>
  <si>
    <t>DTE1873403010344</t>
  </si>
  <si>
    <t>Lương Thị Thanh</t>
  </si>
  <si>
    <t>DTE1873403010349</t>
  </si>
  <si>
    <t>DTE1873403010357</t>
  </si>
  <si>
    <t>DTE1873403010366</t>
  </si>
  <si>
    <t>DTE1873403010390</t>
  </si>
  <si>
    <t>Thao</t>
  </si>
  <si>
    <t>DTE1873403010405</t>
  </si>
  <si>
    <t>DTE1873403010431</t>
  </si>
  <si>
    <t>DTE1873403010428</t>
  </si>
  <si>
    <t>DTE1873403010440</t>
  </si>
  <si>
    <t>Hoàng Thị Thủy</t>
  </si>
  <si>
    <t>DTE1873403010449</t>
  </si>
  <si>
    <t>DTE1873403010453</t>
  </si>
  <si>
    <t>DTE1873403010464</t>
  </si>
  <si>
    <t>DTE1873403010482</t>
  </si>
  <si>
    <t>DTE1873403010490</t>
  </si>
  <si>
    <t>DTE1873403010007</t>
  </si>
  <si>
    <t>Dương Hoài</t>
  </si>
  <si>
    <t>DTE1873403010511</t>
  </si>
  <si>
    <t>DTE1873403010057</t>
  </si>
  <si>
    <t>DTE1873403010059</t>
  </si>
  <si>
    <t>Trần Thị Thùy</t>
  </si>
  <si>
    <t>DTE1873403010070</t>
  </si>
  <si>
    <t>Đào Thái</t>
  </si>
  <si>
    <t>DTE1873403010073</t>
  </si>
  <si>
    <t>DTE1873403010082</t>
  </si>
  <si>
    <t>DTE1873403010108</t>
  </si>
  <si>
    <t>DTE1873403010112</t>
  </si>
  <si>
    <t>DTE1873403010088</t>
  </si>
  <si>
    <t>Đào Thị Thu</t>
  </si>
  <si>
    <t>DTE1873403010101</t>
  </si>
  <si>
    <t>DTE1873403010501</t>
  </si>
  <si>
    <t>DTE1873403010118</t>
  </si>
  <si>
    <t>Bùi Thanh</t>
  </si>
  <si>
    <t>DTE1873403010126</t>
  </si>
  <si>
    <t>DTE1873403010130</t>
  </si>
  <si>
    <t>DTE1873403010512</t>
  </si>
  <si>
    <t>DTE1873403010134</t>
  </si>
  <si>
    <t>DTE1873403010142</t>
  </si>
  <si>
    <t>DTE1873403010516</t>
  </si>
  <si>
    <t>DTE1873403010187</t>
  </si>
  <si>
    <t>DTE1873403010219</t>
  </si>
  <si>
    <t>DTE1873403010221</t>
  </si>
  <si>
    <t>DTE1873403010223</t>
  </si>
  <si>
    <t>DTE1873403010227</t>
  </si>
  <si>
    <t>Lý Thị Phương</t>
  </si>
  <si>
    <t>DTE1873403010230</t>
  </si>
  <si>
    <t>DTE1873403010231</t>
  </si>
  <si>
    <t>Bùi Thị Thuỳ</t>
  </si>
  <si>
    <t>DTE1873403010237</t>
  </si>
  <si>
    <t>Hoàng Thanh Mai</t>
  </si>
  <si>
    <t>DTE1873403010239</t>
  </si>
  <si>
    <t>DTE1873403010285</t>
  </si>
  <si>
    <t>Vũ Thị Xuân</t>
  </si>
  <si>
    <t>DTE1873403010292</t>
  </si>
  <si>
    <t>DTE1873403010299</t>
  </si>
  <si>
    <t>Hà Thị Thanh</t>
  </si>
  <si>
    <t>DTE1873403010517</t>
  </si>
  <si>
    <t>Ngô Thị Thảo</t>
  </si>
  <si>
    <t>DTE1873403010514</t>
  </si>
  <si>
    <t>DTE1873403010515</t>
  </si>
  <si>
    <t>Trần Thị Thủy</t>
  </si>
  <si>
    <t>DTE1873403010317</t>
  </si>
  <si>
    <t>Hoàng Thị Minh</t>
  </si>
  <si>
    <t>DTE1873403010316</t>
  </si>
  <si>
    <t>DTE1873403010510</t>
  </si>
  <si>
    <t xml:space="preserve">Ma Thị Ánh </t>
  </si>
  <si>
    <t>DTE1873403010334</t>
  </si>
  <si>
    <t>Ôn Thị</t>
  </si>
  <si>
    <t>DTE1873403010335</t>
  </si>
  <si>
    <t>DTE1873403010506</t>
  </si>
  <si>
    <t>DTE1873403010363</t>
  </si>
  <si>
    <t>DTE1873403010365</t>
  </si>
  <si>
    <t>DTE1873403010371</t>
  </si>
  <si>
    <t>DTE1873403010381</t>
  </si>
  <si>
    <t>DTE1873403010386</t>
  </si>
  <si>
    <t>Nguyễn Thị Nguyên</t>
  </si>
  <si>
    <t>DTE1873403010411</t>
  </si>
  <si>
    <t>DTE1873403010518</t>
  </si>
  <si>
    <t>DTE1873403010419</t>
  </si>
  <si>
    <t>DTE1873403010420</t>
  </si>
  <si>
    <t>DTE1873403010421</t>
  </si>
  <si>
    <t>DTE1873403010432</t>
  </si>
  <si>
    <t>DTE1873403010435</t>
  </si>
  <si>
    <t>DTE1873403010448</t>
  </si>
  <si>
    <t>Dương Lâm</t>
  </si>
  <si>
    <t>DTE1873403010461</t>
  </si>
  <si>
    <t>Nông Thị Huyền</t>
  </si>
  <si>
    <t>DTE1873403010471</t>
  </si>
  <si>
    <t>Dương Văn</t>
  </si>
  <si>
    <t>Trường</t>
  </si>
  <si>
    <t>DTE1873403010478</t>
  </si>
  <si>
    <t>DTE1873403010484</t>
  </si>
  <si>
    <t>DTE1873403010513</t>
  </si>
  <si>
    <t>Hoàng Thị Ngọc</t>
  </si>
  <si>
    <t>Kém</t>
  </si>
  <si>
    <t>Điểm RL</t>
  </si>
  <si>
    <t>Phân loại kết quả rèn luyện:</t>
  </si>
  <si>
    <t>a) Từ 90 đến 100 điểm: loại xuất sắc;</t>
  </si>
  <si>
    <t>b) Từ 80 đến dưới 90 điểm: loại tốt;</t>
  </si>
  <si>
    <t>c) Từ 65 đến dưới 80 điểm: loại khá;</t>
  </si>
  <si>
    <t>d) Từ 50 đến dưới 65 điểm: loại trung bình;</t>
  </si>
  <si>
    <t>đ) Từ 35 đến dưới 50 điểm: loại yếu;</t>
  </si>
  <si>
    <t>e) Dưới 35 điểm: loại kém.</t>
  </si>
  <si>
    <t>f) Sinh viên vi phạm quy chế thi: hạ hạnh kiểm theo quy chế</t>
  </si>
  <si>
    <t>g) Sinh viên không tham gia BHYT: Loại trung bình</t>
  </si>
  <si>
    <t>DTE1753403010387</t>
  </si>
  <si>
    <t>Không xét</t>
  </si>
  <si>
    <t>DTE1753403010397</t>
  </si>
  <si>
    <t>Thuyến</t>
  </si>
  <si>
    <t>Ma Thị Thu</t>
  </si>
  <si>
    <t>Sầm Thị</t>
  </si>
  <si>
    <t>KHÓA 15</t>
  </si>
  <si>
    <t>DTE1878101030039</t>
  </si>
  <si>
    <t>Nguyễn Đỗ Phương</t>
  </si>
  <si>
    <t>DTE1873403010480</t>
  </si>
  <si>
    <t>Họ và</t>
  </si>
  <si>
    <t>Điểm
 RL</t>
  </si>
  <si>
    <t>Nguyễn Nhật</t>
  </si>
  <si>
    <t>Nguyễn Việt</t>
  </si>
  <si>
    <t>Trần Xuân</t>
  </si>
  <si>
    <t>Kiên</t>
  </si>
  <si>
    <t>Trần Trọng</t>
  </si>
  <si>
    <t>Nguyễn Tùng</t>
  </si>
  <si>
    <t>Bùi Phương</t>
  </si>
  <si>
    <t>Quang</t>
  </si>
  <si>
    <t>Tươi</t>
  </si>
  <si>
    <t>Nông Như</t>
  </si>
  <si>
    <t>DTE1873101050001</t>
  </si>
  <si>
    <t>DTE1873101050009</t>
  </si>
  <si>
    <t>DTE1873101050002</t>
  </si>
  <si>
    <t>Đinh Quốc</t>
  </si>
  <si>
    <t>DTE1873101050010</t>
  </si>
  <si>
    <t>Luyến</t>
  </si>
  <si>
    <t>DTE1873101050005</t>
  </si>
  <si>
    <t>Vũ Thị Hồng</t>
  </si>
  <si>
    <t>DTE1873101050006</t>
  </si>
  <si>
    <t>Thàng Thị</t>
  </si>
  <si>
    <t>Soi</t>
  </si>
  <si>
    <t>DTE1873101050008</t>
  </si>
  <si>
    <t>DTE1873101010002</t>
  </si>
  <si>
    <t>DTE1873101010003</t>
  </si>
  <si>
    <t>DTE1873101040001</t>
  </si>
  <si>
    <t>DTE1873101040002</t>
  </si>
  <si>
    <t>DTE1873101040003</t>
  </si>
  <si>
    <t>Trần Văn</t>
  </si>
  <si>
    <t>DTE1873101010006</t>
  </si>
  <si>
    <t>DTE1873101010007</t>
  </si>
  <si>
    <t>DTE1873101010011</t>
  </si>
  <si>
    <t>Ngô Thị Khánh</t>
  </si>
  <si>
    <t>DTE1873101040004</t>
  </si>
  <si>
    <t>DTE1873101010012</t>
  </si>
  <si>
    <t>DTE1873101040013</t>
  </si>
  <si>
    <t>Nguyễn Thái</t>
  </si>
  <si>
    <t>DTE1873101040005</t>
  </si>
  <si>
    <t>DTE1873101040006</t>
  </si>
  <si>
    <t>DTE1873101010013</t>
  </si>
  <si>
    <t>Trịnh Trúc</t>
  </si>
  <si>
    <t>DTE1873101040007</t>
  </si>
  <si>
    <t>DTE1873101040008</t>
  </si>
  <si>
    <t>Lê Hải</t>
  </si>
  <si>
    <t>DTE1873101010014</t>
  </si>
  <si>
    <t>Đào Thị Minh</t>
  </si>
  <si>
    <t>DTE1873101040009</t>
  </si>
  <si>
    <t>Triệu Ngọc</t>
  </si>
  <si>
    <t>DTE1873101040010</t>
  </si>
  <si>
    <t>Đặng Duy</t>
  </si>
  <si>
    <t>DTE1873101010015</t>
  </si>
  <si>
    <t>Lê Đăng</t>
  </si>
  <si>
    <t>Sáng</t>
  </si>
  <si>
    <t>DTE1873101010017</t>
  </si>
  <si>
    <t>La Đình</t>
  </si>
  <si>
    <t>DTE1873101010016</t>
  </si>
  <si>
    <t>Hà Đức</t>
  </si>
  <si>
    <t>DTE1873101040011</t>
  </si>
  <si>
    <t>DTE1873101040014</t>
  </si>
  <si>
    <t>Bùi Thị Mai</t>
  </si>
  <si>
    <t>DTE1873101040012</t>
  </si>
  <si>
    <t>DTE1873101010018</t>
  </si>
  <si>
    <t>Đinh Đức</t>
  </si>
  <si>
    <t>Vũ Thị Hương</t>
  </si>
  <si>
    <t>Nguyễn Quang</t>
  </si>
  <si>
    <t>Vũ Minh</t>
  </si>
  <si>
    <t>Huỳnh</t>
  </si>
  <si>
    <t>Đặng Văn</t>
  </si>
  <si>
    <t>Phạm Hồng</t>
  </si>
  <si>
    <t>Bùi Quốc</t>
  </si>
  <si>
    <t>Đỗ Xuân</t>
  </si>
  <si>
    <t>Lưu Công</t>
  </si>
  <si>
    <t>Bắc</t>
  </si>
  <si>
    <t>Cương</t>
  </si>
  <si>
    <t>Trần Phương</t>
  </si>
  <si>
    <t>Mẫn</t>
  </si>
  <si>
    <t>Trần Thị Minh</t>
  </si>
  <si>
    <t>Nguyễn Thị Khánh</t>
  </si>
  <si>
    <t>Tân</t>
  </si>
  <si>
    <t>Thoa</t>
  </si>
  <si>
    <t>DTE1878101030002</t>
  </si>
  <si>
    <t>DTE1878101030003</t>
  </si>
  <si>
    <t>Hoàng Việt</t>
  </si>
  <si>
    <t>DTE1878101030007</t>
  </si>
  <si>
    <t>Nguyễn Tú</t>
  </si>
  <si>
    <t>DTE1878101030008</t>
  </si>
  <si>
    <t>DTE1878101030009</t>
  </si>
  <si>
    <t>DTE1878101030011</t>
  </si>
  <si>
    <t>DTE1878101030013</t>
  </si>
  <si>
    <t>Lưu Thế</t>
  </si>
  <si>
    <t>DTE1878101030015</t>
  </si>
  <si>
    <t>Trần Trung</t>
  </si>
  <si>
    <t>DTE1878101030014</t>
  </si>
  <si>
    <t>Điệp</t>
  </si>
  <si>
    <t>DTE1878101030018</t>
  </si>
  <si>
    <t>Nguyễn Bá</t>
  </si>
  <si>
    <t>DTE1878101030019</t>
  </si>
  <si>
    <t>DTE1878101030066</t>
  </si>
  <si>
    <t>DTE1878101030021</t>
  </si>
  <si>
    <t>DTE1878101030022</t>
  </si>
  <si>
    <t>DTE1878101030028</t>
  </si>
  <si>
    <t>DTE1878101030023</t>
  </si>
  <si>
    <t>Đinh Thị Thu</t>
  </si>
  <si>
    <t>DTE1873403010169</t>
  </si>
  <si>
    <t>DTE1878101030024</t>
  </si>
  <si>
    <t>Lý Thị Lan</t>
  </si>
  <si>
    <t>DTE1878101030025</t>
  </si>
  <si>
    <t>Nguyễn Mai</t>
  </si>
  <si>
    <t>DTE1878101030029</t>
  </si>
  <si>
    <t>Đỗ Trung</t>
  </si>
  <si>
    <t>DTE1878101030030</t>
  </si>
  <si>
    <t>Nguyễn Đại</t>
  </si>
  <si>
    <t>Lập</t>
  </si>
  <si>
    <t>DTE1878101030031</t>
  </si>
  <si>
    <t>Đào Thị Thùy</t>
  </si>
  <si>
    <t>DTE1878101030032</t>
  </si>
  <si>
    <t>Hà Thị Huyền</t>
  </si>
  <si>
    <t>DTE1878101030033</t>
  </si>
  <si>
    <t>DTE1878101030034</t>
  </si>
  <si>
    <t>DTE1878101030035</t>
  </si>
  <si>
    <t>Nguyễn Hoàng Diệu</t>
  </si>
  <si>
    <t>DTE1878101030068</t>
  </si>
  <si>
    <t>DTE1878101030036</t>
  </si>
  <si>
    <t>DTE1878101030069</t>
  </si>
  <si>
    <t>DTE1878101030037</t>
  </si>
  <si>
    <t>Luận</t>
  </si>
  <si>
    <t>DTE1878101030043</t>
  </si>
  <si>
    <t>Đỗ Thị Mỹ</t>
  </si>
  <si>
    <t>DTE1878101030044</t>
  </si>
  <si>
    <t>DTE1878101030045</t>
  </si>
  <si>
    <t>Vương Triệu Thảo</t>
  </si>
  <si>
    <t>DTE1878101030046</t>
  </si>
  <si>
    <t>DTE1878101030049</t>
  </si>
  <si>
    <t>Ninh Thị</t>
  </si>
  <si>
    <t>DTE1878101030051</t>
  </si>
  <si>
    <t>Phạm Dương</t>
  </si>
  <si>
    <t>DTE1878101030052</t>
  </si>
  <si>
    <t>Trịnh Thị Phương</t>
  </si>
  <si>
    <t>DTE1878101030054</t>
  </si>
  <si>
    <t>Nguyễn Phú</t>
  </si>
  <si>
    <t>Thưởng</t>
  </si>
  <si>
    <t>DTE1878101030055</t>
  </si>
  <si>
    <t>Triệu Đức</t>
  </si>
  <si>
    <t>Tính</t>
  </si>
  <si>
    <t>DTE1878101030058</t>
  </si>
  <si>
    <t>Đào Yến</t>
  </si>
  <si>
    <t>DTE1878101030059</t>
  </si>
  <si>
    <t>Vũ Thị Khánh</t>
  </si>
  <si>
    <t>DTE1878101030062</t>
  </si>
  <si>
    <t>DTE1878101030063</t>
  </si>
  <si>
    <t>DTE1873401150001</t>
  </si>
  <si>
    <t>DTE1873401150002</t>
  </si>
  <si>
    <t>DTE1873401150003</t>
  </si>
  <si>
    <t>DTE1873401150004</t>
  </si>
  <si>
    <t>Bản</t>
  </si>
  <si>
    <t>DTE1873401150005</t>
  </si>
  <si>
    <t>DTE1873401150008</t>
  </si>
  <si>
    <t>Phạm Thùy</t>
  </si>
  <si>
    <t>DTE1873401150006</t>
  </si>
  <si>
    <t>DTE1873401150007</t>
  </si>
  <si>
    <t>DTE1873401150014</t>
  </si>
  <si>
    <t>DTE1873401150012</t>
  </si>
  <si>
    <t>DTE1873401150013</t>
  </si>
  <si>
    <t>DTE1873401150016</t>
  </si>
  <si>
    <t>Dương Minh</t>
  </si>
  <si>
    <t>DTE1873401150017</t>
  </si>
  <si>
    <t>DTE1873401150018</t>
  </si>
  <si>
    <t>DTE1873403010158</t>
  </si>
  <si>
    <t>DTE1873401150022</t>
  </si>
  <si>
    <t>DTE1873401150019</t>
  </si>
  <si>
    <t>DTE1873401150020</t>
  </si>
  <si>
    <t>DTE1873401150021</t>
  </si>
  <si>
    <t>DTE1873401150023</t>
  </si>
  <si>
    <t>DTE1873401150024</t>
  </si>
  <si>
    <t>Cao Thị Thùy</t>
  </si>
  <si>
    <t>DTE1873401150026</t>
  </si>
  <si>
    <t>Trần Thị Hiền</t>
  </si>
  <si>
    <t>DTE1873401150027</t>
  </si>
  <si>
    <t>Dương Thị Hà</t>
  </si>
  <si>
    <t>DTE1873401150029</t>
  </si>
  <si>
    <t>DTE1873401150030</t>
  </si>
  <si>
    <t>Lê Thị Bích</t>
  </si>
  <si>
    <t>DTE1873401150031</t>
  </si>
  <si>
    <t>DTE1873401150032</t>
  </si>
  <si>
    <t>Lê Thị Hồng</t>
  </si>
  <si>
    <t>DTE1873401150033</t>
  </si>
  <si>
    <t>Nguyễn Anh</t>
  </si>
  <si>
    <t>DTE1873401150034</t>
  </si>
  <si>
    <t>DTE1873401150035</t>
  </si>
  <si>
    <t>Nguyễn Thị Thúy</t>
  </si>
  <si>
    <t>DTE1873401150036</t>
  </si>
  <si>
    <t>DTE1873401150037</t>
  </si>
  <si>
    <t>DTE1873401150038</t>
  </si>
  <si>
    <t>Lê Như</t>
  </si>
  <si>
    <t>DTE1873401150039</t>
  </si>
  <si>
    <t>DTE1873401150040</t>
  </si>
  <si>
    <t>Lộc Văn</t>
  </si>
  <si>
    <t>DTE1873401150054</t>
  </si>
  <si>
    <t>Nguyễn Đình</t>
  </si>
  <si>
    <t>DTE1873401150042</t>
  </si>
  <si>
    <t>Lê Thu</t>
  </si>
  <si>
    <t>DTE1873401150043</t>
  </si>
  <si>
    <t>Thìn</t>
  </si>
  <si>
    <t>DTE1873401150044</t>
  </si>
  <si>
    <t>DTE1873401150045</t>
  </si>
  <si>
    <t>Thuý</t>
  </si>
  <si>
    <t>DTE1873401150047</t>
  </si>
  <si>
    <t>Hoàng Lệ</t>
  </si>
  <si>
    <t>DTE1873401150050</t>
  </si>
  <si>
    <t>Bá Thị</t>
  </si>
  <si>
    <t>DTE1873401150051</t>
  </si>
  <si>
    <t>Phạm Công</t>
  </si>
  <si>
    <t>Vinh</t>
  </si>
  <si>
    <t>DTE1873401150052</t>
  </si>
  <si>
    <t>Yên</t>
  </si>
  <si>
    <t>DTE1873401150053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</si>
  <si>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</si>
  <si>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</si>
  <si>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</si>
  <si>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</si>
  <si>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</si>
  <si>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Nguyễn Quốc</t>
  </si>
  <si>
    <t>Chiến</t>
  </si>
  <si>
    <t>Nguyễn Tiến</t>
  </si>
  <si>
    <t>Cao Thị Thanh</t>
  </si>
  <si>
    <t>Phạm Hương</t>
  </si>
  <si>
    <t>Vũ Hoài</t>
  </si>
  <si>
    <t>Phạm Trung</t>
  </si>
  <si>
    <t>Hoàng Lan</t>
  </si>
  <si>
    <t>Xoan</t>
  </si>
  <si>
    <t>Mã SV</t>
  </si>
  <si>
    <t xml:space="preserve">Điểm </t>
  </si>
  <si>
    <t>DTE1873402010004</t>
  </si>
  <si>
    <t xml:space="preserve">Dương Lan </t>
  </si>
  <si>
    <t>DTE1873402010009</t>
  </si>
  <si>
    <t xml:space="preserve">Phạm Hữu Tuấn </t>
  </si>
  <si>
    <t>DTE1873402010010</t>
  </si>
  <si>
    <t>Vũ Thế</t>
  </si>
  <si>
    <t>DTE1873402010017</t>
  </si>
  <si>
    <t xml:space="preserve">Đào Thị </t>
  </si>
  <si>
    <t>DTE1873402010018</t>
  </si>
  <si>
    <t>Bùi Thành</t>
  </si>
  <si>
    <t>Công</t>
  </si>
  <si>
    <t>DTE1873402010019</t>
  </si>
  <si>
    <t>DTE1873402010021</t>
  </si>
  <si>
    <t>DTE1873402010022</t>
  </si>
  <si>
    <t>Hoàng Hương</t>
  </si>
  <si>
    <t>DTE1873402010028</t>
  </si>
  <si>
    <t>Đặng Thị Thu</t>
  </si>
  <si>
    <t>DTE1873402010027</t>
  </si>
  <si>
    <t>DTE1873402010031</t>
  </si>
  <si>
    <t>Ninh Thị Thu</t>
  </si>
  <si>
    <t>DTE1873402010034</t>
  </si>
  <si>
    <t>DTE1873402010035</t>
  </si>
  <si>
    <t xml:space="preserve">Nguyễn Phương </t>
  </si>
  <si>
    <t>DTE1873402010042</t>
  </si>
  <si>
    <t>DTE1873402010043</t>
  </si>
  <si>
    <t>DTE1873402010044</t>
  </si>
  <si>
    <t>DTE1873402010050</t>
  </si>
  <si>
    <t>Liểu Ngọc</t>
  </si>
  <si>
    <t>DTE1873402010053</t>
  </si>
  <si>
    <t>DTE1873402010059</t>
  </si>
  <si>
    <t>Phùng Thị Thùy</t>
  </si>
  <si>
    <t>DTE1873402010061</t>
  </si>
  <si>
    <t>DTE1873402010063</t>
  </si>
  <si>
    <t>Luân</t>
  </si>
  <si>
    <t>DTE1873402010068</t>
  </si>
  <si>
    <t>Trần Đức</t>
  </si>
  <si>
    <t>DTE1873402010128</t>
  </si>
  <si>
    <t>DTE1873402010071</t>
  </si>
  <si>
    <t xml:space="preserve">Đỗ Hồng  </t>
  </si>
  <si>
    <t>DTE1873402010075</t>
  </si>
  <si>
    <t>DTE1873402010079</t>
  </si>
  <si>
    <t>DTE1873402010126</t>
  </si>
  <si>
    <t xml:space="preserve">Nguyễn Như </t>
  </si>
  <si>
    <t>DTE1873402010081</t>
  </si>
  <si>
    <t>DTE1873402010083</t>
  </si>
  <si>
    <t>Trần Hùng</t>
  </si>
  <si>
    <t>Sơn</t>
  </si>
  <si>
    <t>DTE1873402010086</t>
  </si>
  <si>
    <t>Ma Đức</t>
  </si>
  <si>
    <t>DTE1873402010087</t>
  </si>
  <si>
    <t>Mã Đức</t>
  </si>
  <si>
    <t>DTE1873402010093</t>
  </si>
  <si>
    <t>DTE1873402010116</t>
  </si>
  <si>
    <t xml:space="preserve">Lê Thị Thanh </t>
  </si>
  <si>
    <t>DTE1873402010094</t>
  </si>
  <si>
    <t>DTE1873402010099</t>
  </si>
  <si>
    <t>DTE1873402010102</t>
  </si>
  <si>
    <t xml:space="preserve">DTE1873402010105 </t>
  </si>
  <si>
    <t>DTE1873402010106</t>
  </si>
  <si>
    <t>Ngô Hoàng</t>
  </si>
  <si>
    <t>DTE1873402010109</t>
  </si>
  <si>
    <t xml:space="preserve">Nguyễn Thị Tố </t>
  </si>
  <si>
    <t>MÃ SINH VIÊN</t>
  </si>
  <si>
    <t>HỌ VÀ TÊN</t>
  </si>
  <si>
    <t>DTE1873402010130</t>
  </si>
  <si>
    <t>Lê Thị Quỳnh</t>
  </si>
  <si>
    <t>DTE1873402010005</t>
  </si>
  <si>
    <t xml:space="preserve">Lương Vân </t>
  </si>
  <si>
    <t>DTE1873402010008</t>
  </si>
  <si>
    <t>Nguyễn Vũ Quỳnh</t>
  </si>
  <si>
    <t>DTE1873402010013</t>
  </si>
  <si>
    <t>Đinh Thị Kim</t>
  </si>
  <si>
    <t>DTE1873402010014</t>
  </si>
  <si>
    <t>DTE1873402010015</t>
  </si>
  <si>
    <t>DTE1873402010016</t>
  </si>
  <si>
    <t>Phạm Thị Linh</t>
  </si>
  <si>
    <t>DTE1873402010125</t>
  </si>
  <si>
    <t>Chính</t>
  </si>
  <si>
    <t>DTE1873402010020</t>
  </si>
  <si>
    <t>DTE1873402010121</t>
  </si>
  <si>
    <t>Nguyễn Trường</t>
  </si>
  <si>
    <t>DTE1873402010025</t>
  </si>
  <si>
    <t>DTE1873402010029</t>
  </si>
  <si>
    <t>Tạ Văn</t>
  </si>
  <si>
    <t>DTE1873402010026</t>
  </si>
  <si>
    <t>Lý Diệu</t>
  </si>
  <si>
    <t>Hân</t>
  </si>
  <si>
    <t>DTE1873402010030</t>
  </si>
  <si>
    <t>DTE1873402010032</t>
  </si>
  <si>
    <t>Lại Dương</t>
  </si>
  <si>
    <t>DTE1873402010123</t>
  </si>
  <si>
    <t>DTE1873402010033</t>
  </si>
  <si>
    <t>DTE1873402010037</t>
  </si>
  <si>
    <t>DTE1873402010039</t>
  </si>
  <si>
    <t>DTE1873402010040</t>
  </si>
  <si>
    <t>Trần Lâm</t>
  </si>
  <si>
    <t>DTE1873402010041</t>
  </si>
  <si>
    <t>DTE1873402010045</t>
  </si>
  <si>
    <t>Đặng Dương</t>
  </si>
  <si>
    <t>DTE1873402010048</t>
  </si>
  <si>
    <t>DTE1873402010049</t>
  </si>
  <si>
    <t xml:space="preserve">Vũ Thị Ngọc </t>
  </si>
  <si>
    <t>DTE1873402010112</t>
  </si>
  <si>
    <t>Cao Quốc</t>
  </si>
  <si>
    <t>DTE1873402010051</t>
  </si>
  <si>
    <t xml:space="preserve">Nguyễn Quang </t>
  </si>
  <si>
    <t>DTE1873402010124</t>
  </si>
  <si>
    <t>Vũ Đăng</t>
  </si>
  <si>
    <t>Khoa</t>
  </si>
  <si>
    <t>DTE1873402010052</t>
  </si>
  <si>
    <t>DTE1873402010113</t>
  </si>
  <si>
    <t>Đông Khánh</t>
  </si>
  <si>
    <t>DTE1873402010057</t>
  </si>
  <si>
    <t>DTE1873402010058</t>
  </si>
  <si>
    <t>Phạm Thị Hoài</t>
  </si>
  <si>
    <t>DTE1873402010060</t>
  </si>
  <si>
    <t>Vũ Thùy</t>
  </si>
  <si>
    <t>DTE1873402010062</t>
  </si>
  <si>
    <t>Bùi Hoàng</t>
  </si>
  <si>
    <t>DTE1873402010127</t>
  </si>
  <si>
    <t>Lợi</t>
  </si>
  <si>
    <t>DTE1873402010064</t>
  </si>
  <si>
    <t>DTE1873402010065</t>
  </si>
  <si>
    <t>DTE1873402010066</t>
  </si>
  <si>
    <t>Phạm Phương</t>
  </si>
  <si>
    <t>DTE1873402010067</t>
  </si>
  <si>
    <t>DTE1873402010120</t>
  </si>
  <si>
    <t>Mã Thị Trà</t>
  </si>
  <si>
    <t>DTE1873402010070</t>
  </si>
  <si>
    <t xml:space="preserve">Lương Nguyệt </t>
  </si>
  <si>
    <t>DTE1873402010072</t>
  </si>
  <si>
    <t>DTE1873402010073</t>
  </si>
  <si>
    <t>Nguyễn Bảo</t>
  </si>
  <si>
    <t>DTE1873402010115</t>
  </si>
  <si>
    <t>Thái Ánh</t>
  </si>
  <si>
    <t>DTE1873402010074</t>
  </si>
  <si>
    <t>Đỗ Long</t>
  </si>
  <si>
    <t>DTE1873402010114</t>
  </si>
  <si>
    <t>Nông Nhạn</t>
  </si>
  <si>
    <t>DTE1873402010076</t>
  </si>
  <si>
    <t>Ngô Cẩm</t>
  </si>
  <si>
    <t>DTE1873401010141</t>
  </si>
  <si>
    <t>Nguyễn Lê Hồng</t>
  </si>
  <si>
    <t>DTE1873402010078</t>
  </si>
  <si>
    <t>DTE1873402010080</t>
  </si>
  <si>
    <t>Nguyễn Lê Anh</t>
  </si>
  <si>
    <t>DTE1873402010084</t>
  </si>
  <si>
    <t>DTE1873402010088</t>
  </si>
  <si>
    <t>DTE1873402010090</t>
  </si>
  <si>
    <t>DTE1873402010085</t>
  </si>
  <si>
    <t>Đậu Mạnh</t>
  </si>
  <si>
    <t>DTE1873402010092</t>
  </si>
  <si>
    <t>DTE1873402010095</t>
  </si>
  <si>
    <t>DTE1873402010097</t>
  </si>
  <si>
    <t>Nguyễn Mạnh</t>
  </si>
  <si>
    <t>DTE1873402010122</t>
  </si>
  <si>
    <t>Nghiêm Thu</t>
  </si>
  <si>
    <t>DTE1873402010100</t>
  </si>
  <si>
    <t>DTE1873402010101</t>
  </si>
  <si>
    <t>DTE1873402010103</t>
  </si>
  <si>
    <t>DTE1873402010107</t>
  </si>
  <si>
    <t>DTE1873402010108</t>
  </si>
  <si>
    <t>DTE1873402010117</t>
  </si>
  <si>
    <t xml:space="preserve">Hoàng Thị </t>
  </si>
  <si>
    <t>DTE1873402010110</t>
  </si>
  <si>
    <t xml:space="preserve">Dương Thị </t>
  </si>
  <si>
    <t>DTE1873402010111</t>
  </si>
  <si>
    <t>Mưu Thị</t>
  </si>
  <si>
    <t xml:space="preserve"> K15 TCDN</t>
  </si>
  <si>
    <t xml:space="preserve">Họ và </t>
  </si>
  <si>
    <t xml:space="preserve"> LỚP K15-TCNH</t>
  </si>
  <si>
    <t xml:space="preserve">HỌ </t>
  </si>
  <si>
    <t>TÊN</t>
  </si>
  <si>
    <t>KHOA QUẢN LÝ LUẬT - KINH TẾ</t>
  </si>
  <si>
    <t>Họ tên sinh viên</t>
  </si>
  <si>
    <t>Xếp loại RL</t>
  </si>
  <si>
    <t>Hà Duy</t>
  </si>
  <si>
    <t>Đăng</t>
  </si>
  <si>
    <t>Mạc Trung</t>
  </si>
  <si>
    <t>Huấn</t>
  </si>
  <si>
    <t>Khuyên</t>
  </si>
  <si>
    <t>Trịnh Ngọc</t>
  </si>
  <si>
    <t>Vũ Hương</t>
  </si>
  <si>
    <t>Hoàng Nhật</t>
  </si>
  <si>
    <t xml:space="preserve">Nguyễn Mai </t>
  </si>
  <si>
    <t>Quyền</t>
  </si>
  <si>
    <t>Trần Lệ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</si>
  <si>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</si>
  <si>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</si>
  <si>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</si>
  <si>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</si>
  <si>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</si>
  <si>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</si>
  <si>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</si>
  <si>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>Trần Kim</t>
  </si>
  <si>
    <t xml:space="preserve">Lý Thị </t>
  </si>
  <si>
    <t>Hiển</t>
  </si>
  <si>
    <t>Trịnh Văn</t>
  </si>
  <si>
    <t>Trần Hữu</t>
  </si>
  <si>
    <t>Tạ Quang</t>
  </si>
  <si>
    <t>Nhâm</t>
  </si>
  <si>
    <t>Hoàng Thị Hương</t>
  </si>
  <si>
    <t>Lường Văn</t>
  </si>
  <si>
    <t>Lương Hồng</t>
  </si>
  <si>
    <t>Họ và tên</t>
  </si>
  <si>
    <t>DTE187380107002</t>
  </si>
  <si>
    <t>Hoàng Thị Tô</t>
  </si>
  <si>
    <t>DTE187380107006</t>
  </si>
  <si>
    <t xml:space="preserve">Phạm Việt </t>
  </si>
  <si>
    <t>DTE187380107007</t>
  </si>
  <si>
    <t xml:space="preserve">Nguyễn Thị Song </t>
  </si>
  <si>
    <t>Diệp</t>
  </si>
  <si>
    <t>DTE187380107009</t>
  </si>
  <si>
    <t>Hoàng Thùy</t>
  </si>
  <si>
    <t>DTE1873801070011</t>
  </si>
  <si>
    <t>Nguyên Hải</t>
  </si>
  <si>
    <t>DTE1873801070013</t>
  </si>
  <si>
    <t xml:space="preserve">Đỗ Ngọc </t>
  </si>
  <si>
    <t>DTE1873801070017</t>
  </si>
  <si>
    <t>Lâm Trung</t>
  </si>
  <si>
    <t>DTE1873801070018</t>
  </si>
  <si>
    <t>DTE1873801070022</t>
  </si>
  <si>
    <t xml:space="preserve">Nguyễn Ngọc </t>
  </si>
  <si>
    <t>DTE1873801070026</t>
  </si>
  <si>
    <t>Lê Quang</t>
  </si>
  <si>
    <t>DTE1873801070027</t>
  </si>
  <si>
    <t>DTE1873801070029</t>
  </si>
  <si>
    <t>Trịnh Thị Minh</t>
  </si>
  <si>
    <t>DTE1873801070021</t>
  </si>
  <si>
    <t>Sừng Lé</t>
  </si>
  <si>
    <t>Hừ</t>
  </si>
  <si>
    <t>DTE1873801070031</t>
  </si>
  <si>
    <t xml:space="preserve">Nguyễn Thanh </t>
  </si>
  <si>
    <t>DTE1873801070035</t>
  </si>
  <si>
    <t>Lò Thị Kim</t>
  </si>
  <si>
    <t>DTE1873801070036</t>
  </si>
  <si>
    <t>Ngô Đình Đức</t>
  </si>
  <si>
    <t>DTE1873801070038</t>
  </si>
  <si>
    <t>Trần Thanh Anh</t>
  </si>
  <si>
    <t>DTE1873801070039</t>
  </si>
  <si>
    <t>Bùi Đức</t>
  </si>
  <si>
    <t>DTE1873801070044</t>
  </si>
  <si>
    <t>DTE1873801070045</t>
  </si>
  <si>
    <t>DTE1873801070049</t>
  </si>
  <si>
    <t>DTE1873801070060</t>
  </si>
  <si>
    <t>Nguyễn Bùi</t>
  </si>
  <si>
    <t>DTE1873801070052</t>
  </si>
  <si>
    <t>DTE1873801070067</t>
  </si>
  <si>
    <t xml:space="preserve">Nguyễn Thị Huyền </t>
  </si>
  <si>
    <t>DTE1873801070068</t>
  </si>
  <si>
    <t>Đinh Kiều</t>
  </si>
  <si>
    <t>DTE1873801070073</t>
  </si>
  <si>
    <t>DTE1873801070076</t>
  </si>
  <si>
    <t>Tuyên</t>
  </si>
  <si>
    <t>DTE1873801070081</t>
  </si>
  <si>
    <t>Nguyễn Thị Tố</t>
  </si>
  <si>
    <t>DTE1873801070088</t>
  </si>
  <si>
    <t>Vũ Thạch</t>
  </si>
  <si>
    <t>DTE1873801070085</t>
  </si>
  <si>
    <t>KHAMSOUPHA</t>
  </si>
  <si>
    <t>DTE1873801070084</t>
  </si>
  <si>
    <t>DTE1873801070003</t>
  </si>
  <si>
    <t>DTE1873801070010</t>
  </si>
  <si>
    <t>Phùng Anh</t>
  </si>
  <si>
    <t>DTE1873801070012</t>
  </si>
  <si>
    <t>DTE1873801070014</t>
  </si>
  <si>
    <t>DTE1873801070015</t>
  </si>
  <si>
    <t>Hạ</t>
  </si>
  <si>
    <t>DTE1873801070016</t>
  </si>
  <si>
    <t>DTE1873801070083</t>
  </si>
  <si>
    <t>Hoàn</t>
  </si>
  <si>
    <t>DTE1873801070023</t>
  </si>
  <si>
    <t>DTE1873801070028</t>
  </si>
  <si>
    <t>DTE1873801070024</t>
  </si>
  <si>
    <t>DTE1873801070025</t>
  </si>
  <si>
    <t>DTE1873801070032</t>
  </si>
  <si>
    <t>DTE1873801070030</t>
  </si>
  <si>
    <t>DTE1873801070034</t>
  </si>
  <si>
    <t>Phạm Thị Cách</t>
  </si>
  <si>
    <t>DTE1873801070040</t>
  </si>
  <si>
    <t>DTE1873801070042</t>
  </si>
  <si>
    <t>DTE1873801070043</t>
  </si>
  <si>
    <t>Nông Thị Bích</t>
  </si>
  <si>
    <t>DTE1873801070046</t>
  </si>
  <si>
    <t>DTE1873801070048</t>
  </si>
  <si>
    <t>DTE1873801070087</t>
  </si>
  <si>
    <t xml:space="preserve">Hoàng Mùi </t>
  </si>
  <si>
    <t>DTE1873801070050</t>
  </si>
  <si>
    <t>Huỳnh Thái</t>
  </si>
  <si>
    <t>DTE1873801070051</t>
  </si>
  <si>
    <t>DTE1873801070053</t>
  </si>
  <si>
    <t>Bùi Minh</t>
  </si>
  <si>
    <t>DTE1873801070055</t>
  </si>
  <si>
    <t>DTE1873801070056</t>
  </si>
  <si>
    <t>Lê Thanh</t>
  </si>
  <si>
    <t>DTE1873801070058</t>
  </si>
  <si>
    <t>Đinh Văn</t>
  </si>
  <si>
    <t>Thi</t>
  </si>
  <si>
    <t>DTE1873801070059</t>
  </si>
  <si>
    <t>Tình</t>
  </si>
  <si>
    <t>DTE1873801070062</t>
  </si>
  <si>
    <t>DTE1873801070063</t>
  </si>
  <si>
    <t>DTE1873801070064</t>
  </si>
  <si>
    <t>Đỗ Thùy</t>
  </si>
  <si>
    <t>DTE1873801070065</t>
  </si>
  <si>
    <t>DTE1873801070069</t>
  </si>
  <si>
    <t>Dương Thành</t>
  </si>
  <si>
    <t>DTE1873801070072</t>
  </si>
  <si>
    <t>DTE1873801070075</t>
  </si>
  <si>
    <t>DTE1873801070078</t>
  </si>
  <si>
    <t>Hoàng Thị Kim</t>
  </si>
  <si>
    <t>Xuyến</t>
  </si>
  <si>
    <t xml:space="preserve">Phạm Thái </t>
  </si>
  <si>
    <t>DTE1873801070079</t>
  </si>
  <si>
    <t>Lâm Vũ Ngọc</t>
  </si>
  <si>
    <t>DTE1873404030001</t>
  </si>
  <si>
    <t>Nguyễn Hoàng Mai</t>
  </si>
  <si>
    <t>DTE1873404030002</t>
  </si>
  <si>
    <t>Đinh Ngọc</t>
  </si>
  <si>
    <t>DTE1873404030003</t>
  </si>
  <si>
    <t>Đỗ Kim</t>
  </si>
  <si>
    <t>Giảng</t>
  </si>
  <si>
    <t>DTE1873404030004</t>
  </si>
  <si>
    <t>Triệu Quang</t>
  </si>
  <si>
    <t>DTE1873404030006</t>
  </si>
  <si>
    <t xml:space="preserve">Xếp loại </t>
  </si>
  <si>
    <t>KHOA QUẢN TRỊ KINH DOANH</t>
  </si>
  <si>
    <t>MÃ SV</t>
  </si>
  <si>
    <t>ĐIỂM RL</t>
  </si>
  <si>
    <t>Trần Thị Thảo</t>
  </si>
  <si>
    <t>Nguyễn Thị Hằng</t>
  </si>
  <si>
    <t>Nguyễn Thị Thủy</t>
  </si>
  <si>
    <t>LỚP: K15 QTKDTH A</t>
  </si>
  <si>
    <t>ĐRL</t>
  </si>
  <si>
    <t>DTE1873401010009</t>
  </si>
  <si>
    <t>DTE1873401010010</t>
  </si>
  <si>
    <t>DTE1873401010017</t>
  </si>
  <si>
    <t>DTE1873401010034</t>
  </si>
  <si>
    <t>DTE1873401010242</t>
  </si>
  <si>
    <t>DTE1873401010025</t>
  </si>
  <si>
    <t>DTE1873401010028</t>
  </si>
  <si>
    <t>DTE1873401010049</t>
  </si>
  <si>
    <t>DTE1873401010052</t>
  </si>
  <si>
    <t>DTE1873401010056</t>
  </si>
  <si>
    <t>DTE1873401010057</t>
  </si>
  <si>
    <t>DTE1873401010064</t>
  </si>
  <si>
    <t>DTE1873401010065</t>
  </si>
  <si>
    <t>DTE1873401010068</t>
  </si>
  <si>
    <t>DTE1873401010067</t>
  </si>
  <si>
    <t>DTE1873401010081</t>
  </si>
  <si>
    <t>DTE1873401010082</t>
  </si>
  <si>
    <t>DTE1873401010076</t>
  </si>
  <si>
    <t>DTE1873401010101</t>
  </si>
  <si>
    <t>DTE1873401010102</t>
  </si>
  <si>
    <t>DTE1873401010106</t>
  </si>
  <si>
    <t>DTE1873401010103</t>
  </si>
  <si>
    <t>DTE1873401010108</t>
  </si>
  <si>
    <t>DTE1873401010110</t>
  </si>
  <si>
    <t>DTE1873401010111</t>
  </si>
  <si>
    <t>Lê Thị Minh</t>
  </si>
  <si>
    <t>DTE1873401010114</t>
  </si>
  <si>
    <t>DTE1873401010116</t>
  </si>
  <si>
    <t>DTE1873401010118</t>
  </si>
  <si>
    <t>Nguyễn Thị Ngân</t>
  </si>
  <si>
    <t>DTE1873401010127</t>
  </si>
  <si>
    <t>DTE1873401010131</t>
  </si>
  <si>
    <t>DTE1873401010133</t>
  </si>
  <si>
    <t>DTE1873401010135</t>
  </si>
  <si>
    <t>DTE1873401010144</t>
  </si>
  <si>
    <t>DTE1873401010233</t>
  </si>
  <si>
    <t>DTE1873401010149</t>
  </si>
  <si>
    <t>DTE1873401010150</t>
  </si>
  <si>
    <t>DTE1873401010153</t>
  </si>
  <si>
    <t>DTE1873401010155</t>
  </si>
  <si>
    <t>DTE1873401010157</t>
  </si>
  <si>
    <t>DTE1873401010167</t>
  </si>
  <si>
    <t>DTE1873401010168</t>
  </si>
  <si>
    <t>DTE1873401010170</t>
  </si>
  <si>
    <t>DTE1873401010161</t>
  </si>
  <si>
    <t>DTE1873401010162</t>
  </si>
  <si>
    <t>DTE1873401010175</t>
  </si>
  <si>
    <t>DTE1873401010177</t>
  </si>
  <si>
    <t>Nguyễn Thị Trang</t>
  </si>
  <si>
    <t>DTE1873401010190</t>
  </si>
  <si>
    <t>DTE1873401010209</t>
  </si>
  <si>
    <t>DTE1873401010213</t>
  </si>
  <si>
    <t>LỚP: K15 QTKDTH B</t>
  </si>
  <si>
    <t>DTE1873401010004</t>
  </si>
  <si>
    <t>DTE1873401010011</t>
  </si>
  <si>
    <t>DTE1873401010012</t>
  </si>
  <si>
    <t>DTE1873401010015</t>
  </si>
  <si>
    <t>DTE1873401010018</t>
  </si>
  <si>
    <t>DTE1873401010019</t>
  </si>
  <si>
    <t>DTE1873401010021</t>
  </si>
  <si>
    <t>DTE1873401010023</t>
  </si>
  <si>
    <t>DTE1873401010035</t>
  </si>
  <si>
    <t>DTE1873401010024</t>
  </si>
  <si>
    <t>DTE1873401010040</t>
  </si>
  <si>
    <t>DTE1873401010045</t>
  </si>
  <si>
    <t>DTE1873401010055</t>
  </si>
  <si>
    <t>DTE1873401010058</t>
  </si>
  <si>
    <t>DTE1873401010062</t>
  </si>
  <si>
    <t>DTE1873401010071</t>
  </si>
  <si>
    <t>DTE1873401010079</t>
  </si>
  <si>
    <t>DTE1873401010083</t>
  </si>
  <si>
    <t>DTE1873401010086</t>
  </si>
  <si>
    <t>DTE1873401010075</t>
  </si>
  <si>
    <t>Dương Thị Hương</t>
  </si>
  <si>
    <t>DTE1873401010088</t>
  </si>
  <si>
    <t>DTE1873401010091</t>
  </si>
  <si>
    <t>DTE1873401010094</t>
  </si>
  <si>
    <t>DTE1873401010097</t>
  </si>
  <si>
    <t>DTE1873401010099</t>
  </si>
  <si>
    <t>DTE1873401010236</t>
  </si>
  <si>
    <t>DTE1873401010117</t>
  </si>
  <si>
    <t>DTE1873401010125</t>
  </si>
  <si>
    <t>DTE1873401010130</t>
  </si>
  <si>
    <t>DTE1873401010134</t>
  </si>
  <si>
    <t>DTE1873401010142</t>
  </si>
  <si>
    <t>DTE1873401010156</t>
  </si>
  <si>
    <t>DTE1873401010235</t>
  </si>
  <si>
    <t>DTE1873401010163</t>
  </si>
  <si>
    <t>DTE1873401010174</t>
  </si>
  <si>
    <t>DTE1873401010178</t>
  </si>
  <si>
    <t>DTE1873401010176</t>
  </si>
  <si>
    <t>DTE1873401010188</t>
  </si>
  <si>
    <t>DTE1873401010192</t>
  </si>
  <si>
    <t>DTE1873401010193</t>
  </si>
  <si>
    <t>DTE1873401010196</t>
  </si>
  <si>
    <t>DTE1873401010201</t>
  </si>
  <si>
    <t>DTE1873401010207</t>
  </si>
  <si>
    <t>DTE1873401010214</t>
  </si>
  <si>
    <t>LỚP: K15 QTKDTH C</t>
  </si>
  <si>
    <t>DTE1873401010001</t>
  </si>
  <si>
    <t>DTE1873401010005</t>
  </si>
  <si>
    <t>DTE1873401010006</t>
  </si>
  <si>
    <t>DTE1873401010007</t>
  </si>
  <si>
    <t>DTE1873401010014</t>
  </si>
  <si>
    <t>DTE1873401010016</t>
  </si>
  <si>
    <t>DTE1873401010033</t>
  </si>
  <si>
    <t>DTE1873401010037</t>
  </si>
  <si>
    <t>DTE1873401010026</t>
  </si>
  <si>
    <t>DTE1873401010041</t>
  </si>
  <si>
    <t>DTE1873401010044</t>
  </si>
  <si>
    <t>DTE1873401010050</t>
  </si>
  <si>
    <t>DTE1873401010048</t>
  </si>
  <si>
    <t>DTE1873401010061</t>
  </si>
  <si>
    <t>DTE1873401010069</t>
  </si>
  <si>
    <t>DTE1873401010070</t>
  </si>
  <si>
    <t>DTE1873401010073</t>
  </si>
  <si>
    <t>DTE1873401010080</t>
  </si>
  <si>
    <t>DTE1873401010077</t>
  </si>
  <si>
    <t>DTE1873401010090</t>
  </si>
  <si>
    <t>DTE1873401010098</t>
  </si>
  <si>
    <t>DTE1873401010107</t>
  </si>
  <si>
    <t>DTE1873401010109</t>
  </si>
  <si>
    <t>DTE1873401010113</t>
  </si>
  <si>
    <t>DTE1873401010120</t>
  </si>
  <si>
    <t>DTE1873401010122</t>
  </si>
  <si>
    <t>DTE1873401010128</t>
  </si>
  <si>
    <t>DTE1873401010132</t>
  </si>
  <si>
    <t>DTE1873401010136</t>
  </si>
  <si>
    <t>DTE1873401010139</t>
  </si>
  <si>
    <t>DTE1873401010145</t>
  </si>
  <si>
    <t>DTE1873401010160</t>
  </si>
  <si>
    <t>DTE1873401010164</t>
  </si>
  <si>
    <t>DTE1873401010181</t>
  </si>
  <si>
    <t>DTE1873401010183</t>
  </si>
  <si>
    <t>DTE1873401010187</t>
  </si>
  <si>
    <t>DTE1873401010186</t>
  </si>
  <si>
    <t>DTE1873401010191</t>
  </si>
  <si>
    <t>DTE1873401010194</t>
  </si>
  <si>
    <t>DTE1873401010200</t>
  </si>
  <si>
    <t>DTE1873401010203</t>
  </si>
  <si>
    <t>DTE1873401010204</t>
  </si>
  <si>
    <t>DTE1873401010206</t>
  </si>
  <si>
    <t>DTE1873401010211</t>
  </si>
  <si>
    <t>LỚP: K15 QTKDTH D</t>
  </si>
  <si>
    <t>DTE1873401010002</t>
  </si>
  <si>
    <t>DTE1873401010003</t>
  </si>
  <si>
    <t>DTE1873401010221</t>
  </si>
  <si>
    <t>DTE1873401010008</t>
  </si>
  <si>
    <t>DTE1873401010013</t>
  </si>
  <si>
    <t>DTE1873401010022</t>
  </si>
  <si>
    <t>DTE1873401010029</t>
  </si>
  <si>
    <t>DTE1873401010038</t>
  </si>
  <si>
    <t>DTE1873401010032</t>
  </si>
  <si>
    <t>DTE1873401010039</t>
  </si>
  <si>
    <t>DTE1873401010046</t>
  </si>
  <si>
    <t>DTE1873401010053</t>
  </si>
  <si>
    <t>Dương Thị Hiền</t>
  </si>
  <si>
    <t>DTE1873401010063</t>
  </si>
  <si>
    <t>DTE1873401010228</t>
  </si>
  <si>
    <t>DTE1873401010230</t>
  </si>
  <si>
    <t>DTE1873401010085</t>
  </si>
  <si>
    <t>DTE1873401010078</t>
  </si>
  <si>
    <t>DTE1873401010087</t>
  </si>
  <si>
    <t>DTE1873401010238</t>
  </si>
  <si>
    <t>DTE1873401010095</t>
  </si>
  <si>
    <t>DTE1873401010096</t>
  </si>
  <si>
    <t>DTE1873401010100</t>
  </si>
  <si>
    <t>DTE1873401010216</t>
  </si>
  <si>
    <t>DTE1873401010112</t>
  </si>
  <si>
    <t>DTE1873401010115</t>
  </si>
  <si>
    <t>DTE1873401010224</t>
  </si>
  <si>
    <t>DTE1873401010121</t>
  </si>
  <si>
    <t>DTE1873401010124</t>
  </si>
  <si>
    <t>DTE1873401010137</t>
  </si>
  <si>
    <t>DTE1873401010140</t>
  </si>
  <si>
    <t>DTE1873401010146</t>
  </si>
  <si>
    <t>Nguyễn Hoàng Phương</t>
  </si>
  <si>
    <t>DTE1873401010159</t>
  </si>
  <si>
    <t>DTE1873401010220</t>
  </si>
  <si>
    <t>DTE1873401010227</t>
  </si>
  <si>
    <t>DTE1873401010179</t>
  </si>
  <si>
    <t>DTE1873401010180</t>
  </si>
  <si>
    <t>DTE1873401010182</t>
  </si>
  <si>
    <t>DTE1873401010185</t>
  </si>
  <si>
    <t>DTE1873401010195</t>
  </si>
  <si>
    <t>DTE1873401010197</t>
  </si>
  <si>
    <t>DTE1873401010198</t>
  </si>
  <si>
    <t>DTE1873401010225</t>
  </si>
  <si>
    <t>DTE1873401010226</t>
  </si>
  <si>
    <t>DTE1873401010210</t>
  </si>
  <si>
    <t>VIỆN ĐÀO TẠO QUỐC TẾ</t>
  </si>
  <si>
    <t>HỌ ĐỆM</t>
  </si>
  <si>
    <t>DTE1873401010042</t>
  </si>
  <si>
    <t>DTE1873401010051</t>
  </si>
  <si>
    <t>DTE1873401010059</t>
  </si>
  <si>
    <t>DTE1873402010036</t>
  </si>
  <si>
    <t>Trương Thị Ngọc</t>
  </si>
  <si>
    <t>DTE1873401010119</t>
  </si>
  <si>
    <t>DTE1873401010123</t>
  </si>
  <si>
    <t>Nguyễn Thị Nguyệt</t>
  </si>
  <si>
    <t>DTE1753401010086</t>
  </si>
  <si>
    <t>Vũ Đức</t>
  </si>
  <si>
    <t>Nhân</t>
  </si>
  <si>
    <t>DTE1873401010138</t>
  </si>
  <si>
    <t>Nhu</t>
  </si>
  <si>
    <t>DTE1873402010082</t>
  </si>
  <si>
    <t>Ma Ngọc</t>
  </si>
  <si>
    <t>Sang</t>
  </si>
  <si>
    <t>DTE1873401010171</t>
  </si>
  <si>
    <t>Vy Thị Phương</t>
  </si>
  <si>
    <t>DTE1873401010172</t>
  </si>
  <si>
    <t>Thế</t>
  </si>
  <si>
    <t>DTE1873401150046</t>
  </si>
  <si>
    <t>DTE1873403010532</t>
  </si>
  <si>
    <t>DTE1873401010212</t>
  </si>
  <si>
    <t>Trịnh Thanh</t>
  </si>
  <si>
    <t>DTE1873403010006</t>
  </si>
  <si>
    <t>DTE1873402010006</t>
  </si>
  <si>
    <t>DTE1873403010054</t>
  </si>
  <si>
    <t>DTE1873403010058</t>
  </si>
  <si>
    <t>DTE1873403010076</t>
  </si>
  <si>
    <t>Chu Thị Thanh</t>
  </si>
  <si>
    <t>DTE1873403010083</t>
  </si>
  <si>
    <t>DTE1873403010110</t>
  </si>
  <si>
    <t>DTE1873403010177</t>
  </si>
  <si>
    <t>DTE1873402010054</t>
  </si>
  <si>
    <t>Nguyễn Bùi Ngọc</t>
  </si>
  <si>
    <t>DTE1873403010290</t>
  </si>
  <si>
    <t>Đàm Thị Trà</t>
  </si>
  <si>
    <t>DTE1873403010293</t>
  </si>
  <si>
    <t>Vũ Hoàng</t>
  </si>
  <si>
    <t>DTE1873403010360</t>
  </si>
  <si>
    <t>Nguyễn Dương</t>
  </si>
  <si>
    <t>DTE1873403010364</t>
  </si>
  <si>
    <t>DTE1873403010401</t>
  </si>
  <si>
    <t>Nguyễn Hương</t>
  </si>
  <si>
    <t>DTE1873403010429</t>
  </si>
  <si>
    <t>DTE1878101030012</t>
  </si>
  <si>
    <t>Nguyễn Huệ</t>
  </si>
  <si>
    <t>DTE1878101030040</t>
  </si>
  <si>
    <t>DTE1878101030042</t>
  </si>
  <si>
    <t>Triệu Đại</t>
  </si>
  <si>
    <t xml:space="preserve">Trần Thị </t>
  </si>
  <si>
    <t>Nguyễn Vân</t>
  </si>
  <si>
    <t>Lê Hoàng</t>
  </si>
  <si>
    <t>KHOA KẾ TOÁN</t>
  </si>
  <si>
    <t xml:space="preserve">BẢNG TỔNG HỢP KẾT QUẢ RÈN LUYỆN SINH VIÊN  </t>
  </si>
  <si>
    <t>Học kỳ I năm học 2021 - 2022</t>
  </si>
  <si>
    <t>K15-KTKT</t>
  </si>
  <si>
    <t>K15-KTDNA</t>
  </si>
  <si>
    <t>Đã mất</t>
  </si>
  <si>
    <t>DTE1653403010768</t>
  </si>
  <si>
    <t>Xa</t>
  </si>
  <si>
    <t>Lớp K13 KTTHC</t>
  </si>
  <si>
    <t>K15-KTDNB</t>
  </si>
  <si>
    <t xml:space="preserve">Hà Kiều </t>
  </si>
  <si>
    <t>Bảo lưu</t>
  </si>
  <si>
    <t>K15-KTTHB</t>
  </si>
  <si>
    <t>DTE1753403010327</t>
  </si>
  <si>
    <t>K14-KTTHB</t>
  </si>
  <si>
    <t>K15-KTTHC</t>
  </si>
  <si>
    <t>K15-KTTHD</t>
  </si>
  <si>
    <t>Dậư</t>
  </si>
  <si>
    <t>K15-KTTHE</t>
  </si>
  <si>
    <t>DTE1753403010324</t>
  </si>
  <si>
    <t xml:space="preserve">Dương Như </t>
  </si>
  <si>
    <t>K14-KTTH E</t>
  </si>
  <si>
    <t>K16-Kiểm toán</t>
  </si>
  <si>
    <t>DTE1953403010287</t>
  </si>
  <si>
    <t>DTE1953403010312</t>
  </si>
  <si>
    <t>Lô Thị Ngọc</t>
  </si>
  <si>
    <t>DTE1953403010014</t>
  </si>
  <si>
    <t>Vũ Thị Vân</t>
  </si>
  <si>
    <t>DTE1953403010238</t>
  </si>
  <si>
    <t>Chu Thị Hằng</t>
  </si>
  <si>
    <t>DTE1953403010299</t>
  </si>
  <si>
    <t>Phạm Thị Ngân</t>
  </si>
  <si>
    <t>DTE1953403010313</t>
  </si>
  <si>
    <t>DTE1953403010211</t>
  </si>
  <si>
    <t>DTE1953403010050</t>
  </si>
  <si>
    <t>Nghiêm Hải</t>
  </si>
  <si>
    <t>DTE1953403010309</t>
  </si>
  <si>
    <t>Bùi Đình Nguyễn</t>
  </si>
  <si>
    <t>DTE1953403010291</t>
  </si>
  <si>
    <t>Lê Thị Khánh</t>
  </si>
  <si>
    <t>DTE1953403010421</t>
  </si>
  <si>
    <t>DTE1953403010073</t>
  </si>
  <si>
    <t>DTE1953403010364</t>
  </si>
  <si>
    <t>Lê T. Thanh</t>
  </si>
  <si>
    <t>DTE1953403010314</t>
  </si>
  <si>
    <t>DTE1953403010235</t>
  </si>
  <si>
    <t>DTE1953403010224</t>
  </si>
  <si>
    <t>Phan Đình</t>
  </si>
  <si>
    <t>DTE1953403010099</t>
  </si>
  <si>
    <t>DTE1953403010327</t>
  </si>
  <si>
    <t>Nguyễn T. Ngọc</t>
  </si>
  <si>
    <t>DTE1953403010297</t>
  </si>
  <si>
    <t>Âu Thị Thùy</t>
  </si>
  <si>
    <t>DTE1953403010100</t>
  </si>
  <si>
    <t xml:space="preserve">Bùi Cẩm </t>
  </si>
  <si>
    <t>DTE1953403010275</t>
  </si>
  <si>
    <t>Lý Sinh</t>
  </si>
  <si>
    <t>DTE1953403010107</t>
  </si>
  <si>
    <t>DTE1953403010272</t>
  </si>
  <si>
    <t>Dương Thị Hiếu</t>
  </si>
  <si>
    <t>DTE1953403010318</t>
  </si>
  <si>
    <t>Dương Bích</t>
  </si>
  <si>
    <t>DTE1953403010269</t>
  </si>
  <si>
    <t>Hà Giáp Minh</t>
  </si>
  <si>
    <t>DTE1953403010369</t>
  </si>
  <si>
    <t>Trịnh Thành</t>
  </si>
  <si>
    <t>DTE1953403010137</t>
  </si>
  <si>
    <t>Đào Thúy</t>
  </si>
  <si>
    <t>DTE1953403010315</t>
  </si>
  <si>
    <t>DTE1953403010392</t>
  </si>
  <si>
    <t>DTE1953403010156</t>
  </si>
  <si>
    <t>DTE1953403010255</t>
  </si>
  <si>
    <t>Dương Thị Minh</t>
  </si>
  <si>
    <t>DTE1953403010807</t>
  </si>
  <si>
    <t xml:space="preserve">Nguyễn Thu </t>
  </si>
  <si>
    <t>DTE1953403010158</t>
  </si>
  <si>
    <t>DTE1953403010445</t>
  </si>
  <si>
    <t xml:space="preserve">Lê Thị Thu </t>
  </si>
  <si>
    <t>DTE1953403010200</t>
  </si>
  <si>
    <t>DTE1953403010431</t>
  </si>
  <si>
    <t>DTE1953403010304</t>
  </si>
  <si>
    <t>K16-KTNDA</t>
  </si>
  <si>
    <t>DTE1953403010003</t>
  </si>
  <si>
    <t>Đằng Kim</t>
  </si>
  <si>
    <t>DTE1953403010006</t>
  </si>
  <si>
    <t>DTE1953403010011</t>
  </si>
  <si>
    <t>DTE1953403010013</t>
  </si>
  <si>
    <t>Vũ Thạch Hoàng</t>
  </si>
  <si>
    <t>DTE1953403010016</t>
  </si>
  <si>
    <t>DTE1953403010292</t>
  </si>
  <si>
    <t>Lê Thị Huyền</t>
  </si>
  <si>
    <t>DTE1953403010025</t>
  </si>
  <si>
    <t>Đặng Đình</t>
  </si>
  <si>
    <t>DTE1953403010027</t>
  </si>
  <si>
    <t>Lê Thùy</t>
  </si>
  <si>
    <t>DTE1953403010035</t>
  </si>
  <si>
    <t>Giao</t>
  </si>
  <si>
    <t>DTE1953403010037</t>
  </si>
  <si>
    <t>Lý Châu</t>
  </si>
  <si>
    <t>DTE1953403010045</t>
  </si>
  <si>
    <t>DTE1953403010046</t>
  </si>
  <si>
    <t>DTE1953403010049</t>
  </si>
  <si>
    <t>Hoàng Thụy Thanh</t>
  </si>
  <si>
    <t>DTE1953403010059</t>
  </si>
  <si>
    <t>DTE1953403010061</t>
  </si>
  <si>
    <t>DTE1953403010062</t>
  </si>
  <si>
    <t>DTE1953403010066</t>
  </si>
  <si>
    <t>Trương Hà</t>
  </si>
  <si>
    <t>DTE1953403010068</t>
  </si>
  <si>
    <t>DTE1953403010079</t>
  </si>
  <si>
    <t>DTE1953403010082</t>
  </si>
  <si>
    <t>DTE1953403010084</t>
  </si>
  <si>
    <t>La Thị</t>
  </si>
  <si>
    <t>Lê</t>
  </si>
  <si>
    <t>DTE1953403010088</t>
  </si>
  <si>
    <t>DTE1953403010092</t>
  </si>
  <si>
    <t>DTE1953403010094</t>
  </si>
  <si>
    <t>DTE1953403010101</t>
  </si>
  <si>
    <t>Lương Vũ Hiền</t>
  </si>
  <si>
    <t>DTE1953403010103</t>
  </si>
  <si>
    <t>DTE1953403010104</t>
  </si>
  <si>
    <t>Lê Thị Ngọc</t>
  </si>
  <si>
    <t>DTE1953403010106</t>
  </si>
  <si>
    <t>DTE1953403010112</t>
  </si>
  <si>
    <t>Trương Thị Trà</t>
  </si>
  <si>
    <t>DTE1953403010114</t>
  </si>
  <si>
    <t>DTE1953403010118</t>
  </si>
  <si>
    <t>DTE1953403010434</t>
  </si>
  <si>
    <t>Tống Thanh</t>
  </si>
  <si>
    <t>DTE1953403010433</t>
  </si>
  <si>
    <t>DTE1953403010124</t>
  </si>
  <si>
    <t>DTE1953403010430</t>
  </si>
  <si>
    <t>DTE1953403010127</t>
  </si>
  <si>
    <t>DTE1953403010289</t>
  </si>
  <si>
    <t>Trần Bích</t>
  </si>
  <si>
    <t>DTE1953403010141</t>
  </si>
  <si>
    <t>DTE1953403010145</t>
  </si>
  <si>
    <t>DTE1953403010148</t>
  </si>
  <si>
    <t>Ma Thị Phương</t>
  </si>
  <si>
    <t>DTE1953403010153</t>
  </si>
  <si>
    <t>DTE1953403010154</t>
  </si>
  <si>
    <t>DTE1953403010159</t>
  </si>
  <si>
    <t>Thuỷ</t>
  </si>
  <si>
    <t>DTE1953403010167</t>
  </si>
  <si>
    <t>DTE1953403010169</t>
  </si>
  <si>
    <t>DTE1953403010175</t>
  </si>
  <si>
    <t>Mã Văn</t>
  </si>
  <si>
    <t>DTE1953403010176</t>
  </si>
  <si>
    <t>Lại Khánh</t>
  </si>
  <si>
    <t>DTE1953403010178</t>
  </si>
  <si>
    <t>DTE1953403010179</t>
  </si>
  <si>
    <t>DTE1953403010191</t>
  </si>
  <si>
    <t>Trần Thị Cẩm</t>
  </si>
  <si>
    <t>DTE1953403010196</t>
  </si>
  <si>
    <t>K16-KTNDB</t>
  </si>
  <si>
    <t>DTE1953403010251</t>
  </si>
  <si>
    <t>Bùi Kim</t>
  </si>
  <si>
    <t>DTE1953403010004</t>
  </si>
  <si>
    <t>Đào Ngọc Quỳnh</t>
  </si>
  <si>
    <t>DTE1953403010390</t>
  </si>
  <si>
    <t>Đinh Thị Vân</t>
  </si>
  <si>
    <t>DTE1953403010384</t>
  </si>
  <si>
    <t>Đỗ Phương Quỳnh</t>
  </si>
  <si>
    <t>DTE1953403010367</t>
  </si>
  <si>
    <t>Hà Triệu Vân</t>
  </si>
  <si>
    <t>DTE1953403010276</t>
  </si>
  <si>
    <t>Lý Thị Ngọc</t>
  </si>
  <si>
    <t>DTE1953403010300</t>
  </si>
  <si>
    <t>DTE1953403010227</t>
  </si>
  <si>
    <t>DTE1953403010331</t>
  </si>
  <si>
    <t>Trịnh Kiều</t>
  </si>
  <si>
    <t>DTE1953403010365</t>
  </si>
  <si>
    <t>DTE1953403010230</t>
  </si>
  <si>
    <t>Biển</t>
  </si>
  <si>
    <t>DTE1953403010242</t>
  </si>
  <si>
    <t>DTE1953403010324</t>
  </si>
  <si>
    <t>Trần Đình</t>
  </si>
  <si>
    <t>DTE1953403010303</t>
  </si>
  <si>
    <t>DTE1953403010036</t>
  </si>
  <si>
    <t>Đỗ Nguyên</t>
  </si>
  <si>
    <t>DTE1953403010321</t>
  </si>
  <si>
    <t>Đinh Thúy</t>
  </si>
  <si>
    <t>DTE1953403010236</t>
  </si>
  <si>
    <t>Lê Thị Mỹ</t>
  </si>
  <si>
    <t>DTE1953403010319</t>
  </si>
  <si>
    <t>DTE1953403010226</t>
  </si>
  <si>
    <t>DTE1953403010225</t>
  </si>
  <si>
    <t>DTE1953403010363</t>
  </si>
  <si>
    <t>DTE1953403010330</t>
  </si>
  <si>
    <t>DTE1953403010351</t>
  </si>
  <si>
    <t>DTE1953403010383</t>
  </si>
  <si>
    <t>DTE1953403010231</t>
  </si>
  <si>
    <t>Trịnh Thị Ngọc</t>
  </si>
  <si>
    <t>DTE1953403010237</t>
  </si>
  <si>
    <t>DTE1953403010232</t>
  </si>
  <si>
    <t>DTE1953403010353</t>
  </si>
  <si>
    <t>Ma Thị Thúy</t>
  </si>
  <si>
    <t>DTE1953403010380</t>
  </si>
  <si>
    <t>DTE1953403010243</t>
  </si>
  <si>
    <t>DTE1953403010393</t>
  </si>
  <si>
    <t>Thạch Thị Mai</t>
  </si>
  <si>
    <t>DTE1953403010218</t>
  </si>
  <si>
    <t>Đoàn Hương</t>
  </si>
  <si>
    <t>DTE1953403010245</t>
  </si>
  <si>
    <t>Tạ Hoàng Mai</t>
  </si>
  <si>
    <t>DTE1953403010098</t>
  </si>
  <si>
    <t>DTE1953403010283</t>
  </si>
  <si>
    <t>DTE1953403010247</t>
  </si>
  <si>
    <t>DTE1953403010410</t>
  </si>
  <si>
    <t>Na</t>
  </si>
  <si>
    <t>DTE1953403010256</t>
  </si>
  <si>
    <t>Ngần</t>
  </si>
  <si>
    <t>DTE1953403010212</t>
  </si>
  <si>
    <t>Đặng Thị Vân</t>
  </si>
  <si>
    <t>DTE1953403010248</t>
  </si>
  <si>
    <t>DTE1953403010347</t>
  </si>
  <si>
    <t>DTE1953403010371</t>
  </si>
  <si>
    <t>DTE1953403010250</t>
  </si>
  <si>
    <t>DTE1953403010416</t>
  </si>
  <si>
    <t>Dương Vũ</t>
  </si>
  <si>
    <t>DTE1953403010264</t>
  </si>
  <si>
    <t>DTE1953403010246</t>
  </si>
  <si>
    <t>DTE1953403010308</t>
  </si>
  <si>
    <t>DTE1953403010397</t>
  </si>
  <si>
    <t>Lại Thị Minh</t>
  </si>
  <si>
    <t>DTE1953403010270</t>
  </si>
  <si>
    <t>DTE1953403010171</t>
  </si>
  <si>
    <t>Nguyễn Thị Cẩm</t>
  </si>
  <si>
    <t>DTE1953403010239</t>
  </si>
  <si>
    <t>DTE1953403010210</t>
  </si>
  <si>
    <t>K16-KTTH A</t>
  </si>
  <si>
    <t>DTE1953403010253</t>
  </si>
  <si>
    <t>Dương Quỳnh</t>
  </si>
  <si>
    <t>DTE1953403010007</t>
  </si>
  <si>
    <t>DTE1953403010008</t>
  </si>
  <si>
    <t>DTE1953403010019</t>
  </si>
  <si>
    <t>Hán Thị</t>
  </si>
  <si>
    <t>DTE1953403010018</t>
  </si>
  <si>
    <t>DTE1953403010024</t>
  </si>
  <si>
    <t>Phí Huyền</t>
  </si>
  <si>
    <t>Diệu</t>
  </si>
  <si>
    <t>DTE1953403010028</t>
  </si>
  <si>
    <t>DTE1953403010366</t>
  </si>
  <si>
    <t>DTE1953403010038</t>
  </si>
  <si>
    <t>DTE1953403010362</t>
  </si>
  <si>
    <t>DTE1953403010043</t>
  </si>
  <si>
    <t>DTE1953403010286</t>
  </si>
  <si>
    <t>Thẩm Thanh</t>
  </si>
  <si>
    <t>DTE1953403010047</t>
  </si>
  <si>
    <t>DTE1953403010048</t>
  </si>
  <si>
    <t>Cao Mai</t>
  </si>
  <si>
    <t>DTE1953403010051</t>
  </si>
  <si>
    <t>DTE1953403010058</t>
  </si>
  <si>
    <t>DTE1953403010067</t>
  </si>
  <si>
    <t>Hà Thị Thu</t>
  </si>
  <si>
    <t>DTE1953403010070</t>
  </si>
  <si>
    <t>DTE1953403010074</t>
  </si>
  <si>
    <t>DTE1953403010402</t>
  </si>
  <si>
    <t>DTE1953403010065</t>
  </si>
  <si>
    <t>DTE1953403010429</t>
  </si>
  <si>
    <t>Khanh</t>
  </si>
  <si>
    <t>DTE1953403010403</t>
  </si>
  <si>
    <t>DTE1953403010087</t>
  </si>
  <si>
    <t>DTE1953403010090</t>
  </si>
  <si>
    <t>Lê Hoàng Ngọc</t>
  </si>
  <si>
    <t>DTE1953403010091</t>
  </si>
  <si>
    <t>Lý Thị Thùy</t>
  </si>
  <si>
    <t>DTE1953403010093</t>
  </si>
  <si>
    <t>DTE1953403010105</t>
  </si>
  <si>
    <t>Trần Quỳnh</t>
  </si>
  <si>
    <t>DTE1953403010108</t>
  </si>
  <si>
    <t>Vũ Công</t>
  </si>
  <si>
    <t>DTE1953403010111</t>
  </si>
  <si>
    <t>DTE1953403010116</t>
  </si>
  <si>
    <t>Ngà</t>
  </si>
  <si>
    <t>DTE1953403010120</t>
  </si>
  <si>
    <t>Đinh Minh</t>
  </si>
  <si>
    <t>DTE1953403010122</t>
  </si>
  <si>
    <t>Nguyễn Bích</t>
  </si>
  <si>
    <t>DTE1953403010123</t>
  </si>
  <si>
    <t>DTE1953403010126</t>
  </si>
  <si>
    <t>DTE1953403010128</t>
  </si>
  <si>
    <t>DTE1953403010130</t>
  </si>
  <si>
    <t>Đặng Thị Nguyên</t>
  </si>
  <si>
    <t>DTE1953403010132</t>
  </si>
  <si>
    <t>DTE1953403010135</t>
  </si>
  <si>
    <t>Vũ Lệ</t>
  </si>
  <si>
    <t>DTE1953403010138</t>
  </si>
  <si>
    <t>DTE1953403010139</t>
  </si>
  <si>
    <t>DTE1953403010143</t>
  </si>
  <si>
    <t>DTE1953403010147</t>
  </si>
  <si>
    <t>DTE1953403010152</t>
  </si>
  <si>
    <t>DTE1953403010155</t>
  </si>
  <si>
    <t>Vũ Bích</t>
  </si>
  <si>
    <t>DTE1953403010144</t>
  </si>
  <si>
    <t>DTE1953403010222</t>
  </si>
  <si>
    <t>DTE1953403010161</t>
  </si>
  <si>
    <t>DTE1953403010160</t>
  </si>
  <si>
    <t>DTE1953403010165</t>
  </si>
  <si>
    <t>Lê Hạnh</t>
  </si>
  <si>
    <t>DTE1953403010168</t>
  </si>
  <si>
    <t>DTE1953403010378</t>
  </si>
  <si>
    <t>Phương Quỳnh</t>
  </si>
  <si>
    <t>DTE1953403010177</t>
  </si>
  <si>
    <t>Ma Khánh</t>
  </si>
  <si>
    <t>DTE1953403010190</t>
  </si>
  <si>
    <t>DTE1953403010193</t>
  </si>
  <si>
    <t>Phan Tuệ</t>
  </si>
  <si>
    <t>Viên</t>
  </si>
  <si>
    <t>K16-KTTHB</t>
  </si>
  <si>
    <t>DTE1953403010001</t>
  </si>
  <si>
    <t>DTE1953403010009</t>
  </si>
  <si>
    <t>Nguyễn Thị Lâm</t>
  </si>
  <si>
    <t>DTE1953403010017</t>
  </si>
  <si>
    <t>Châu</t>
  </si>
  <si>
    <t>DTE1953403010020</t>
  </si>
  <si>
    <t>DTE1953403010021</t>
  </si>
  <si>
    <t>DTE1953403010023</t>
  </si>
  <si>
    <t>Trần Mạnh</t>
  </si>
  <si>
    <t>DTE1953403010029</t>
  </si>
  <si>
    <t>Đỗ Mạnh</t>
  </si>
  <si>
    <t>DTE1953403010031</t>
  </si>
  <si>
    <t>DTE1953403010406</t>
  </si>
  <si>
    <t>DTE1953403010202</t>
  </si>
  <si>
    <t>Dư Thị Mỹ</t>
  </si>
  <si>
    <t>DTE1953403010032</t>
  </si>
  <si>
    <t>DTE1953403010034</t>
  </si>
  <si>
    <t>DTE1953403010373</t>
  </si>
  <si>
    <t>DTE1953403010044</t>
  </si>
  <si>
    <t>Liểu Thị Ngọc</t>
  </si>
  <si>
    <t>DTE1953403010042</t>
  </si>
  <si>
    <t>DTE1953403010204</t>
  </si>
  <si>
    <t>DTE1953403010053</t>
  </si>
  <si>
    <t>DTE1953403010203</t>
  </si>
  <si>
    <t>Hà Thu</t>
  </si>
  <si>
    <t>DTE1953403010075</t>
  </si>
  <si>
    <t>Đàm Triệu</t>
  </si>
  <si>
    <t>DTE1953403010078</t>
  </si>
  <si>
    <t>Nguyễn Đình Trung</t>
  </si>
  <si>
    <t>DTE1953403010080</t>
  </si>
  <si>
    <t>Trần Hiếu</t>
  </si>
  <si>
    <t>DTE1953403010081</t>
  </si>
  <si>
    <t>DTE1953403010083</t>
  </si>
  <si>
    <t>Sằm Thị Phương</t>
  </si>
  <si>
    <t>DTE1953403010085</t>
  </si>
  <si>
    <t>DTE1953403010086</t>
  </si>
  <si>
    <t>DTE1953403010089</t>
  </si>
  <si>
    <t>DTE1953403010206</t>
  </si>
  <si>
    <t>DTE1953403010095</t>
  </si>
  <si>
    <t>Vũ Lệ Mỹ</t>
  </si>
  <si>
    <t>DTE1953403010288</t>
  </si>
  <si>
    <t>DTE1953403010109</t>
  </si>
  <si>
    <t>Nguyễn Thị Trà</t>
  </si>
  <si>
    <t>DTE1953403010113</t>
  </si>
  <si>
    <t>Vương Thị Huyền</t>
  </si>
  <si>
    <t>DTE1953403010115</t>
  </si>
  <si>
    <t>DTE1953403010117</t>
  </si>
  <si>
    <t>Ma Thị Bích</t>
  </si>
  <si>
    <t>DTE1953403010199</t>
  </si>
  <si>
    <t>DTE1953403010129</t>
  </si>
  <si>
    <t>Trần Thị Hồng</t>
  </si>
  <si>
    <t>DTE1953403010133</t>
  </si>
  <si>
    <t>Nguyễn Thi Thu</t>
  </si>
  <si>
    <t>DTE1953403010134</t>
  </si>
  <si>
    <t>DTE1953403010140</t>
  </si>
  <si>
    <t>DTE1953403010290</t>
  </si>
  <si>
    <t>DTE1953403010150</t>
  </si>
  <si>
    <t>DTE1953403010151</t>
  </si>
  <si>
    <t>DTE1953403010213</t>
  </si>
  <si>
    <t>DTE1953403010157</t>
  </si>
  <si>
    <t>DTE1953403010162</t>
  </si>
  <si>
    <t>Mai Hồng</t>
  </si>
  <si>
    <t>DTE1953403010163</t>
  </si>
  <si>
    <t>DTE1953403010166</t>
  </si>
  <si>
    <t>Nguyễn Quỳnh</t>
  </si>
  <si>
    <t>DTE1953403010205</t>
  </si>
  <si>
    <t>DTE1953403010173</t>
  </si>
  <si>
    <t>DTE1953403010172</t>
  </si>
  <si>
    <t xml:space="preserve">Triệu Thị </t>
  </si>
  <si>
    <t>Tư</t>
  </si>
  <si>
    <t>DTE1953403010174</t>
  </si>
  <si>
    <t>Tương</t>
  </si>
  <si>
    <t>DTE1953403010192</t>
  </si>
  <si>
    <t>DTE1953403010195</t>
  </si>
  <si>
    <t>Đinh Thị Hải</t>
  </si>
  <si>
    <t>DTE1953403010197</t>
  </si>
  <si>
    <t>K16 - KTTH C</t>
  </si>
  <si>
    <t>DTE1953403010209</t>
  </si>
  <si>
    <t xml:space="preserve"> Đỗ Thị Hoàng</t>
  </si>
  <si>
    <t>DTE1953403010252</t>
  </si>
  <si>
    <t xml:space="preserve"> Lâm Quỳnh</t>
  </si>
  <si>
    <t>DTE1953403010262</t>
  </si>
  <si>
    <t xml:space="preserve"> Nguyễn Thị</t>
  </si>
  <si>
    <t>DTE1953403010214</t>
  </si>
  <si>
    <t xml:space="preserve"> Phạm Thị Lan</t>
  </si>
  <si>
    <t>DTE1953403010267</t>
  </si>
  <si>
    <t xml:space="preserve"> Tô Quỳnh</t>
  </si>
  <si>
    <t>DTE1953403010407</t>
  </si>
  <si>
    <t xml:space="preserve"> Triệu Hồng</t>
  </si>
  <si>
    <t>DTE1953403010372</t>
  </si>
  <si>
    <t xml:space="preserve"> Nguyễn Thái</t>
  </si>
  <si>
    <t>Bảo</t>
  </si>
  <si>
    <t>DTE1953403010208</t>
  </si>
  <si>
    <t xml:space="preserve"> Đinh Ngọc Linh</t>
  </si>
  <si>
    <t>DTE1953403010432</t>
  </si>
  <si>
    <t xml:space="preserve"> Hoàng Thị Kim</t>
  </si>
  <si>
    <t>DTE1953403010282</t>
  </si>
  <si>
    <t xml:space="preserve"> Nguyễn Thị Linh</t>
  </si>
  <si>
    <t>DTE1953403010301</t>
  </si>
  <si>
    <t xml:space="preserve"> Man Ngọc</t>
  </si>
  <si>
    <t>DTE1953403010316</t>
  </si>
  <si>
    <t xml:space="preserve"> Đinh Thanh</t>
  </si>
  <si>
    <t>DTE1953403010322</t>
  </si>
  <si>
    <t xml:space="preserve"> Nguyễn Thùy</t>
  </si>
  <si>
    <t>DTE1953403010207</t>
  </si>
  <si>
    <t xml:space="preserve"> Phạm Thùy</t>
  </si>
  <si>
    <t>DTE1953403010302</t>
  </si>
  <si>
    <t xml:space="preserve"> Dương Thị</t>
  </si>
  <si>
    <t>DTE1953403010261</t>
  </si>
  <si>
    <t xml:space="preserve"> Lê Thu</t>
  </si>
  <si>
    <t>DTE1953403010259</t>
  </si>
  <si>
    <t xml:space="preserve"> Nguyễn Thu</t>
  </si>
  <si>
    <t>DTE1953403010254</t>
  </si>
  <si>
    <t xml:space="preserve"> Nguyễn Ngọc</t>
  </si>
  <si>
    <t>DTE1953403010217</t>
  </si>
  <si>
    <t xml:space="preserve"> Đinh Ngọc</t>
  </si>
  <si>
    <t>DTE1953403010307</t>
  </si>
  <si>
    <t xml:space="preserve"> Lưu Nhật</t>
  </si>
  <si>
    <t>DTE1953403010233</t>
  </si>
  <si>
    <t>DTE1953403010249</t>
  </si>
  <si>
    <t xml:space="preserve"> Vũ Thị</t>
  </si>
  <si>
    <t>DTE1953403010329</t>
  </si>
  <si>
    <t xml:space="preserve"> Đàm Thị Thu</t>
  </si>
  <si>
    <t>DTE1953403010263</t>
  </si>
  <si>
    <t>DTE1953403010411</t>
  </si>
  <si>
    <t xml:space="preserve"> Triệu Thị</t>
  </si>
  <si>
    <t>Huyên</t>
  </si>
  <si>
    <t>DTE1953403010258</t>
  </si>
  <si>
    <t>DTE1953403010216</t>
  </si>
  <si>
    <t xml:space="preserve"> Trần Thị</t>
  </si>
  <si>
    <t>DTE1953403010220</t>
  </si>
  <si>
    <t xml:space="preserve"> Dương Ngọc</t>
  </si>
  <si>
    <t>DTE1953403010345</t>
  </si>
  <si>
    <t xml:space="preserve"> Nguyễn Thị Hương</t>
  </si>
  <si>
    <t>DTE1953403010285</t>
  </si>
  <si>
    <t xml:space="preserve"> Dương Thị Phương</t>
  </si>
  <si>
    <t>DTE1953403010317</t>
  </si>
  <si>
    <t xml:space="preserve"> Đào Thị</t>
  </si>
  <si>
    <t>DTE1953403010428</t>
  </si>
  <si>
    <t xml:space="preserve"> Nguyễn Thị Phương</t>
  </si>
  <si>
    <t>DTE1953403010296</t>
  </si>
  <si>
    <t xml:space="preserve"> Trần Thị Phương</t>
  </si>
  <si>
    <t>DTE1953403010438</t>
  </si>
  <si>
    <t xml:space="preserve"> Hà Thị Thùy</t>
  </si>
  <si>
    <t>DTE1953403010311</t>
  </si>
  <si>
    <t xml:space="preserve"> Nguyễn Khánh</t>
  </si>
  <si>
    <t>DTE1953403010295</t>
  </si>
  <si>
    <t xml:space="preserve"> Nguyễn Thư</t>
  </si>
  <si>
    <t>DTE1953403010280</t>
  </si>
  <si>
    <t xml:space="preserve"> Phạm Ngọc</t>
  </si>
  <si>
    <t>DTE1953403010223</t>
  </si>
  <si>
    <t xml:space="preserve"> Phùng Thị </t>
  </si>
  <si>
    <t>DTE1953403010305</t>
  </si>
  <si>
    <t xml:space="preserve"> Lê Thị Thanh</t>
  </si>
  <si>
    <t>DTE1953403010244</t>
  </si>
  <si>
    <t xml:space="preserve"> Nguyễn Thị Huyền</t>
  </si>
  <si>
    <t>DTE1953403010241</t>
  </si>
  <si>
    <t xml:space="preserve"> Đặng Thị Hương</t>
  </si>
  <si>
    <t>DTE1953403010310</t>
  </si>
  <si>
    <t>Mây</t>
  </si>
  <si>
    <t>DTE1953403010257</t>
  </si>
  <si>
    <t xml:space="preserve"> Đào Thị Thảo</t>
  </si>
  <si>
    <t>DTE1953403010221</t>
  </si>
  <si>
    <t xml:space="preserve"> Trần Minh</t>
  </si>
  <si>
    <t>DTE1953403010409</t>
  </si>
  <si>
    <t xml:space="preserve"> Nông Kim</t>
  </si>
  <si>
    <t>DTE1953403010368</t>
  </si>
  <si>
    <t>DTE1953403010268</t>
  </si>
  <si>
    <t xml:space="preserve"> Trần Thị Thanh</t>
  </si>
  <si>
    <t>DTE1953403010294</t>
  </si>
  <si>
    <t xml:space="preserve"> Nguyễn Thị Minh</t>
  </si>
  <si>
    <t>DTE1953403010266</t>
  </si>
  <si>
    <t xml:space="preserve"> Hoàng Thị Minh</t>
  </si>
  <si>
    <t>DTE1953403010284</t>
  </si>
  <si>
    <t xml:space="preserve"> Lê Thị Mai</t>
  </si>
  <si>
    <t>DTE1953403010279</t>
  </si>
  <si>
    <t xml:space="preserve"> Nguyễn Thị Thu</t>
  </si>
  <si>
    <t>DTE1953403010298</t>
  </si>
  <si>
    <t>DTE1953403010306</t>
  </si>
  <si>
    <t xml:space="preserve"> Lộc Phương</t>
  </si>
  <si>
    <t>DTE1953403010273</t>
  </si>
  <si>
    <t xml:space="preserve"> Đào Thị Ánh</t>
  </si>
  <si>
    <t>DTE1953403010228</t>
  </si>
  <si>
    <t xml:space="preserve"> Tạ Thị</t>
  </si>
  <si>
    <t>DTE1953403010278</t>
  </si>
  <si>
    <t>K16-KTTHD</t>
  </si>
  <si>
    <t>DTE1953403010415</t>
  </si>
  <si>
    <t>DTE1953403010398</t>
  </si>
  <si>
    <t>Trần Ngọc</t>
  </si>
  <si>
    <t>DTE1953403010394</t>
  </si>
  <si>
    <t>DTE1953403010360</t>
  </si>
  <si>
    <t>DTE1953403010401</t>
  </si>
  <si>
    <t>Lâm Thị</t>
  </si>
  <si>
    <t>DTE1953403010414</t>
  </si>
  <si>
    <t>DTE1953403010338</t>
  </si>
  <si>
    <t>DTE1953403010389</t>
  </si>
  <si>
    <t>Trần Minh</t>
  </si>
  <si>
    <t>DTE1953403010420</t>
  </si>
  <si>
    <t>DTE1953403010354</t>
  </si>
  <si>
    <t>DTE1953403010382</t>
  </si>
  <si>
    <t>DTE1953403010391</t>
  </si>
  <si>
    <t>DTE1953403010388</t>
  </si>
  <si>
    <t>DTE1953403010337</t>
  </si>
  <si>
    <t>DTE1953403010376</t>
  </si>
  <si>
    <t>DTE1953403010379</t>
  </si>
  <si>
    <t>DTE1953403010349</t>
  </si>
  <si>
    <t>Mã Thị Thu</t>
  </si>
  <si>
    <t>DTE1953403010355</t>
  </si>
  <si>
    <t>DTE1953403010385</t>
  </si>
  <si>
    <t>DTE1953403010357</t>
  </si>
  <si>
    <t>Thào Thị</t>
  </si>
  <si>
    <t>DTE1953403010377</t>
  </si>
  <si>
    <t>DTE1953403010348</t>
  </si>
  <si>
    <t>DTE1953403010356</t>
  </si>
  <si>
    <t>DTE1953403010425</t>
  </si>
  <si>
    <t>DTE1953403010325</t>
  </si>
  <si>
    <t>Nguyễn Nguyên</t>
  </si>
  <si>
    <t>DTE1953403010405</t>
  </si>
  <si>
    <t>DTE1953403010404</t>
  </si>
  <si>
    <t>Hưởng</t>
  </si>
  <si>
    <t>DTE1953403010395</t>
  </si>
  <si>
    <t>DTE1953403010320</t>
  </si>
  <si>
    <t>Hà Nhật</t>
  </si>
  <si>
    <t>DTE1953403010399</t>
  </si>
  <si>
    <t xml:space="preserve">Quách Mai </t>
  </si>
  <si>
    <t>DTE1953403010359</t>
  </si>
  <si>
    <t>Tô Thùy</t>
  </si>
  <si>
    <t>DTE1953403010370</t>
  </si>
  <si>
    <t>Lưu</t>
  </si>
  <si>
    <t>DTE1953403010343</t>
  </si>
  <si>
    <t>DTE1953403010400</t>
  </si>
  <si>
    <t>Lý Trà</t>
  </si>
  <si>
    <t>DTE1953403010424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</si>
  <si>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</si>
  <si>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</si>
  <si>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</si>
  <si>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</si>
  <si>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</si>
  <si>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</si>
  <si>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DTE1953403010381</t>
  </si>
  <si>
    <t>Ngũ Linh</t>
  </si>
  <si>
    <t>DTE1953403010408</t>
  </si>
  <si>
    <t>Phạm Thị Thùy</t>
  </si>
  <si>
    <t>DTE1953403010328</t>
  </si>
  <si>
    <t>DTE1953403010340</t>
  </si>
  <si>
    <t>DTE1953403010422</t>
  </si>
  <si>
    <t>DTE1953403010426</t>
  </si>
  <si>
    <t>DTE1953403010386</t>
  </si>
  <si>
    <t>DTE1953403010341</t>
  </si>
  <si>
    <t>DTE1953403010350</t>
  </si>
  <si>
    <t>DTE1953403010342</t>
  </si>
  <si>
    <t>DTE1953403010334</t>
  </si>
  <si>
    <t>Nguyễn Ngọc Quỳnh</t>
  </si>
  <si>
    <t>DTE1953403010326</t>
  </si>
  <si>
    <t>Nguyễn Hiền</t>
  </si>
  <si>
    <t>DTE1953403010417</t>
  </si>
  <si>
    <t>DTE1953403010358</t>
  </si>
  <si>
    <t>Lương Bảo</t>
  </si>
  <si>
    <t>DTE1953403010361</t>
  </si>
  <si>
    <t>Mai Nguyên</t>
  </si>
  <si>
    <t>KHOÁ 16</t>
  </si>
  <si>
    <t xml:space="preserve">KHÓA 17 </t>
  </si>
  <si>
    <t>K17 - Kế toán 1</t>
  </si>
  <si>
    <t>DTE2053403010010</t>
  </si>
  <si>
    <t>Hà Vân</t>
  </si>
  <si>
    <t>DTE2053403010001</t>
  </si>
  <si>
    <t xml:space="preserve">Phan Lê Mỹ </t>
  </si>
  <si>
    <t>DTE2053403010020</t>
  </si>
  <si>
    <t>Đỗ Thị Ngọc</t>
  </si>
  <si>
    <t>DTE2053403010322</t>
  </si>
  <si>
    <t>Nguyễn Ninh Ngọc</t>
  </si>
  <si>
    <t>DTE2053403010019</t>
  </si>
  <si>
    <t>DTE2053403010025</t>
  </si>
  <si>
    <t>DTE2053403010028</t>
  </si>
  <si>
    <t>DTE2053403010298</t>
  </si>
  <si>
    <t>DTE2053403010270</t>
  </si>
  <si>
    <t>DTE2053403010225</t>
  </si>
  <si>
    <t>DTE2053403010034</t>
  </si>
  <si>
    <t>Đỗ Kỳ</t>
  </si>
  <si>
    <t>DTE2053403010032</t>
  </si>
  <si>
    <t>Trịnh Mỹ</t>
  </si>
  <si>
    <t>DTE2053403010037</t>
  </si>
  <si>
    <t>Vũ Thu</t>
  </si>
  <si>
    <t>DTE2053403010046</t>
  </si>
  <si>
    <t>Hoàng Thị Việt</t>
  </si>
  <si>
    <t>DTE2053403010404</t>
  </si>
  <si>
    <t>Lưu Ánh</t>
  </si>
  <si>
    <t>DTE2053403010224</t>
  </si>
  <si>
    <t>DTE2053403010054</t>
  </si>
  <si>
    <t>DTE2053403010056</t>
  </si>
  <si>
    <t>K17-KTĐT</t>
  </si>
  <si>
    <t>DTE2053403010002</t>
  </si>
  <si>
    <t>DTE2053403010055</t>
  </si>
  <si>
    <t>DTE2053403010062</t>
  </si>
  <si>
    <t>DTE2053403010059</t>
  </si>
  <si>
    <t>DTE2053403010072</t>
  </si>
  <si>
    <t>Thẩm Thu</t>
  </si>
  <si>
    <t>DTE2053403010074</t>
  </si>
  <si>
    <t>Ngô Thượng</t>
  </si>
  <si>
    <t>DTE2053403010075</t>
  </si>
  <si>
    <t>DTE1953403010072</t>
  </si>
  <si>
    <t>DTE2053403010323</t>
  </si>
  <si>
    <t>Ngô Thị Minh</t>
  </si>
  <si>
    <t>DTE2053403010085</t>
  </si>
  <si>
    <t>DTE2053403010004</t>
  </si>
  <si>
    <t>DTE2053403010092</t>
  </si>
  <si>
    <t>Dương Kiều</t>
  </si>
  <si>
    <t>DTE2053403010101</t>
  </si>
  <si>
    <t>DTE2053403010106</t>
  </si>
  <si>
    <t>DTE2053403010109</t>
  </si>
  <si>
    <t>DTE2053403010115</t>
  </si>
  <si>
    <t>DTE2053403010119</t>
  </si>
  <si>
    <t>DTE2053403010207</t>
  </si>
  <si>
    <t>Vi Thị Hồng</t>
  </si>
  <si>
    <t>DTE2053403010129</t>
  </si>
  <si>
    <t>DTE2053403010126</t>
  </si>
  <si>
    <t>Hà Tuyết</t>
  </si>
  <si>
    <t>DTE2053403010320</t>
  </si>
  <si>
    <t>DTE2053403010327</t>
  </si>
  <si>
    <t>DTE2053403010147</t>
  </si>
  <si>
    <t>DTE2053403010149</t>
  </si>
  <si>
    <t>Vi Thị Thuý</t>
  </si>
  <si>
    <t>DTE2053403010049</t>
  </si>
  <si>
    <t xml:space="preserve">Tạ Sinh </t>
  </si>
  <si>
    <t>Sắc</t>
  </si>
  <si>
    <t>DTE2053403010172</t>
  </si>
  <si>
    <t>DTE2053403010177</t>
  </si>
  <si>
    <t>DTE2053403010180</t>
  </si>
  <si>
    <t>DTE2053403010318</t>
  </si>
  <si>
    <t>Lưu Thị Thanh</t>
  </si>
  <si>
    <t>DTE2053403010190</t>
  </si>
  <si>
    <t>DTE2053403010005</t>
  </si>
  <si>
    <t>DTE2053403010006</t>
  </si>
  <si>
    <t>Tạ Thùy</t>
  </si>
  <si>
    <t>DTE2053403010188</t>
  </si>
  <si>
    <t>Trần Thùy</t>
  </si>
  <si>
    <t>DTE2053403010195</t>
  </si>
  <si>
    <t>DTE2053403010197</t>
  </si>
  <si>
    <t>DTE2053403010217</t>
  </si>
  <si>
    <t>Lạ Thị</t>
  </si>
  <si>
    <t>Vui</t>
  </si>
  <si>
    <t>DTE2053403010218</t>
  </si>
  <si>
    <t>DTE2053403010204</t>
  </si>
  <si>
    <t>Vũ Hải</t>
  </si>
  <si>
    <t>DTE2053403010700</t>
  </si>
  <si>
    <t>Vũ Thị Hải</t>
  </si>
  <si>
    <t>K17 - Kế toán 2</t>
  </si>
  <si>
    <t>DTE2053403010307</t>
  </si>
  <si>
    <t xml:space="preserve">Đỗ Thị Ngọc </t>
  </si>
  <si>
    <t>DTE2053403010012</t>
  </si>
  <si>
    <t xml:space="preserve">Lê Thị Mai </t>
  </si>
  <si>
    <t>DTE2053403010018</t>
  </si>
  <si>
    <t xml:space="preserve">Lương Thị Mai </t>
  </si>
  <si>
    <t>DTE2053403010222</t>
  </si>
  <si>
    <t xml:space="preserve">Nguyễn Hải </t>
  </si>
  <si>
    <t>DTE2053403010326</t>
  </si>
  <si>
    <t xml:space="preserve">Nguyễn Vũ Phương </t>
  </si>
  <si>
    <t>DTE2053403010319</t>
  </si>
  <si>
    <t xml:space="preserve">Vũ Thị Lan </t>
  </si>
  <si>
    <t>DTE2053403010031</t>
  </si>
  <si>
    <t xml:space="preserve">Phan Hùng </t>
  </si>
  <si>
    <t>DTE2053403010035</t>
  </si>
  <si>
    <t xml:space="preserve">Nguyễn Kỳ </t>
  </si>
  <si>
    <t>DTE2053403010314</t>
  </si>
  <si>
    <t xml:space="preserve">Bùi Minh </t>
  </si>
  <si>
    <t>DTE2053403010396</t>
  </si>
  <si>
    <t xml:space="preserve">Nguyễn Lê Thương </t>
  </si>
  <si>
    <t>DTE2053403010042</t>
  </si>
  <si>
    <t xml:space="preserve">Nguyễn Trà </t>
  </si>
  <si>
    <t>DTE2053403010045</t>
  </si>
  <si>
    <t xml:space="preserve">Đặng Thị Thu </t>
  </si>
  <si>
    <t>DTE2053403010050</t>
  </si>
  <si>
    <t>DTE2053403010047</t>
  </si>
  <si>
    <t xml:space="preserve">Nguyễn Thái </t>
  </si>
  <si>
    <t>DTE2053403010061</t>
  </si>
  <si>
    <t xml:space="preserve">Tống Thị </t>
  </si>
  <si>
    <t>DTE2053403010064</t>
  </si>
  <si>
    <t xml:space="preserve">Hoàng Tô </t>
  </si>
  <si>
    <t>DTE2053403010076</t>
  </si>
  <si>
    <t xml:space="preserve">Phạm Thanh </t>
  </si>
  <si>
    <t>DTE2053403010325</t>
  </si>
  <si>
    <t>DTE2053403010081</t>
  </si>
  <si>
    <t>DTE2053403010329</t>
  </si>
  <si>
    <t xml:space="preserve">Hà Thị </t>
  </si>
  <si>
    <t>Hướng</t>
  </si>
  <si>
    <t>DTE2053403010087</t>
  </si>
  <si>
    <t xml:space="preserve">Đinh Nhật </t>
  </si>
  <si>
    <t>DTE2053403010093</t>
  </si>
  <si>
    <t xml:space="preserve">Đỗ Thị Thùy </t>
  </si>
  <si>
    <t>DTE2053403010308</t>
  </si>
  <si>
    <t xml:space="preserve">Nguyễn Hoài </t>
  </si>
  <si>
    <t>DTE2053403010096</t>
  </si>
  <si>
    <t xml:space="preserve">Nguyễn Thùy </t>
  </si>
  <si>
    <t>DTE2053403010229</t>
  </si>
  <si>
    <t xml:space="preserve">Trần Thùy </t>
  </si>
  <si>
    <t>DTE2053403010102</t>
  </si>
  <si>
    <t xml:space="preserve">Khúc Thị Bích </t>
  </si>
  <si>
    <t>DTE2053403010113</t>
  </si>
  <si>
    <t>DTE2053403010114</t>
  </si>
  <si>
    <t>DTE2053403010122</t>
  </si>
  <si>
    <t xml:space="preserve">Bùi Thị Hoài </t>
  </si>
  <si>
    <t>DTE2053403010123</t>
  </si>
  <si>
    <t>DTE2053403010250</t>
  </si>
  <si>
    <t>Phương Thị Huyền</t>
  </si>
  <si>
    <t>DTE2053403010112</t>
  </si>
  <si>
    <t xml:space="preserve">Hà Thuỳ </t>
  </si>
  <si>
    <t>DTE2053403010133</t>
  </si>
  <si>
    <t xml:space="preserve">Đặng Phương </t>
  </si>
  <si>
    <t>DTE2053403010271</t>
  </si>
  <si>
    <t xml:space="preserve">Hoàng Thu </t>
  </si>
  <si>
    <t>DTE2053403010312</t>
  </si>
  <si>
    <t xml:space="preserve">Ngô Mai </t>
  </si>
  <si>
    <t>DTE2053403010273</t>
  </si>
  <si>
    <t xml:space="preserve">Phạm Mai </t>
  </si>
  <si>
    <t>DTE2053403010574</t>
  </si>
  <si>
    <t xml:space="preserve">Phạm Nguyễn Thu </t>
  </si>
  <si>
    <t>DTE2053403010143</t>
  </si>
  <si>
    <t>DTE2053403010153</t>
  </si>
  <si>
    <t xml:space="preserve">Nguyễn Thị Minh </t>
  </si>
  <si>
    <t>DTE2053403010272</t>
  </si>
  <si>
    <t xml:space="preserve">Lê Phương </t>
  </si>
  <si>
    <t>DTE2053403010163</t>
  </si>
  <si>
    <t>DTE2053403010300</t>
  </si>
  <si>
    <t xml:space="preserve">Nguyễn Thị Phương </t>
  </si>
  <si>
    <t>DTE2053403010310</t>
  </si>
  <si>
    <t xml:space="preserve">Trần Thị Phương </t>
  </si>
  <si>
    <t>DTE2053403010178</t>
  </si>
  <si>
    <t xml:space="preserve">Ngô Thị </t>
  </si>
  <si>
    <t>DTE2053403010179</t>
  </si>
  <si>
    <t>DTE2053403010215</t>
  </si>
  <si>
    <t xml:space="preserve">Phạm Minh </t>
  </si>
  <si>
    <t>DTE2053403010184</t>
  </si>
  <si>
    <t xml:space="preserve">Đặng Thùy </t>
  </si>
  <si>
    <t>DTE2053403010191</t>
  </si>
  <si>
    <t xml:space="preserve">Trần Thuỳ </t>
  </si>
  <si>
    <t>DTE2053403010186</t>
  </si>
  <si>
    <t xml:space="preserve">Vũ Thị Thùy </t>
  </si>
  <si>
    <t>DTE2053403010228</t>
  </si>
  <si>
    <t xml:space="preserve">Lương Thị </t>
  </si>
  <si>
    <t>DTE2053403010196</t>
  </si>
  <si>
    <t>DTE2053403010200</t>
  </si>
  <si>
    <t xml:space="preserve">Nguyễn Thị Hải </t>
  </si>
  <si>
    <t>DTE2053403010202</t>
  </si>
  <si>
    <t xml:space="preserve">Đặng Thị </t>
  </si>
  <si>
    <t>DTE2053403010205</t>
  </si>
  <si>
    <t xml:space="preserve">Nguyễn Kim </t>
  </si>
  <si>
    <t>DTE2053403010203</t>
  </si>
  <si>
    <t xml:space="preserve">Trần Thị Hải </t>
  </si>
  <si>
    <t>K17 - Kế toán 3</t>
  </si>
  <si>
    <t>DTE2053403010008</t>
  </si>
  <si>
    <t>DTE2053403010009</t>
  </si>
  <si>
    <t>DTE2053403010021</t>
  </si>
  <si>
    <t>DTE2053403010274</t>
  </si>
  <si>
    <t>DTE2053403010024</t>
  </si>
  <si>
    <t>DTE2053403010029</t>
  </si>
  <si>
    <t>DTE2053403010030</t>
  </si>
  <si>
    <t>Đỗ Anh</t>
  </si>
  <si>
    <t>DTE2053403010038</t>
  </si>
  <si>
    <t>DTE2053403010043</t>
  </si>
  <si>
    <t>DTE2053403010041</t>
  </si>
  <si>
    <t>DTE2053403010052</t>
  </si>
  <si>
    <t>DTE2053403010282</t>
  </si>
  <si>
    <t>DTE2053403010063</t>
  </si>
  <si>
    <t>Phạm Minh</t>
  </si>
  <si>
    <t>DTE2053403010066</t>
  </si>
  <si>
    <t>Đỗ Thúy</t>
  </si>
  <si>
    <t>DTE2053403010068</t>
  </si>
  <si>
    <t>DTE2053403010069</t>
  </si>
  <si>
    <t>DTE2053403010070</t>
  </si>
  <si>
    <t>Trần Thị Diệu</t>
  </si>
  <si>
    <t>DTE2053403010281</t>
  </si>
  <si>
    <t>DTE2053403010080</t>
  </si>
  <si>
    <t>DTE2053403010242</t>
  </si>
  <si>
    <t>DTE2053403010084</t>
  </si>
  <si>
    <t>Lê Thị Hoàng</t>
  </si>
  <si>
    <t>DTE2053403010091</t>
  </si>
  <si>
    <t>DTE2053403010095</t>
  </si>
  <si>
    <t>DTE2053403010277</t>
  </si>
  <si>
    <t>DTE2053403010103</t>
  </si>
  <si>
    <t>Nguyễn Thị Hiền</t>
  </si>
  <si>
    <t>DTE2053403010105</t>
  </si>
  <si>
    <t>DTE2053403010104</t>
  </si>
  <si>
    <t>DTE2053403010107</t>
  </si>
  <si>
    <t>DTE2053403010111</t>
  </si>
  <si>
    <t>DTE2053403010120</t>
  </si>
  <si>
    <t>DTE2053403010124</t>
  </si>
  <si>
    <t>Lâm Ánh</t>
  </si>
  <si>
    <t>DTE2053403010252</t>
  </si>
  <si>
    <t>Hoàng Thị Bảo</t>
  </si>
  <si>
    <t>DTE2053403010127</t>
  </si>
  <si>
    <t>Lộc Thị Hồng</t>
  </si>
  <si>
    <t>DTE2053403010255</t>
  </si>
  <si>
    <t>DTE2053403010135</t>
  </si>
  <si>
    <t>Đỗ Văn</t>
  </si>
  <si>
    <t>DTE2053403010136</t>
  </si>
  <si>
    <t>Nguyễn Lan</t>
  </si>
  <si>
    <t>DTE2053403010146</t>
  </si>
  <si>
    <t>DTE2053403010144</t>
  </si>
  <si>
    <t>Trương Thị Diễm</t>
  </si>
  <si>
    <t>DTE2053403010154</t>
  </si>
  <si>
    <t>Triệu Thị Thanh</t>
  </si>
  <si>
    <t>DTE2053403010168</t>
  </si>
  <si>
    <t>Đặng Thị Thanh</t>
  </si>
  <si>
    <t>DTE2053403010164</t>
  </si>
  <si>
    <t>DTE2053403010165</t>
  </si>
  <si>
    <t>DTE2053403010259</t>
  </si>
  <si>
    <t>DTE2053403010230</t>
  </si>
  <si>
    <t>Đàm Hoàng</t>
  </si>
  <si>
    <t>Thông</t>
  </si>
  <si>
    <t>DTE2053403010176</t>
  </si>
  <si>
    <t>Chu Thị Hoài</t>
  </si>
  <si>
    <t>DTE2053403010175</t>
  </si>
  <si>
    <t>DTE2053403010278</t>
  </si>
  <si>
    <t>Hứa Thị Thủy</t>
  </si>
  <si>
    <t>DTE2053403010185</t>
  </si>
  <si>
    <t>DTE2053403010263</t>
  </si>
  <si>
    <t>DTE2053403010264</t>
  </si>
  <si>
    <t>DTE2053403010194</t>
  </si>
  <si>
    <t>Đinh Xuân</t>
  </si>
  <si>
    <t>DTE2053403010158</t>
  </si>
  <si>
    <t>DTE2053403010280</t>
  </si>
  <si>
    <t>DTE2053403010199</t>
  </si>
  <si>
    <t>Dương Thị Lệ</t>
  </si>
  <si>
    <t>DTE2053403010275</t>
  </si>
  <si>
    <t>Ngô Thị Hải</t>
  </si>
  <si>
    <t>DTE2053403010206</t>
  </si>
  <si>
    <t>K17 - Kế toán 4</t>
  </si>
  <si>
    <t>DTE2053403010011</t>
  </si>
  <si>
    <t>Hoàng Hà Tuấn</t>
  </si>
  <si>
    <t>DTE2053403010013</t>
  </si>
  <si>
    <t>DTE2053403010014</t>
  </si>
  <si>
    <t>DTE2053403010022</t>
  </si>
  <si>
    <t>Nông Thị Kim</t>
  </si>
  <si>
    <t>DTE2053403010234</t>
  </si>
  <si>
    <t xml:space="preserve">Phạm Linh </t>
  </si>
  <si>
    <t>DTE2053403010284</t>
  </si>
  <si>
    <t>Phan Thị Linh</t>
  </si>
  <si>
    <t>DTE2053403010371</t>
  </si>
  <si>
    <t>Đồng Khánh</t>
  </si>
  <si>
    <t>DTE2053403010235</t>
  </si>
  <si>
    <t>Du</t>
  </si>
  <si>
    <t>DTE2053403010236</t>
  </si>
  <si>
    <t>DTE2053403010309</t>
  </si>
  <si>
    <t>Đào Lương</t>
  </si>
  <si>
    <t>DTE2053403010033</t>
  </si>
  <si>
    <t>DTE2053403010040</t>
  </si>
  <si>
    <t>Gấm</t>
  </si>
  <si>
    <t>DTE2053403010048</t>
  </si>
  <si>
    <t>DTE2053403010315</t>
  </si>
  <si>
    <t>DTE2053403010067</t>
  </si>
  <si>
    <t xml:space="preserve">Đàm Thị </t>
  </si>
  <si>
    <t>Hoan</t>
  </si>
  <si>
    <t>DTE2053403010073</t>
  </si>
  <si>
    <t>Tô Thị</t>
  </si>
  <si>
    <t>DTE2053403010324</t>
  </si>
  <si>
    <t>DTE2053403010244</t>
  </si>
  <si>
    <t>DTE2053403010079</t>
  </si>
  <si>
    <t>La Thu</t>
  </si>
  <si>
    <t>DTE2053403010241</t>
  </si>
  <si>
    <t>DTE2053403010296</t>
  </si>
  <si>
    <t>DTE2053403010316</t>
  </si>
  <si>
    <t>Lê Thị Mai</t>
  </si>
  <si>
    <t>DTE2053403010295</t>
  </si>
  <si>
    <t>DTE2053403010304</t>
  </si>
  <si>
    <t>Hoàng Thị Nhật</t>
  </si>
  <si>
    <t>DTE2053403010097</t>
  </si>
  <si>
    <t>DTE2053403010301</t>
  </si>
  <si>
    <t>DTE2053403010305</t>
  </si>
  <si>
    <t>DTE2053403010321</t>
  </si>
  <si>
    <t>DTE2053403010118</t>
  </si>
  <si>
    <t>DTE2053403010289</t>
  </si>
  <si>
    <t>DTE2053403010791</t>
  </si>
  <si>
    <t>DTE2053403010130</t>
  </si>
  <si>
    <t>Hoàng Tuyết</t>
  </si>
  <si>
    <t>DTE2053403010311</t>
  </si>
  <si>
    <t>DTE2053403010283</t>
  </si>
  <si>
    <t>DTE2053403010138</t>
  </si>
  <si>
    <t>DTE2053403010142</t>
  </si>
  <si>
    <t>Đường Kim</t>
  </si>
  <si>
    <t>Quy</t>
  </si>
  <si>
    <t>DTE2053403010148</t>
  </si>
  <si>
    <t>Bế Thị Hương</t>
  </si>
  <si>
    <t>DTE2053403010145</t>
  </si>
  <si>
    <t>Tạ Thị Mai</t>
  </si>
  <si>
    <t>DTE2053403010152</t>
  </si>
  <si>
    <t>DTE2053403010167</t>
  </si>
  <si>
    <t>DTE2053403010306</t>
  </si>
  <si>
    <t>DTE2053403010635</t>
  </si>
  <si>
    <t>Thơ</t>
  </si>
  <si>
    <t>DTE2053403010173</t>
  </si>
  <si>
    <t>DTE2053403010174</t>
  </si>
  <si>
    <t>DTE2053403010297</t>
  </si>
  <si>
    <t>Ninh Thu</t>
  </si>
  <si>
    <t>DTE2053403010291</t>
  </si>
  <si>
    <t>Hoàng Thương</t>
  </si>
  <si>
    <t>DTE2053403010181</t>
  </si>
  <si>
    <t>Nguyễn Duy</t>
  </si>
  <si>
    <t>DTE2053403010157</t>
  </si>
  <si>
    <t>K17 - Kế toán 5</t>
  </si>
  <si>
    <t>DTE2053403010337</t>
  </si>
  <si>
    <t>Lê Thị Tú</t>
  </si>
  <si>
    <t>DTE2053403010343</t>
  </si>
  <si>
    <t>DTE2053403010352</t>
  </si>
  <si>
    <t>DTE2053403010354</t>
  </si>
  <si>
    <t>DTE2053403010355</t>
  </si>
  <si>
    <t>DTE2053403010027</t>
  </si>
  <si>
    <t>DTE2053403010373</t>
  </si>
  <si>
    <t xml:space="preserve">Nguyễn Hoa </t>
  </si>
  <si>
    <t>DTE2053403010377</t>
  </si>
  <si>
    <t>DTE2053403010716</t>
  </si>
  <si>
    <t>Mai Mỹ</t>
  </si>
  <si>
    <t>DTE2053403010378</t>
  </si>
  <si>
    <t>DTE2053403010401</t>
  </si>
  <si>
    <t xml:space="preserve">Dương Hải </t>
  </si>
  <si>
    <t>DTE2053403010719</t>
  </si>
  <si>
    <t>DTE2053403010425</t>
  </si>
  <si>
    <t>DTE2053403010432</t>
  </si>
  <si>
    <t>Trần Thị Thục</t>
  </si>
  <si>
    <t>DTE2053403010436</t>
  </si>
  <si>
    <t>DTE2053403010460</t>
  </si>
  <si>
    <t xml:space="preserve">Dương Thị </t>
  </si>
  <si>
    <t>DTE2053403010468</t>
  </si>
  <si>
    <t>DTE2053403010480</t>
  </si>
  <si>
    <t>DTE2053403010485</t>
  </si>
  <si>
    <t>Len</t>
  </si>
  <si>
    <t>DTE2053403010497</t>
  </si>
  <si>
    <t>DTE2053403010500</t>
  </si>
  <si>
    <t>DTE2053403010504</t>
  </si>
  <si>
    <t>DTE2053403010330</t>
  </si>
  <si>
    <t xml:space="preserve">Trần Lý Thùy </t>
  </si>
  <si>
    <t>DTE2053403010529</t>
  </si>
  <si>
    <t>Quế Ngọc</t>
  </si>
  <si>
    <t>DTE2053403010531</t>
  </si>
  <si>
    <t>Cao Hương Trà</t>
  </si>
  <si>
    <t>DTE2053403010765</t>
  </si>
  <si>
    <t>Phạm Thị Trà</t>
  </si>
  <si>
    <t>DTE2053403010535</t>
  </si>
  <si>
    <t>DTE2053403010717</t>
  </si>
  <si>
    <t>DTE2053403010715</t>
  </si>
  <si>
    <t>Đào Hồng</t>
  </si>
  <si>
    <t>DTE2053403010557</t>
  </si>
  <si>
    <t xml:space="preserve">Đặng Hồng </t>
  </si>
  <si>
    <t>DTE2053403010132</t>
  </si>
  <si>
    <t>DTE2053403010783</t>
  </si>
  <si>
    <t>DTE2053403010756</t>
  </si>
  <si>
    <t>DTE2053403010709</t>
  </si>
  <si>
    <t>Thiều Thị</t>
  </si>
  <si>
    <t>DTE2053403010582</t>
  </si>
  <si>
    <t>Hà Như</t>
  </si>
  <si>
    <t>DTE2053403010712</t>
  </si>
  <si>
    <t>Nông Thúy</t>
  </si>
  <si>
    <t>DTE2053403010587</t>
  </si>
  <si>
    <t xml:space="preserve">Phạm Diễm </t>
  </si>
  <si>
    <t>DTE2053403010590</t>
  </si>
  <si>
    <t>Vũ Thị Thúy</t>
  </si>
  <si>
    <t>DTE2053403010768</t>
  </si>
  <si>
    <t>Lê Nguyễn Thu</t>
  </si>
  <si>
    <t>DTE2053403010722</t>
  </si>
  <si>
    <t>DTE2053403010713</t>
  </si>
  <si>
    <t>Trần Mai Hương</t>
  </si>
  <si>
    <t>DTE2053403010626</t>
  </si>
  <si>
    <t>DTE2053403010632</t>
  </si>
  <si>
    <t>Thiệp</t>
  </si>
  <si>
    <t>DTE2053403010640</t>
  </si>
  <si>
    <t>Nông Thiên</t>
  </si>
  <si>
    <t>DTE2053403010647</t>
  </si>
  <si>
    <t>DTE2053403010711</t>
  </si>
  <si>
    <t>DTE2053403010656</t>
  </si>
  <si>
    <t>DTE2053403010673</t>
  </si>
  <si>
    <t>DTE2053403010676</t>
  </si>
  <si>
    <t>DTE2053403010727</t>
  </si>
  <si>
    <t>DTE2053403010681</t>
  </si>
  <si>
    <t>Đỗ Thị Thanh</t>
  </si>
  <si>
    <t>Trúc</t>
  </si>
  <si>
    <t>DTE2053403010602</t>
  </si>
  <si>
    <t>Nguyễn Cẩm</t>
  </si>
  <si>
    <t>DTE2053403010603</t>
  </si>
  <si>
    <t>DTE2053403010607</t>
  </si>
  <si>
    <t>Đào Thị Ánh</t>
  </si>
  <si>
    <t>DTE2053403010742</t>
  </si>
  <si>
    <t>Lương Hải</t>
  </si>
  <si>
    <t>DTE2053403010726</t>
  </si>
  <si>
    <t>DTE2053403010694</t>
  </si>
  <si>
    <t>DTE2053403010695</t>
  </si>
  <si>
    <t>K17 - Kế toán 6</t>
  </si>
  <si>
    <t>DTE2053403010336</t>
  </si>
  <si>
    <t>Kiều Thị Lan</t>
  </si>
  <si>
    <t>DTE2053403010349</t>
  </si>
  <si>
    <t>Vương Thị Lan</t>
  </si>
  <si>
    <t>DTE2053403010353</t>
  </si>
  <si>
    <t>Phan Thị Ngọc</t>
  </si>
  <si>
    <t>DTE2053403010721</t>
  </si>
  <si>
    <t>Trương Ngọc</t>
  </si>
  <si>
    <t>DTE2053403010356</t>
  </si>
  <si>
    <t>DTE2053403010360</t>
  </si>
  <si>
    <t>Ngọ Thanh</t>
  </si>
  <si>
    <t>DTE2053403010367</t>
  </si>
  <si>
    <t>DTE2053403010374</t>
  </si>
  <si>
    <t>DTE2053403010398</t>
  </si>
  <si>
    <t>DTE2053403010728</t>
  </si>
  <si>
    <t>DTE2053403010415</t>
  </si>
  <si>
    <t>DTE2053403010426</t>
  </si>
  <si>
    <t>DTE2053403010433</t>
  </si>
  <si>
    <t>DTE2053403010444</t>
  </si>
  <si>
    <t>DTE2053403010457</t>
  </si>
  <si>
    <t>DTE2053403010465</t>
  </si>
  <si>
    <t>DTE2053403010466</t>
  </si>
  <si>
    <t>DTE2053403010478</t>
  </si>
  <si>
    <t>DTE2053403010479</t>
  </si>
  <si>
    <t>DTE2053403010487</t>
  </si>
  <si>
    <t>Hoàng Mỹ</t>
  </si>
  <si>
    <t>DTE2053403010490</t>
  </si>
  <si>
    <t>DTE2053403010737</t>
  </si>
  <si>
    <t>DTE2053403010493</t>
  </si>
  <si>
    <t>DTE2053403010714</t>
  </si>
  <si>
    <t>DTE2053403010736</t>
  </si>
  <si>
    <t xml:space="preserve">Lê Thùy </t>
  </si>
  <si>
    <t>DTE2053403010546</t>
  </si>
  <si>
    <t>Nghiên</t>
  </si>
  <si>
    <t>DTE2053403010547</t>
  </si>
  <si>
    <t>DTE2053403010562</t>
  </si>
  <si>
    <t>DTE2053403010539</t>
  </si>
  <si>
    <t>Thân Thị</t>
  </si>
  <si>
    <t>DTE2053403010569</t>
  </si>
  <si>
    <t>DTE2053403010730</t>
  </si>
  <si>
    <t>DTE2053403010734</t>
  </si>
  <si>
    <t>Nguyễn Ngọc Tố</t>
  </si>
  <si>
    <t>DTE2053403010586</t>
  </si>
  <si>
    <t>DTE2053403010735</t>
  </si>
  <si>
    <t>DTE2053403010725</t>
  </si>
  <si>
    <t>Trần Thị Mai</t>
  </si>
  <si>
    <t>DTE2053403010733</t>
  </si>
  <si>
    <t>DTE2053403010609</t>
  </si>
  <si>
    <t>DTE2053403010610</t>
  </si>
  <si>
    <t>Ngọ Phương</t>
  </si>
  <si>
    <t>DTE2053403010622</t>
  </si>
  <si>
    <t>DTE2053403010623</t>
  </si>
  <si>
    <t>DTE2053403010633</t>
  </si>
  <si>
    <t>DTE2053403010636</t>
  </si>
  <si>
    <t>DTE2053403010639</t>
  </si>
  <si>
    <t>DTE2053403010650</t>
  </si>
  <si>
    <t>DTE2053403010653</t>
  </si>
  <si>
    <t>DTE2053403010657</t>
  </si>
  <si>
    <t>Nguyễn Trần Anh</t>
  </si>
  <si>
    <t>DTE2053403010660</t>
  </si>
  <si>
    <t>DTE2053403010662</t>
  </si>
  <si>
    <t>Lý Thu</t>
  </si>
  <si>
    <t>DTE2053403010674</t>
  </si>
  <si>
    <t>DTE2053403010680</t>
  </si>
  <si>
    <t xml:space="preserve">Vũ Thị </t>
  </si>
  <si>
    <t>DTE2053403010604</t>
  </si>
  <si>
    <t>DTE2053403010683</t>
  </si>
  <si>
    <t>DTE2053403010689</t>
  </si>
  <si>
    <t>Đàm Thị</t>
  </si>
  <si>
    <t>Vương</t>
  </si>
  <si>
    <t>DTE2053403010698</t>
  </si>
  <si>
    <t xml:space="preserve">Lê Hoàng </t>
  </si>
  <si>
    <t>K17 - Kế toán 7</t>
  </si>
  <si>
    <t>DTE2053403010331</t>
  </si>
  <si>
    <t>Dương Thị Phương</t>
  </si>
  <si>
    <t>DTE2053403010332</t>
  </si>
  <si>
    <t>DTE2053403010753</t>
  </si>
  <si>
    <t>DTE2053403010346</t>
  </si>
  <si>
    <t>Phạm Tuấn</t>
  </si>
  <si>
    <t>DTE2053403010348</t>
  </si>
  <si>
    <t>Trịnh Thị Hồng</t>
  </si>
  <si>
    <t>DTE2053403010747</t>
  </si>
  <si>
    <t>Bùi Hà Linh</t>
  </si>
  <si>
    <t>DTE2053403010364</t>
  </si>
  <si>
    <t>DTE2053403010365</t>
  </si>
  <si>
    <t>Chúc</t>
  </si>
  <si>
    <t>DTE2053403010375</t>
  </si>
  <si>
    <t>DTE2053403010379</t>
  </si>
  <si>
    <t>DTE2053403010384</t>
  </si>
  <si>
    <t>DTE2053403010386</t>
  </si>
  <si>
    <t>Chu Thị Thu</t>
  </si>
  <si>
    <t>DTE2053403010750</t>
  </si>
  <si>
    <t>DTE2053403010410</t>
  </si>
  <si>
    <t>DTE2053403010414</t>
  </si>
  <si>
    <t>Phạm Thị Thanh</t>
  </si>
  <si>
    <t>DTE2053403010422</t>
  </si>
  <si>
    <t>Đào Thị Diệu</t>
  </si>
  <si>
    <t>DTE2053403010424</t>
  </si>
  <si>
    <t>Lộc Thị Thúy</t>
  </si>
  <si>
    <t>DTE2053403010430</t>
  </si>
  <si>
    <t>Nguyễn Thúy</t>
  </si>
  <si>
    <t>DTE2053403010434</t>
  </si>
  <si>
    <t>DTE2053403010435</t>
  </si>
  <si>
    <t>Hiến</t>
  </si>
  <si>
    <t>DTE2053403010469</t>
  </si>
  <si>
    <t>DTE2053403010475</t>
  </si>
  <si>
    <t>DTE2053403010483</t>
  </si>
  <si>
    <t>Văn Thị Mai</t>
  </si>
  <si>
    <t>DTE2053403010494</t>
  </si>
  <si>
    <t>Dương Thị Mỹ</t>
  </si>
  <si>
    <t>DTE2053403010760</t>
  </si>
  <si>
    <t>Ma Thùy</t>
  </si>
  <si>
    <t>DTE2053403010499</t>
  </si>
  <si>
    <t>DTE2053403010506</t>
  </si>
  <si>
    <t>Phùng Thị Hoài</t>
  </si>
  <si>
    <t>DTE2053403010510</t>
  </si>
  <si>
    <t xml:space="preserve">Trần Ngọc </t>
  </si>
  <si>
    <t>DTE2053403010749</t>
  </si>
  <si>
    <t>DTE2053403010523</t>
  </si>
  <si>
    <t>DTE2053403010763</t>
  </si>
  <si>
    <t>DTE2053403010533</t>
  </si>
  <si>
    <t>DTE2053403010543</t>
  </si>
  <si>
    <t>Bùi Thu</t>
  </si>
  <si>
    <t>DTE2053403010755</t>
  </si>
  <si>
    <t>Mai Thị Hồng</t>
  </si>
  <si>
    <t>DTE2053403010754</t>
  </si>
  <si>
    <t>Chu Thị Kim</t>
  </si>
  <si>
    <t>DTE2053403010573</t>
  </si>
  <si>
    <t>Phạm Anh</t>
  </si>
  <si>
    <t>DTE2053403010743</t>
  </si>
  <si>
    <t>Vũ Thị Hoài</t>
  </si>
  <si>
    <t>DTE2053403010257</t>
  </si>
  <si>
    <t>Quốc</t>
  </si>
  <si>
    <t>DTE2053403010584</t>
  </si>
  <si>
    <t>Lý Hương</t>
  </si>
  <si>
    <t>DTE2053403010585</t>
  </si>
  <si>
    <t>DTE2053403010612</t>
  </si>
  <si>
    <t>DTE2053403010613</t>
  </si>
  <si>
    <t>Cao Thu</t>
  </si>
  <si>
    <t>DTE2053403010764</t>
  </si>
  <si>
    <t>DTE2053403010744</t>
  </si>
  <si>
    <t>Lường Phương</t>
  </si>
  <si>
    <t>DTE2053403010649</t>
  </si>
  <si>
    <t>DTE2053403010752</t>
  </si>
  <si>
    <t>Lương Ngọc</t>
  </si>
  <si>
    <t>DTE2053403010759</t>
  </si>
  <si>
    <t>Lăng Ngọc</t>
  </si>
  <si>
    <t>DTE2053403010658</t>
  </si>
  <si>
    <t>Nguyễn Vũ Cảnh</t>
  </si>
  <si>
    <t>DTE2053403010597</t>
  </si>
  <si>
    <t>DTE2053403010664</t>
  </si>
  <si>
    <t>Đỗ Hoàng</t>
  </si>
  <si>
    <t>DTE2053403010669</t>
  </si>
  <si>
    <t>DTE2053403010672</t>
  </si>
  <si>
    <t xml:space="preserve">Nguyễn Thị Thu </t>
  </si>
  <si>
    <t>DTE2053403010751</t>
  </si>
  <si>
    <t>DTE2053403010692</t>
  </si>
  <si>
    <t>Trần Thanh</t>
  </si>
  <si>
    <t>DTE2053403010761</t>
  </si>
  <si>
    <t>Ngô Hải</t>
  </si>
  <si>
    <t>K17 - Kế toán 8</t>
  </si>
  <si>
    <t>DTE2053403010339</t>
  </si>
  <si>
    <t>Lò Hoàng</t>
  </si>
  <si>
    <t>DTE2053403010772</t>
  </si>
  <si>
    <t>DTE2053403010704</t>
  </si>
  <si>
    <t>Hoàng Như</t>
  </si>
  <si>
    <t>DTE2053403010773</t>
  </si>
  <si>
    <t>DTE2053403010777</t>
  </si>
  <si>
    <t>DTE2053403010710</t>
  </si>
  <si>
    <t>DTE2053403010279</t>
  </si>
  <si>
    <t>Bùi Thị Hương</t>
  </si>
  <si>
    <t>DTE2053403010402</t>
  </si>
  <si>
    <t>DTE2053403010758</t>
  </si>
  <si>
    <t>DTE2053403010781</t>
  </si>
  <si>
    <t>DTE2053403010454</t>
  </si>
  <si>
    <t>DTE2053403010793</t>
  </si>
  <si>
    <t>Trần Thị Kim</t>
  </si>
  <si>
    <t>DTE2053403010077</t>
  </si>
  <si>
    <t>Hà Thị Ánh</t>
  </si>
  <si>
    <t>DTE2053403010739</t>
  </si>
  <si>
    <t xml:space="preserve">Hoàng Thị Ngọc </t>
  </si>
  <si>
    <t>DTE2053403010461</t>
  </si>
  <si>
    <t>DTE2053403010214</t>
  </si>
  <si>
    <t>DTE2053403010472</t>
  </si>
  <si>
    <t>DTE2053403010778</t>
  </si>
  <si>
    <t>Trương Thị Việt</t>
  </si>
  <si>
    <t>DTE2053403010476</t>
  </si>
  <si>
    <t>DTE2053403010082</t>
  </si>
  <si>
    <t>DTE2053403010770</t>
  </si>
  <si>
    <t>DTE2053403010481</t>
  </si>
  <si>
    <t>DTE2053403010482</t>
  </si>
  <si>
    <t>DTE2053403010492</t>
  </si>
  <si>
    <t>Trương Thúy</t>
  </si>
  <si>
    <t>DTE2053403010495</t>
  </si>
  <si>
    <t>Hà Khánh</t>
  </si>
  <si>
    <t>DTE2053403010780</t>
  </si>
  <si>
    <t>DTE2053403010505</t>
  </si>
  <si>
    <t>DTE2053403010789</t>
  </si>
  <si>
    <t>DTE2053403010553</t>
  </si>
  <si>
    <t>DTE2053403010556</t>
  </si>
  <si>
    <t>Bùi Thúy</t>
  </si>
  <si>
    <t>DTE2053403010757</t>
  </si>
  <si>
    <t>Ma Trang</t>
  </si>
  <si>
    <t>DTE2053403010213</t>
  </si>
  <si>
    <t>DTE2053403010560</t>
  </si>
  <si>
    <t>DTE2053403010784</t>
  </si>
  <si>
    <t xml:space="preserve">Keolotsa </t>
  </si>
  <si>
    <t>Phoutsavanh</t>
  </si>
  <si>
    <t>DTE2053403010776</t>
  </si>
  <si>
    <t>DTE2053403010211</t>
  </si>
  <si>
    <t>DTE2053403010212</t>
  </si>
  <si>
    <t xml:space="preserve">Kiều Lệ </t>
  </si>
  <si>
    <t>DTE2053403010581</t>
  </si>
  <si>
    <t>DTE2053403010779</t>
  </si>
  <si>
    <t>Trần Thị Hương</t>
  </si>
  <si>
    <t>DTE2053403010769</t>
  </si>
  <si>
    <t>Tạ Việt Hưng</t>
  </si>
  <si>
    <t>DTE2053403010771</t>
  </si>
  <si>
    <t>Đào Phương</t>
  </si>
  <si>
    <t>DTE2053403010786</t>
  </si>
  <si>
    <t>DTE2053403010732</t>
  </si>
  <si>
    <t>Mai Thị Phương</t>
  </si>
  <si>
    <t>DTE2053403010788</t>
  </si>
  <si>
    <t>Lò Thị Ngọc</t>
  </si>
  <si>
    <t>Thinh</t>
  </si>
  <si>
    <t>DTE2053403010634</t>
  </si>
  <si>
    <t>DTE2053403010645</t>
  </si>
  <si>
    <t>DTE2053403010654</t>
  </si>
  <si>
    <t>Lục Trang</t>
  </si>
  <si>
    <t>DTE2053403010601</t>
  </si>
  <si>
    <t>Hoàng Trí</t>
  </si>
  <si>
    <t>Toán</t>
  </si>
  <si>
    <t>DTE2053403010670</t>
  </si>
  <si>
    <t>DTE2053403010767</t>
  </si>
  <si>
    <t>DTE2053403010276</t>
  </si>
  <si>
    <t>Lê Nữ Cẩm</t>
  </si>
  <si>
    <t>K18- KẾ TOÁN 1</t>
  </si>
  <si>
    <t>DTE2153403010462</t>
  </si>
  <si>
    <t>Hồ Thị Minh</t>
  </si>
  <si>
    <t>DTE2153403010023</t>
  </si>
  <si>
    <t>Khương Thị Vân</t>
  </si>
  <si>
    <t>DTE2153403010001</t>
  </si>
  <si>
    <t>DTE2153403010039</t>
  </si>
  <si>
    <t>DTE2153403010059</t>
  </si>
  <si>
    <t>Đồng Thị Ngọc</t>
  </si>
  <si>
    <t>DTE2153403010022</t>
  </si>
  <si>
    <t>DTE2153403010456</t>
  </si>
  <si>
    <t>DTE2153403010015</t>
  </si>
  <si>
    <t>Vũ Thị Minh</t>
  </si>
  <si>
    <t>DTE2153403010064</t>
  </si>
  <si>
    <t>Triệu Quỳnh</t>
  </si>
  <si>
    <t>DTE2153403010457</t>
  </si>
  <si>
    <t>Hoàng Quỳnh</t>
  </si>
  <si>
    <t>DTE2153403010025</t>
  </si>
  <si>
    <t>DTE2153403010302</t>
  </si>
  <si>
    <t>DTE2153403010040</t>
  </si>
  <si>
    <t>Triệu An</t>
  </si>
  <si>
    <t>DTE2153403010442</t>
  </si>
  <si>
    <t>DTE2153403010017</t>
  </si>
  <si>
    <t>Vương Thị Mỹ</t>
  </si>
  <si>
    <t>DTE2153403010003</t>
  </si>
  <si>
    <t>Trịnh Viết</t>
  </si>
  <si>
    <t>DTE2153403010041</t>
  </si>
  <si>
    <t>DTE2153403010009</t>
  </si>
  <si>
    <t>DTE2153403010473</t>
  </si>
  <si>
    <t>DTE2153403010043</t>
  </si>
  <si>
    <t>DTE2153403010458</t>
  </si>
  <si>
    <t>DTE2153403010042</t>
  </si>
  <si>
    <t>DTE2153403010045</t>
  </si>
  <si>
    <t>DTE2153403010046</t>
  </si>
  <si>
    <t>DTE2153403010066</t>
  </si>
  <si>
    <t>DTE2153403010068</t>
  </si>
  <si>
    <t>DTE2153403010067</t>
  </si>
  <si>
    <t>Thái Diệu</t>
  </si>
  <si>
    <t>DTE2153403010027</t>
  </si>
  <si>
    <t>Trần Huy</t>
  </si>
  <si>
    <t>DTE2153403010007</t>
  </si>
  <si>
    <t>Trần Việt</t>
  </si>
  <si>
    <t>DTE2153403010047</t>
  </si>
  <si>
    <t>Hợp</t>
  </si>
  <si>
    <t>DTE2153403010069</t>
  </si>
  <si>
    <t>DTE2153403010011</t>
  </si>
  <si>
    <t>DTE2153403010008</t>
  </si>
  <si>
    <t>DTE2153403010048</t>
  </si>
  <si>
    <t>DTE2153403010028</t>
  </si>
  <si>
    <t>Đồng Thúy</t>
  </si>
  <si>
    <t>DTE2153403010006</t>
  </si>
  <si>
    <t>DTE2153403010527</t>
  </si>
  <si>
    <t>DTE2153403010060</t>
  </si>
  <si>
    <t>Phan Văn</t>
  </si>
  <si>
    <t>Khởi</t>
  </si>
  <si>
    <t>DTE2153403010013</t>
  </si>
  <si>
    <t>DTE2153403010029</t>
  </si>
  <si>
    <t>DTE2153403010521</t>
  </si>
  <si>
    <t>Lê Mai</t>
  </si>
  <si>
    <t>DTE2153403010018</t>
  </si>
  <si>
    <t>DTE2153403010010</t>
  </si>
  <si>
    <t>DTE2153403010049</t>
  </si>
  <si>
    <t>Phạm Thị Lệ</t>
  </si>
  <si>
    <t>DTE2153403010012</t>
  </si>
  <si>
    <t>Thái Thảo</t>
  </si>
  <si>
    <t>DTE2153403010052</t>
  </si>
  <si>
    <t>DTE2153403010050</t>
  </si>
  <si>
    <t>Trần Tùng</t>
  </si>
  <si>
    <t>DTE2153403010051</t>
  </si>
  <si>
    <t>Triệu Phương</t>
  </si>
  <si>
    <t>DTE2153403010019</t>
  </si>
  <si>
    <t>DTE2153403010053</t>
  </si>
  <si>
    <t>DTE2153403010061</t>
  </si>
  <si>
    <t>Bế Đức</t>
  </si>
  <si>
    <t>DTE2153403010448</t>
  </si>
  <si>
    <t>Trịnh Tuấn</t>
  </si>
  <si>
    <t>DTE2153403010030</t>
  </si>
  <si>
    <t>Vũ Trà</t>
  </si>
  <si>
    <t>DTE2153403010463</t>
  </si>
  <si>
    <t>DTE2153403010509</t>
  </si>
  <si>
    <t>Dương Thị Kim</t>
  </si>
  <si>
    <t>DTE2153403010306</t>
  </si>
  <si>
    <t>Nguyễn Thị Hoàng</t>
  </si>
  <si>
    <t>DTE2153403010055</t>
  </si>
  <si>
    <t>Đỗ Hoài</t>
  </si>
  <si>
    <t>DTE2153403010258</t>
  </si>
  <si>
    <t>DTE2153403010032</t>
  </si>
  <si>
    <t>DTE2153403010033</t>
  </si>
  <si>
    <t>DTE2153403010034</t>
  </si>
  <si>
    <t>DTE2153403010476</t>
  </si>
  <si>
    <t>DTE2153403010468</t>
  </si>
  <si>
    <t>Đỗ Đức</t>
  </si>
  <si>
    <t>DTE2153403010461</t>
  </si>
  <si>
    <t>DTE2153403010211</t>
  </si>
  <si>
    <t>Khuất Thị</t>
  </si>
  <si>
    <t>DTE2153403010005</t>
  </si>
  <si>
    <t>DTE2153403010056</t>
  </si>
  <si>
    <t>Đào Nguyên</t>
  </si>
  <si>
    <t>Thọ</t>
  </si>
  <si>
    <t>DTE2153403010452</t>
  </si>
  <si>
    <t>Dương Đức</t>
  </si>
  <si>
    <t>DTE2153403010036</t>
  </si>
  <si>
    <t>DTE2153403010035</t>
  </si>
  <si>
    <t>DTE2153403010076</t>
  </si>
  <si>
    <t>DTE2153403010004</t>
  </si>
  <si>
    <t>DTE2153403010037</t>
  </si>
  <si>
    <t>DTE2153403010058</t>
  </si>
  <si>
    <t>DTE2153403010077</t>
  </si>
  <si>
    <t>DTE2153403010057</t>
  </si>
  <si>
    <t>Trịnh Thị Huyền</t>
  </si>
  <si>
    <t>DTE2153403010253</t>
  </si>
  <si>
    <t>DTE2153403010291</t>
  </si>
  <si>
    <t>Bùi Phạm Như</t>
  </si>
  <si>
    <t>DTE2153403010014</t>
  </si>
  <si>
    <t>DTE2153403010080</t>
  </si>
  <si>
    <t>DTE2153403010081</t>
  </si>
  <si>
    <t>Dương Thị Hải</t>
  </si>
  <si>
    <t>DTE2153403010084</t>
  </si>
  <si>
    <t>DTE2153403010087</t>
  </si>
  <si>
    <t>Luân Thị Lan</t>
  </si>
  <si>
    <t>DTE2153403010085</t>
  </si>
  <si>
    <t>DTE2153403010112</t>
  </si>
  <si>
    <t>DTE2153403010063</t>
  </si>
  <si>
    <t>Phạm Nguyễn Mai</t>
  </si>
  <si>
    <t>DTE2153403010113</t>
  </si>
  <si>
    <t>Lại Ngọc</t>
  </si>
  <si>
    <t>DTE2153403010086</t>
  </si>
  <si>
    <t>Lưu Thị Ngọc</t>
  </si>
  <si>
    <t>DTE2153403010130</t>
  </si>
  <si>
    <t>Ngô Thị Ngọc</t>
  </si>
  <si>
    <t>DTE2153403010111</t>
  </si>
  <si>
    <t>DTE2153403010471</t>
  </si>
  <si>
    <t>Vũ Xuân</t>
  </si>
  <si>
    <t>DTE2153403010114</t>
  </si>
  <si>
    <t>Hoàng Dương</t>
  </si>
  <si>
    <t>DTE2153403010088</t>
  </si>
  <si>
    <t>DTE2153403010089</t>
  </si>
  <si>
    <t>DTE2153403010499</t>
  </si>
  <si>
    <t>Đinh Hồng</t>
  </si>
  <si>
    <t>DTE2153403010090</t>
  </si>
  <si>
    <t>DTE2153403010091</t>
  </si>
  <si>
    <t>Lê Thị Thùy</t>
  </si>
  <si>
    <t>DTE2153403010116</t>
  </si>
  <si>
    <t>Lưu Thùy</t>
  </si>
  <si>
    <t>DTE2153403010026</t>
  </si>
  <si>
    <t>Vũ Quang</t>
  </si>
  <si>
    <t>DTE2153403010117</t>
  </si>
  <si>
    <t>DTE2153403010118</t>
  </si>
  <si>
    <t>DTE2153403010443</t>
  </si>
  <si>
    <t>Nguyễn Mỹ</t>
  </si>
  <si>
    <t>DTE2153403010092</t>
  </si>
  <si>
    <t>DTE2153403010248</t>
  </si>
  <si>
    <t>DTE2153403010065</t>
  </si>
  <si>
    <t>DTE2153403010466</t>
  </si>
  <si>
    <t>DTE2153403010071</t>
  </si>
  <si>
    <t>Đặng Thanh</t>
  </si>
  <si>
    <t>DTE2153403010095</t>
  </si>
  <si>
    <t>DTE2153403010094</t>
  </si>
  <si>
    <t>DTE2153403010488</t>
  </si>
  <si>
    <t>DTE2153403010082</t>
  </si>
  <si>
    <t>DTE2153403010531</t>
  </si>
  <si>
    <t>DTE2153403010474</t>
  </si>
  <si>
    <t>DTE2153403010143</t>
  </si>
  <si>
    <t>DTE2153403010083</t>
  </si>
  <si>
    <t>DTE2153403010072</t>
  </si>
  <si>
    <t>Đặng Thùy</t>
  </si>
  <si>
    <t>DTE2153403010119</t>
  </si>
  <si>
    <t>Vũ Nhật</t>
  </si>
  <si>
    <t>DTE2153403010459</t>
  </si>
  <si>
    <t>DTE2153403010482</t>
  </si>
  <si>
    <t>DTE2153403010073</t>
  </si>
  <si>
    <t>DTE2153403010460</t>
  </si>
  <si>
    <t>Đinh Trà</t>
  </si>
  <si>
    <t>DTE2153403010120</t>
  </si>
  <si>
    <t>Hoàng Thị Trà</t>
  </si>
  <si>
    <t>DTE2153403010506</t>
  </si>
  <si>
    <t>DTE2153403010097</t>
  </si>
  <si>
    <t>Hoàng Thị Quỳnh</t>
  </si>
  <si>
    <t>DTE2153403010098</t>
  </si>
  <si>
    <t>DTE2153403010031</t>
  </si>
  <si>
    <t>DTE2153403010450</t>
  </si>
  <si>
    <t>Nông Thị Thúy</t>
  </si>
  <si>
    <t>DTE2153403010121</t>
  </si>
  <si>
    <t>DTE2153403010099</t>
  </si>
  <si>
    <t>DTE2153403010122</t>
  </si>
  <si>
    <t>DTE2153403010074</t>
  </si>
  <si>
    <t>DTE2153403010145</t>
  </si>
  <si>
    <t>DTE2153403010100</t>
  </si>
  <si>
    <t>DTE2153403010101</t>
  </si>
  <si>
    <t>DTE2153403010467</t>
  </si>
  <si>
    <t>DTE2153403010102</t>
  </si>
  <si>
    <t>Trịnh Thị Kim</t>
  </si>
  <si>
    <t>DTE2153403010134</t>
  </si>
  <si>
    <t>Vũ Kim</t>
  </si>
  <si>
    <t>Phúc</t>
  </si>
  <si>
    <t>DTE2153403010103</t>
  </si>
  <si>
    <t>Voòng Mai</t>
  </si>
  <si>
    <t>DTE2153403010123</t>
  </si>
  <si>
    <t>DTE2153403010104</t>
  </si>
  <si>
    <t>Nguyễn Thị Diễm</t>
  </si>
  <si>
    <t>DTE2153403010075</t>
  </si>
  <si>
    <t>Nông Ngọc</t>
  </si>
  <si>
    <t>DTE2153403010105</t>
  </si>
  <si>
    <t>Thiện</t>
  </si>
  <si>
    <t>DTE2153403010189</t>
  </si>
  <si>
    <t>Ma Thị Ánh</t>
  </si>
  <si>
    <t>Thiều</t>
  </si>
  <si>
    <t>DTE2153403010124</t>
  </si>
  <si>
    <t>DTE2153403010127</t>
  </si>
  <si>
    <t>DTE2153403010125</t>
  </si>
  <si>
    <t>DTE2153403010126</t>
  </si>
  <si>
    <t>DTE2153403010107</t>
  </si>
  <si>
    <t>Đồng Thị Huyền</t>
  </si>
  <si>
    <t>DTE2153403010128</t>
  </si>
  <si>
    <t>Huỳnh Thị Thu</t>
  </si>
  <si>
    <t>DTE2153403010108</t>
  </si>
  <si>
    <t>DTE2153403010109</t>
  </si>
  <si>
    <t>Nông Tiểu</t>
  </si>
  <si>
    <t>Tuyền</t>
  </si>
  <si>
    <t>DTE2153403010132</t>
  </si>
  <si>
    <t>Lục Ánh</t>
  </si>
  <si>
    <t>DTE2153403010110</t>
  </si>
  <si>
    <t>Hà Thị Cẩm</t>
  </si>
  <si>
    <t>DTE2153403010002</t>
  </si>
  <si>
    <t>Dương Thị Lan</t>
  </si>
  <si>
    <t>DTE2153403010038</t>
  </si>
  <si>
    <t>Đỗ Thị Vân</t>
  </si>
  <si>
    <t>DTE2153403010135</t>
  </si>
  <si>
    <t>DTE2153403010136</t>
  </si>
  <si>
    <t>DTE2153403010173</t>
  </si>
  <si>
    <t>DTE2153403010195</t>
  </si>
  <si>
    <t>Nông Đức</t>
  </si>
  <si>
    <t>DTE2153403010158</t>
  </si>
  <si>
    <t>DTE2153403010197</t>
  </si>
  <si>
    <t>DTE2153403010200</t>
  </si>
  <si>
    <t>Trịnh Nhật</t>
  </si>
  <si>
    <t>DTE2153403010510</t>
  </si>
  <si>
    <t>Hứa Ngọc</t>
  </si>
  <si>
    <t>DTE2153403010167</t>
  </si>
  <si>
    <t>DTE2153403010201</t>
  </si>
  <si>
    <t>DTE2153403010202</t>
  </si>
  <si>
    <t>DTE2153403010159</t>
  </si>
  <si>
    <t>DTE2153403010193</t>
  </si>
  <si>
    <t>Hà Huy</t>
  </si>
  <si>
    <t>DTE2153403010472</t>
  </si>
  <si>
    <t>Di</t>
  </si>
  <si>
    <t>DTE2153403010137</t>
  </si>
  <si>
    <t>DTE2153403010174</t>
  </si>
  <si>
    <t>DTE2153403010138</t>
  </si>
  <si>
    <t>DTE2153403010205</t>
  </si>
  <si>
    <t>DTE2153403010478</t>
  </si>
  <si>
    <t>DTE2153403010203</t>
  </si>
  <si>
    <t>DTE2153403010168</t>
  </si>
  <si>
    <t>DTE2153403010044</t>
  </si>
  <si>
    <t>Đồng Thuý</t>
  </si>
  <si>
    <t>DTE2153403010519</t>
  </si>
  <si>
    <t>DTE2153403010186</t>
  </si>
  <si>
    <t>DTE2153403010162</t>
  </si>
  <si>
    <t>DTE2153403010163</t>
  </si>
  <si>
    <t>DTE2153403010139</t>
  </si>
  <si>
    <t>Nguyễn Thị Xuân</t>
  </si>
  <si>
    <t>DTE2153403010140</t>
  </si>
  <si>
    <t>DTE2153403010169</t>
  </si>
  <si>
    <t>Trịnh Thu</t>
  </si>
  <si>
    <t>DTE2153403010164</t>
  </si>
  <si>
    <t>DTE2153403010170</t>
  </si>
  <si>
    <t>DTE2153403010504</t>
  </si>
  <si>
    <t>Hoàng Quang</t>
  </si>
  <si>
    <t>DTE2153403010177</t>
  </si>
  <si>
    <t>An Thị Khánh</t>
  </si>
  <si>
    <t>DTE2153403010142</t>
  </si>
  <si>
    <t>DTE2153403010141</t>
  </si>
  <si>
    <t>Lê Thúy</t>
  </si>
  <si>
    <t>DTE2153403010204</t>
  </si>
  <si>
    <t>DTE2153403010198</t>
  </si>
  <si>
    <t>Hà Thị Mỹ</t>
  </si>
  <si>
    <t>DTE2153403010144</t>
  </si>
  <si>
    <t>Nguyễn Trần Ngọc</t>
  </si>
  <si>
    <t>DTE2153403010255</t>
  </si>
  <si>
    <t>Lý Minh</t>
  </si>
  <si>
    <t>DTE2153403010178</t>
  </si>
  <si>
    <t>DTE2153403010187</t>
  </si>
  <si>
    <t>DTE2153403010492</t>
  </si>
  <si>
    <t>Hoàng Trịnh Thế</t>
  </si>
  <si>
    <t>DTE2153403010196</t>
  </si>
  <si>
    <t>Mùi</t>
  </si>
  <si>
    <t>DTE2153403010188</t>
  </si>
  <si>
    <t>DTE2153403010486</t>
  </si>
  <si>
    <t>Trần Hạnh</t>
  </si>
  <si>
    <t>DTE2153403010165</t>
  </si>
  <si>
    <t>DTE2153403010171</t>
  </si>
  <si>
    <t>DTE2153403010147</t>
  </si>
  <si>
    <t>Dương Kim</t>
  </si>
  <si>
    <t>DTE2153403010455</t>
  </si>
  <si>
    <t>DTE2153403010179</t>
  </si>
  <si>
    <t>DTE2153403010157</t>
  </si>
  <si>
    <t>Đặng Diễm</t>
  </si>
  <si>
    <t>DTE2153403010180</t>
  </si>
  <si>
    <t>DTE2153403010149</t>
  </si>
  <si>
    <t>Đặng Thị Phương</t>
  </si>
  <si>
    <t>DTE2153403010148</t>
  </si>
  <si>
    <t>DTE2153403010150</t>
  </si>
  <si>
    <t>Kiều Thị Thu</t>
  </si>
  <si>
    <t>DTE2153403010194</t>
  </si>
  <si>
    <t>DTE2153403010516</t>
  </si>
  <si>
    <t>Ngô Phương</t>
  </si>
  <si>
    <t>DTE2153403010182</t>
  </si>
  <si>
    <t>DTE2153403010181</t>
  </si>
  <si>
    <t>DTE2153403010209</t>
  </si>
  <si>
    <t>DTE2153403010207</t>
  </si>
  <si>
    <t>Ngô Thị Hoài</t>
  </si>
  <si>
    <t>DTE2153403010172</t>
  </si>
  <si>
    <t>Dương Huyền</t>
  </si>
  <si>
    <t>DTE2153403010156</t>
  </si>
  <si>
    <t>Triệu Thị Thu</t>
  </si>
  <si>
    <t>DTE2153403010151</t>
  </si>
  <si>
    <t>DTE2153403010185</t>
  </si>
  <si>
    <t>DTE2153403010535</t>
  </si>
  <si>
    <t>Vũ Quốc</t>
  </si>
  <si>
    <t>DTE2153403010514</t>
  </si>
  <si>
    <t>DTE2153403010208</t>
  </si>
  <si>
    <t>Nguyễn Thị Tường</t>
  </si>
  <si>
    <t>DTE2153403010153</t>
  </si>
  <si>
    <t>DTE2153403010481</t>
  </si>
  <si>
    <t>DTE2153403010166</t>
  </si>
  <si>
    <t>DTE2153403010210</t>
  </si>
  <si>
    <t>DTE2153403010236</t>
  </si>
  <si>
    <t>Hồ Thị Lan</t>
  </si>
  <si>
    <t>DTE2153403010273</t>
  </si>
  <si>
    <t>DTE2153403010238</t>
  </si>
  <si>
    <t>DTE2153403010247</t>
  </si>
  <si>
    <t>DTE2153403010230</t>
  </si>
  <si>
    <t>Trương Mỹ</t>
  </si>
  <si>
    <t>DTE2153403010214</t>
  </si>
  <si>
    <t>Đỗ Ngọc</t>
  </si>
  <si>
    <t>DTE2153403010269</t>
  </si>
  <si>
    <t>Lỳ Hừ</t>
  </si>
  <si>
    <t>Cà</t>
  </si>
  <si>
    <t>DTE2153403010243</t>
  </si>
  <si>
    <t>DTE2153403010215</t>
  </si>
  <si>
    <t>Phạm Kim</t>
  </si>
  <si>
    <t>DTE2153403010278</t>
  </si>
  <si>
    <t>DTE2153403010216</t>
  </si>
  <si>
    <t>DTE2153403010272</t>
  </si>
  <si>
    <t>DTE2153403010217</t>
  </si>
  <si>
    <t>Dương Ánh</t>
  </si>
  <si>
    <t>DTE2153403010254</t>
  </si>
  <si>
    <t>DTE2153403010257</t>
  </si>
  <si>
    <t>DTE2153403010262</t>
  </si>
  <si>
    <t>DTE2153403010226</t>
  </si>
  <si>
    <t>Ma Thị Lệ</t>
  </si>
  <si>
    <t>DTE2153403010239</t>
  </si>
  <si>
    <t>DTE2153403010256</t>
  </si>
  <si>
    <t>DTE2153403010264</t>
  </si>
  <si>
    <t>Ngô Thúy</t>
  </si>
  <si>
    <t>DTE2153403010231</t>
  </si>
  <si>
    <t>DTE2153403010227</t>
  </si>
  <si>
    <t>DTE2153403010218</t>
  </si>
  <si>
    <t>DTE2153403010249</t>
  </si>
  <si>
    <t>DTE2153403010240</t>
  </si>
  <si>
    <t>DTE2153403010490</t>
  </si>
  <si>
    <t>DTE2153403010263</t>
  </si>
  <si>
    <t>DTE2153403010228</t>
  </si>
  <si>
    <t>DTE2153403010020</t>
  </si>
  <si>
    <t>DTE2153403010021</t>
  </si>
  <si>
    <t>DTE2153403010511</t>
  </si>
  <si>
    <t>DTE2153403010244</t>
  </si>
  <si>
    <t>Hứa Đức</t>
  </si>
  <si>
    <t>Khải</t>
  </si>
  <si>
    <t>DTE2153403010206</t>
  </si>
  <si>
    <t>Đỗ Trọng</t>
  </si>
  <si>
    <t>DTE2153403010219</t>
  </si>
  <si>
    <t>DTE2153403010265</t>
  </si>
  <si>
    <t>Ma Thị Quỳnh</t>
  </si>
  <si>
    <t>DTE2153403010266</t>
  </si>
  <si>
    <t>DTE2153403010220</t>
  </si>
  <si>
    <t>DTE2153403010274</t>
  </si>
  <si>
    <t>DTE2153403010232</t>
  </si>
  <si>
    <t>DTE2153403010280</t>
  </si>
  <si>
    <t>Phạm Ánh</t>
  </si>
  <si>
    <t>DTE2153403010267</t>
  </si>
  <si>
    <t>Mái</t>
  </si>
  <si>
    <t>DTE2153403010296</t>
  </si>
  <si>
    <t>Hà Thị Trà</t>
  </si>
  <si>
    <t>DTE2153403010241</t>
  </si>
  <si>
    <t>DTE2153403010261</t>
  </si>
  <si>
    <t>DTE2153403010235</t>
  </si>
  <si>
    <t>DTE2153403010480</t>
  </si>
  <si>
    <t>Phụng</t>
  </si>
  <si>
    <t>DTE2153403010393</t>
  </si>
  <si>
    <t>DTE2153403010279</t>
  </si>
  <si>
    <t>Quân</t>
  </si>
  <si>
    <t>DTE2153403010246</t>
  </si>
  <si>
    <t>DTE2153403010530</t>
  </si>
  <si>
    <t>DTE2153403010493</t>
  </si>
  <si>
    <t>DTE2153403010242</t>
  </si>
  <si>
    <t>DTE2153403010229</t>
  </si>
  <si>
    <t>DTE2153403010275</t>
  </si>
  <si>
    <t>DTE2153403010271</t>
  </si>
  <si>
    <t>DTE2153403010221</t>
  </si>
  <si>
    <t>DTE2153403010250</t>
  </si>
  <si>
    <t>Phạm Minh Phương</t>
  </si>
  <si>
    <t>DTE2153403010222</t>
  </si>
  <si>
    <t>DTE2153403010260</t>
  </si>
  <si>
    <t>Trần Anh</t>
  </si>
  <si>
    <t>DTE2153403010270</t>
  </si>
  <si>
    <t>Đỗ Thị Kim</t>
  </si>
  <si>
    <t>DTE2153403010268</t>
  </si>
  <si>
    <t>DTE2153403010233</t>
  </si>
  <si>
    <t>DTE2153403010223</t>
  </si>
  <si>
    <t>DTE2153403010212</t>
  </si>
  <si>
    <t>Quan Xuân</t>
  </si>
  <si>
    <t>DTE2153403010505</t>
  </si>
  <si>
    <t>DTE2153403010277</t>
  </si>
  <si>
    <t>Lê Anh</t>
  </si>
  <si>
    <t>DTE2153403010183</t>
  </si>
  <si>
    <t>DTE2153403010494</t>
  </si>
  <si>
    <t>DTE2153403010276</t>
  </si>
  <si>
    <t>Bùi Vân</t>
  </si>
  <si>
    <t>DTE2153403010237</t>
  </si>
  <si>
    <t>Phan Thị Huyền</t>
  </si>
  <si>
    <t>DTE2153403010213</t>
  </si>
  <si>
    <t>Phạm Cát</t>
  </si>
  <si>
    <t>Tường</t>
  </si>
  <si>
    <t>DTE2153403010526</t>
  </si>
  <si>
    <t>DTE2153403010245</t>
  </si>
  <si>
    <t>DTE2153403010320</t>
  </si>
  <si>
    <t>DTE2153403010321</t>
  </si>
  <si>
    <t>DTE2153403010532</t>
  </si>
  <si>
    <t>DTE2153403010298</t>
  </si>
  <si>
    <t>Ma Tú</t>
  </si>
  <si>
    <t>DTE2153403010507</t>
  </si>
  <si>
    <t>DTE2153403010323</t>
  </si>
  <si>
    <t>DTE2153403010469</t>
  </si>
  <si>
    <t>Phan Đặng Quỳnh</t>
  </si>
  <si>
    <t>DTE2153403010299</t>
  </si>
  <si>
    <t>Trần Thị Vân</t>
  </si>
  <si>
    <t>DTE2153403010356</t>
  </si>
  <si>
    <t>Trần Văn Đức</t>
  </si>
  <si>
    <t>DTE2153403010282</t>
  </si>
  <si>
    <t>DTE2153403010300</t>
  </si>
  <si>
    <t>DTE2153403010301</t>
  </si>
  <si>
    <t>DTE2153403010358</t>
  </si>
  <si>
    <t>Trần Linh</t>
  </si>
  <si>
    <t>DTE2153403010324</t>
  </si>
  <si>
    <t>DTE2153403010283</t>
  </si>
  <si>
    <t>DTE2153403010325</t>
  </si>
  <si>
    <t>DTE2153403010346</t>
  </si>
  <si>
    <t>DTE2153403010485</t>
  </si>
  <si>
    <t>DTE2153403010284</t>
  </si>
  <si>
    <t>DTE2153403010348</t>
  </si>
  <si>
    <t>Lê Chí</t>
  </si>
  <si>
    <t>DTE2153403010285</t>
  </si>
  <si>
    <t>Phùng Thị</t>
  </si>
  <si>
    <t>DTE2153403010465</t>
  </si>
  <si>
    <t>Hồ Thị</t>
  </si>
  <si>
    <t>DTE2153403010286</t>
  </si>
  <si>
    <t>DTE2153403010495</t>
  </si>
  <si>
    <t>Đỗ Khánh</t>
  </si>
  <si>
    <t>DTE2153403010287</t>
  </si>
  <si>
    <t>DTE2153403010303</t>
  </si>
  <si>
    <t>Lê Quỳnh</t>
  </si>
  <si>
    <t>DTE2153403010318</t>
  </si>
  <si>
    <t>DTE2153403010328</t>
  </si>
  <si>
    <t>DTE2153403010304</t>
  </si>
  <si>
    <t>DTE2153403010363</t>
  </si>
  <si>
    <t>DTE2153403010332</t>
  </si>
  <si>
    <t>Lường Thúy</t>
  </si>
  <si>
    <t>DTE2153403010349</t>
  </si>
  <si>
    <t>DTE2153403010475</t>
  </si>
  <si>
    <t>DTE2153403010331</t>
  </si>
  <si>
    <t>Nguyễn Trần Diệu</t>
  </si>
  <si>
    <t>DTE2153403010386</t>
  </si>
  <si>
    <t>Phạm Lê Khánh</t>
  </si>
  <si>
    <t>DTE2153403010351</t>
  </si>
  <si>
    <t>Vi Thị Huyền</t>
  </si>
  <si>
    <t>DTE2153403010289</t>
  </si>
  <si>
    <t>Cù Vũ Hiền</t>
  </si>
  <si>
    <t>DTE2153403010334</t>
  </si>
  <si>
    <t>Trần Thị Quý</t>
  </si>
  <si>
    <t>DTE2153403010335</t>
  </si>
  <si>
    <t>DTE2153403010290</t>
  </si>
  <si>
    <t>DTE2153403010295</t>
  </si>
  <si>
    <t>Nông Hoàng Bình</t>
  </si>
  <si>
    <t>DTE2153403010336</t>
  </si>
  <si>
    <t>DTE2153403010512</t>
  </si>
  <si>
    <t>DTE2153403010307</t>
  </si>
  <si>
    <t>Dương Thảo</t>
  </si>
  <si>
    <t>DTE2153403010337</t>
  </si>
  <si>
    <t>Vũ Thị Trang</t>
  </si>
  <si>
    <t>DTE2153403010367</t>
  </si>
  <si>
    <t>DTE2153403010316</t>
  </si>
  <si>
    <t>Bàn Minh</t>
  </si>
  <si>
    <t>DTE2153403010293</t>
  </si>
  <si>
    <t>Phí Thị Hương</t>
  </si>
  <si>
    <t>DTE2153403010308</t>
  </si>
  <si>
    <t>Vũ Trang</t>
  </si>
  <si>
    <t>DTE2153403010309</t>
  </si>
  <si>
    <t>DTE2153403010310</t>
  </si>
  <si>
    <t>DTE2153403010353</t>
  </si>
  <si>
    <t>DTE2153403010338</t>
  </si>
  <si>
    <t>DTE2153403010369</t>
  </si>
  <si>
    <t>DTE2153403010370</t>
  </si>
  <si>
    <t>Phạm Thị Phương</t>
  </si>
  <si>
    <t>DTE2153403010339</t>
  </si>
  <si>
    <t>DTE2153403010340</t>
  </si>
  <si>
    <t>Trần Nguyễn Minh</t>
  </si>
  <si>
    <t>DTE2153403010477</t>
  </si>
  <si>
    <t>DTE2153403010341</t>
  </si>
  <si>
    <t>Thuỳ</t>
  </si>
  <si>
    <t>DTE2153403010313</t>
  </si>
  <si>
    <t>DTE2153403010311</t>
  </si>
  <si>
    <t>DTE2153403010317</t>
  </si>
  <si>
    <t>Bùi Thị Minh</t>
  </si>
  <si>
    <t>DTE2153403010342</t>
  </si>
  <si>
    <t>DTE2153403010484</t>
  </si>
  <si>
    <t>Lại Thị Thu</t>
  </si>
  <si>
    <t>DTE2153403010372</t>
  </si>
  <si>
    <t>DTE2153403010297</t>
  </si>
  <si>
    <t>DTE2153403010294</t>
  </si>
  <si>
    <t>Nguyễn Trần Quỳnh</t>
  </si>
  <si>
    <t>DTE2153403010501</t>
  </si>
  <si>
    <t>Nông Thị Thùy</t>
  </si>
  <si>
    <t>DTE2153403010419</t>
  </si>
  <si>
    <t>Vũ Mai</t>
  </si>
  <si>
    <t>DTE2153403010355</t>
  </si>
  <si>
    <t>DTE2153403010343</t>
  </si>
  <si>
    <t>Ma Thị Thanh</t>
  </si>
  <si>
    <t>DTE2153403010344</t>
  </si>
  <si>
    <t>Đoàn Thanh</t>
  </si>
  <si>
    <t>DTE2153403010292</t>
  </si>
  <si>
    <t>DTE2153403010434</t>
  </si>
  <si>
    <t>DTE2153403010441</t>
  </si>
  <si>
    <t>DTE2153403010464</t>
  </si>
  <si>
    <t>DTE2153403010435</t>
  </si>
  <si>
    <t>DTE2153403010399</t>
  </si>
  <si>
    <t>Đinh Thị Xuân</t>
  </si>
  <si>
    <t>DTE2153403010379</t>
  </si>
  <si>
    <t>Hoàng Hà</t>
  </si>
  <si>
    <t>DTE2153403010422</t>
  </si>
  <si>
    <t>DTE2153403010400</t>
  </si>
  <si>
    <t>Đàm Lê</t>
  </si>
  <si>
    <t>DTE2153403010432</t>
  </si>
  <si>
    <t>DTE2153403010397</t>
  </si>
  <si>
    <t>DTE2153403010359</t>
  </si>
  <si>
    <t>DTE2153403010513</t>
  </si>
  <si>
    <t>DTE2153403010380</t>
  </si>
  <si>
    <t>DTE2153403010418</t>
  </si>
  <si>
    <t>DTE2153403010360</t>
  </si>
  <si>
    <t>DTE2153403010487</t>
  </si>
  <si>
    <t>Nguyễn Lê Huyền</t>
  </si>
  <si>
    <t>DTE2153403010381</t>
  </si>
  <si>
    <t>DTE2153403010414</t>
  </si>
  <si>
    <t>DTE2153403010382</t>
  </si>
  <si>
    <t>DTE2153403010436</t>
  </si>
  <si>
    <t>DTE2153403010423</t>
  </si>
  <si>
    <t>DTE2153403010508</t>
  </si>
  <si>
    <t>Trương Văn</t>
  </si>
  <si>
    <t>DTE2153403010444</t>
  </si>
  <si>
    <t>DTE2153403010524</t>
  </si>
  <si>
    <t>Nguyễn Vũ Ngọc</t>
  </si>
  <si>
    <t>DTE2153403010412</t>
  </si>
  <si>
    <t>Đỗ Quế</t>
  </si>
  <si>
    <t>DTE2153403010402</t>
  </si>
  <si>
    <t>DTE2153403010479</t>
  </si>
  <si>
    <t>Nông Phương</t>
  </si>
  <si>
    <t>DTE2153403010403</t>
  </si>
  <si>
    <t>DTE2153403010437</t>
  </si>
  <si>
    <t>DTE2153403010447</t>
  </si>
  <si>
    <t>DTE2153403010288</t>
  </si>
  <si>
    <t>Nguyễn Thị Tùng</t>
  </si>
  <si>
    <t>DTE2153403010404</t>
  </si>
  <si>
    <t>Nông Thị Khánh</t>
  </si>
  <si>
    <t>DTE2153403010445</t>
  </si>
  <si>
    <t>DTE2153403010424</t>
  </si>
  <si>
    <t>DTE2153403010415</t>
  </si>
  <si>
    <t>Thân Thị Thùy</t>
  </si>
  <si>
    <t>DTE2153403010387</t>
  </si>
  <si>
    <t>DTE2153403010425</t>
  </si>
  <si>
    <t>Vũ Khánh</t>
  </si>
  <si>
    <t>DTE2153403010388</t>
  </si>
  <si>
    <t>DTE2153403010389</t>
  </si>
  <si>
    <t>DTE2153403010390</t>
  </si>
  <si>
    <t>DTE2153403010405</t>
  </si>
  <si>
    <t>Vũ Thị Quỳnh</t>
  </si>
  <si>
    <t>DTE2153403010449</t>
  </si>
  <si>
    <t>Trần Hà</t>
  </si>
  <si>
    <t>DTE2153403010426</t>
  </si>
  <si>
    <t>Nguyễn Thị Thuý</t>
  </si>
  <si>
    <t>DTE2153403010391</t>
  </si>
  <si>
    <t>Hà La</t>
  </si>
  <si>
    <t>DTE2153403010522</t>
  </si>
  <si>
    <t>DTE2153403010364</t>
  </si>
  <si>
    <t>DTE2153403010427</t>
  </si>
  <si>
    <t>DTE2153403010498</t>
  </si>
  <si>
    <t>DTE2153403010365</t>
  </si>
  <si>
    <t>DTE2153403010366</t>
  </si>
  <si>
    <t>Đồng Thị Hồng</t>
  </si>
  <si>
    <t>DTE2153403010406</t>
  </si>
  <si>
    <t>Trần Hồng</t>
  </si>
  <si>
    <t>DTE2153403010451</t>
  </si>
  <si>
    <t>DTE2153403010392</t>
  </si>
  <si>
    <t>DTE2153403010407</t>
  </si>
  <si>
    <t>DTE2153403010483</t>
  </si>
  <si>
    <t>Hứa Thị</t>
  </si>
  <si>
    <t>DTE2153403010433</t>
  </si>
  <si>
    <t>DTE2153403010408</t>
  </si>
  <si>
    <t>DTE2153403010377</t>
  </si>
  <si>
    <t>DTE2153403010376</t>
  </si>
  <si>
    <t>DTE2153403010438</t>
  </si>
  <si>
    <t>DTE2153403010409</t>
  </si>
  <si>
    <t>Trương Thị Thanh</t>
  </si>
  <si>
    <t>DTE2153403010520</t>
  </si>
  <si>
    <t>Thêu</t>
  </si>
  <si>
    <t>DTE2153403010371</t>
  </si>
  <si>
    <t>DTE2153403010439</t>
  </si>
  <si>
    <t>DTE2153403010395</t>
  </si>
  <si>
    <t>DTE2153403010394</t>
  </si>
  <si>
    <t>Nịnh Mai</t>
  </si>
  <si>
    <t>DTE2153403010396</t>
  </si>
  <si>
    <t>DTE2153403010416</t>
  </si>
  <si>
    <t>DTE2153403010373</t>
  </si>
  <si>
    <t>DTE2153403010420</t>
  </si>
  <si>
    <t>DTE2153403010429</t>
  </si>
  <si>
    <t>DTE2153403010440</t>
  </si>
  <si>
    <t>DTE2153403010523</t>
  </si>
  <si>
    <t>Vũ Kiều</t>
  </si>
  <si>
    <t>DTE2153403010378</t>
  </si>
  <si>
    <t>DTE2153403010421</t>
  </si>
  <si>
    <t>Phạm Tú</t>
  </si>
  <si>
    <t>DTE2153403010431</t>
  </si>
  <si>
    <t>Trần Yến</t>
  </si>
  <si>
    <t>DTE2153403010411</t>
  </si>
  <si>
    <t>K15-KTTH A</t>
  </si>
  <si>
    <t>Nghỉ học không lý do</t>
  </si>
  <si>
    <t>Nghi học không lý do</t>
  </si>
  <si>
    <t>K18- KẾ TOÁN 2</t>
  </si>
  <si>
    <t>K18- KẾ TOÁN 3</t>
  </si>
  <si>
    <t>K18- KẾ TOÁN 4</t>
  </si>
  <si>
    <t>K18- KẾ TOÁN</t>
  </si>
  <si>
    <t>K18- KẾ TOÁN 5</t>
  </si>
  <si>
    <t>K18- KẾ TOÁN 6</t>
  </si>
  <si>
    <t>Xếp Loại</t>
  </si>
  <si>
    <t>Số sinh viên</t>
  </si>
  <si>
    <t>Tổng</t>
  </si>
  <si>
    <t xml:space="preserve">BẢNG TỔNG HỢP KẾT QUẢ RÈN LUYỆN SINH VIÊN </t>
  </si>
  <si>
    <t>KHOA KINH TẾ</t>
  </si>
  <si>
    <t>Lớp: K15 KTĐT</t>
  </si>
  <si>
    <t>DTE1873403010492</t>
  </si>
  <si>
    <t>Nguyễn Tất</t>
  </si>
  <si>
    <t>Lớp: K15 KTPT</t>
  </si>
  <si>
    <t>Lớp: K16 - KTĐT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</si>
  <si>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</si>
  <si>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</si>
  <si>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</si>
  <si>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</si>
  <si>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</si>
  <si>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</si>
  <si>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</si>
  <si>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</si>
  <si>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</si>
  <si>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</si>
  <si>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</si>
  <si>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</si>
  <si>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</si>
  <si>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DTE1973401010010</t>
  </si>
  <si>
    <t>Đỗ Hữu</t>
  </si>
  <si>
    <t>Động</t>
  </si>
  <si>
    <t>DTE1973101040001</t>
  </si>
  <si>
    <t>DTE1953403010030</t>
  </si>
  <si>
    <t>Hồ Anh</t>
  </si>
  <si>
    <t>DTE1973101040020</t>
  </si>
  <si>
    <t>DTE1953401010267</t>
  </si>
  <si>
    <t>LI</t>
  </si>
  <si>
    <t>GENG</t>
  </si>
  <si>
    <t>DTE1953403010041</t>
  </si>
  <si>
    <t>Vũ Thái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</si>
  <si>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</si>
  <si>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</si>
  <si>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</si>
  <si>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</si>
  <si>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</si>
  <si>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</si>
  <si>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DTE1973101040024</t>
  </si>
  <si>
    <t>DTE1973101040032</t>
  </si>
  <si>
    <t>Lương Thị Diệu</t>
  </si>
  <si>
    <t>DTE1973101040015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</si>
  <si>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</si>
  <si>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</si>
  <si>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</si>
  <si>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</si>
  <si>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</si>
  <si>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</si>
  <si>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</si>
  <si>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DTE1973101040025</t>
  </si>
  <si>
    <t>Ma Thị Hồng</t>
  </si>
  <si>
    <t>DTE1953402010014</t>
  </si>
  <si>
    <t>DTE1973101040011</t>
  </si>
  <si>
    <t>DTE1973101040009</t>
  </si>
  <si>
    <t>Nguyễn Chiến</t>
  </si>
  <si>
    <t>DTE1973101040021</t>
  </si>
  <si>
    <t>Vũ Văn</t>
  </si>
  <si>
    <t>DTE1973101040030</t>
  </si>
  <si>
    <t>DTE1973101040029</t>
  </si>
  <si>
    <t>DTE1953401010095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</si>
  <si>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</si>
  <si>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</si>
  <si>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</si>
  <si>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</si>
  <si>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</si>
  <si>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</si>
  <si>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DTE1953403010808</t>
  </si>
  <si>
    <t xml:space="preserve">Trần Duy </t>
  </si>
  <si>
    <t>Lóp: K16 - KTPT</t>
  </si>
  <si>
    <t>DTE1953101050003</t>
  </si>
  <si>
    <t>Nguyễn Phi</t>
  </si>
  <si>
    <t>DTE1953403010219</t>
  </si>
  <si>
    <t xml:space="preserve">Đinh Thị </t>
  </si>
  <si>
    <t>DTE1953101050006</t>
  </si>
  <si>
    <t xml:space="preserve">Đỗ Thị </t>
  </si>
  <si>
    <t>DTE1953101050011</t>
  </si>
  <si>
    <t>Hoàng Trường</t>
  </si>
  <si>
    <t>DTE1953101050004</t>
  </si>
  <si>
    <t>DTE1953403010125</t>
  </si>
  <si>
    <t>DTE1953101010012</t>
  </si>
  <si>
    <t>Nhài</t>
  </si>
  <si>
    <t>DTE1953101010008</t>
  </si>
  <si>
    <t xml:space="preserve">Nông Thị Hồng </t>
  </si>
  <si>
    <t>DTE1953101050010</t>
  </si>
  <si>
    <t xml:space="preserve">Lâm Thu </t>
  </si>
  <si>
    <t>DTE1953101050007</t>
  </si>
  <si>
    <t>DTE1953101010009</t>
  </si>
  <si>
    <t xml:space="preserve">Lương Nguyễn Thảo </t>
  </si>
  <si>
    <t>DTE1953101050009</t>
  </si>
  <si>
    <t>Lớp: K17 - KTĐT</t>
  </si>
  <si>
    <t>Tổng số sinh viên: 73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</si>
  <si>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</si>
  <si>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</si>
  <si>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</si>
  <si>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</si>
  <si>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</si>
  <si>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</si>
  <si>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</si>
  <si>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</si>
  <si>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</si>
  <si>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</si>
  <si>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Nông Minh</t>
  </si>
  <si>
    <t>Chín</t>
  </si>
  <si>
    <t>DTE2053101040045</t>
  </si>
  <si>
    <t>DTE2053101040007</t>
  </si>
  <si>
    <t>DTE2053101040102</t>
  </si>
  <si>
    <t>DTE2053101040053</t>
  </si>
  <si>
    <t>Nông Công</t>
  </si>
  <si>
    <t>Đoàn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</si>
  <si>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</si>
  <si>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</si>
  <si>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</si>
  <si>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</si>
  <si>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</si>
  <si>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</si>
  <si>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</si>
  <si>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</si>
  <si>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</si>
  <si>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</si>
  <si>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</si>
  <si>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</si>
  <si>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DTE2053401010539</t>
  </si>
  <si>
    <t>DTE2053101040011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</si>
  <si>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</si>
  <si>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</si>
  <si>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</si>
  <si>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</si>
  <si>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</si>
  <si>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</si>
  <si>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</si>
  <si>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</si>
  <si>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</si>
  <si>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</si>
  <si>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</si>
  <si>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</si>
  <si>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DTE2053403010748</t>
  </si>
  <si>
    <t>DTE2053101040015</t>
  </si>
  <si>
    <t>Nguyễn Vũ</t>
  </si>
  <si>
    <t>DTE2053101040014</t>
  </si>
  <si>
    <t>DTE2053403010094</t>
  </si>
  <si>
    <t>DTE2053401010078</t>
  </si>
  <si>
    <t>Lưu Cẩm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</si>
  <si>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</si>
  <si>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</si>
  <si>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</si>
  <si>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</si>
  <si>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</si>
  <si>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</si>
  <si>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</si>
  <si>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</si>
  <si>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</si>
  <si>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</si>
  <si>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</si>
  <si>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DTE2053403010552</t>
  </si>
  <si>
    <t>DTE2053101040078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</si>
  <si>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</si>
  <si>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</si>
  <si>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</si>
  <si>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</si>
  <si>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</si>
  <si>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</si>
  <si>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</si>
  <si>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DTE2053403010166</t>
  </si>
  <si>
    <t>DTE2053403010285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</si>
  <si>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</si>
  <si>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</si>
  <si>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</si>
  <si>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</si>
  <si>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</si>
  <si>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</si>
  <si>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</si>
  <si>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</si>
  <si>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</si>
  <si>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</si>
  <si>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</si>
  <si>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</si>
  <si>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</si>
  <si>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</si>
  <si>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</si>
  <si>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</si>
  <si>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</si>
  <si>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</si>
  <si>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</si>
  <si>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</si>
  <si>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</si>
  <si>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</si>
  <si>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</si>
  <si>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</si>
  <si>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</si>
  <si>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</si>
  <si>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</si>
  <si>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</si>
  <si>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DTE2053403010608</t>
  </si>
  <si>
    <t>Liễu Thị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</si>
  <si>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</si>
  <si>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</si>
  <si>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</si>
  <si>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</si>
  <si>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</si>
  <si>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</si>
  <si>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</si>
  <si>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</si>
  <si>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Lớp: K17 - KTPT</t>
  </si>
  <si>
    <t>Tổng số sinh viên : 12</t>
  </si>
  <si>
    <t>DTE2053101050001</t>
  </si>
  <si>
    <t>Tạ Thị Vân</t>
  </si>
  <si>
    <t>DTE2053101050002</t>
  </si>
  <si>
    <t>Trương Minh</t>
  </si>
  <si>
    <t>DTE2053101050003</t>
  </si>
  <si>
    <t>DTE2053101050005</t>
  </si>
  <si>
    <t>DTE2053101050044</t>
  </si>
  <si>
    <t>DTE2053101050015</t>
  </si>
  <si>
    <t>Tạ Thị Thanh</t>
  </si>
  <si>
    <t>DTE2053101050006</t>
  </si>
  <si>
    <t>DTE2053101050007</t>
  </si>
  <si>
    <t xml:space="preserve">Bùi Thị 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</si>
  <si>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</si>
  <si>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</si>
  <si>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</si>
  <si>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</si>
  <si>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</si>
  <si>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</si>
  <si>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</si>
  <si>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</si>
  <si>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</si>
  <si>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>Lớp: K17 - KT</t>
  </si>
  <si>
    <t>Tổng số thành viên: 9</t>
  </si>
  <si>
    <t xml:space="preserve">nguyễn Thị </t>
  </si>
  <si>
    <t xml:space="preserve">Nông Quốc </t>
  </si>
  <si>
    <t xml:space="preserve">Cù Thành </t>
  </si>
  <si>
    <t xml:space="preserve">Lờ A </t>
  </si>
  <si>
    <t>Su</t>
  </si>
  <si>
    <t xml:space="preserve">Trần Dương </t>
  </si>
  <si>
    <t xml:space="preserve">Bùi Phương </t>
  </si>
  <si>
    <t xml:space="preserve">Saysamphan </t>
  </si>
  <si>
    <t>Vilaphab</t>
  </si>
  <si>
    <t>Lớp: K18 - Kinh tế Đầu tư</t>
  </si>
  <si>
    <t>Tổng số sinh viên: 79</t>
  </si>
  <si>
    <t>DTE2153101040050</t>
  </si>
  <si>
    <t>Đinh Bằng</t>
  </si>
  <si>
    <t>DTE2153101040044</t>
  </si>
  <si>
    <t>Phạm Trường</t>
  </si>
  <si>
    <t>DTE2153101040086</t>
  </si>
  <si>
    <t>DTE2153101040045</t>
  </si>
  <si>
    <t>Hồ Vũ Châu</t>
  </si>
  <si>
    <t>DTE2153101040030</t>
  </si>
  <si>
    <t>DTE2153101040084</t>
  </si>
  <si>
    <t>DTE2153101040022</t>
  </si>
  <si>
    <t>DTE2153101040054</t>
  </si>
  <si>
    <t>Phạm Thị Tuyết</t>
  </si>
  <si>
    <t>DTE2153101040063</t>
  </si>
  <si>
    <t>Vũ Dương Việt</t>
  </si>
  <si>
    <t>DTE2153101040031</t>
  </si>
  <si>
    <t>Trương Xuân</t>
  </si>
  <si>
    <t>DTE2153101040023</t>
  </si>
  <si>
    <t>Đồng Thị Thanh</t>
  </si>
  <si>
    <t>DTE2153101040083</t>
  </si>
  <si>
    <t>Maiteng</t>
  </si>
  <si>
    <t>Chuelee</t>
  </si>
  <si>
    <t>DTE2153101040039</t>
  </si>
  <si>
    <t>Mẫn Thành</t>
  </si>
  <si>
    <t>DTE2153101040040</t>
  </si>
  <si>
    <t>Đinh Bùi Tuấn</t>
  </si>
  <si>
    <t>DTE2153101040012</t>
  </si>
  <si>
    <t>Chu Tiến</t>
  </si>
  <si>
    <t>DTE2153101040081</t>
  </si>
  <si>
    <t>DTE2153101040085</t>
  </si>
  <si>
    <t>DTE2153101040055</t>
  </si>
  <si>
    <t>DTE2153101040046</t>
  </si>
  <si>
    <t>DTE2153101040079</t>
  </si>
  <si>
    <t>Nguyễn Đỗ Tùng</t>
  </si>
  <si>
    <t>DTE2153101040001</t>
  </si>
  <si>
    <t>DTE2153101040058</t>
  </si>
  <si>
    <t>DTE2153101040005</t>
  </si>
  <si>
    <t>Nguyễn Hiếu</t>
  </si>
  <si>
    <t>DTE2153101040011</t>
  </si>
  <si>
    <t>DTE2153101040071</t>
  </si>
  <si>
    <t>DTE2153101040066</t>
  </si>
  <si>
    <t>DTE2153101040037</t>
  </si>
  <si>
    <t>DTE2153101040009</t>
  </si>
  <si>
    <t>DTE2153101040047</t>
  </si>
  <si>
    <t>DTE2153101040052</t>
  </si>
  <si>
    <t>DTE2153101040032</t>
  </si>
  <si>
    <t>DTE2153101040010</t>
  </si>
  <si>
    <t>DTE2153101040072</t>
  </si>
  <si>
    <t>Phương Minh</t>
  </si>
  <si>
    <t>DTE2153101040016</t>
  </si>
  <si>
    <t>Lê Mạnh</t>
  </si>
  <si>
    <t>Huân</t>
  </si>
  <si>
    <t>DTE2153101040017</t>
  </si>
  <si>
    <t>DTE2153101040008</t>
  </si>
  <si>
    <t>Phạm Quang</t>
  </si>
  <si>
    <t>DTE2153101040027</t>
  </si>
  <si>
    <t>Dương Hải</t>
  </si>
  <si>
    <t>DTE2153101040051</t>
  </si>
  <si>
    <t>Bùi Xuân</t>
  </si>
  <si>
    <t>DTE2153101040020</t>
  </si>
  <si>
    <t>DTE2153101040035</t>
  </si>
  <si>
    <t>Bùi Yến</t>
  </si>
  <si>
    <t>DTE2153101040013</t>
  </si>
  <si>
    <t>DTE2153101040041</t>
  </si>
  <si>
    <t>DTE2153101040048</t>
  </si>
  <si>
    <t>Đinh Hữu</t>
  </si>
  <si>
    <t>DTE2153101040076</t>
  </si>
  <si>
    <t>Đoàn Lưu</t>
  </si>
  <si>
    <t>DTE2153101040014</t>
  </si>
  <si>
    <t>DTE2153101040075</t>
  </si>
  <si>
    <t>Tạ Thanh</t>
  </si>
  <si>
    <t>DTE2153101040036</t>
  </si>
  <si>
    <t>DTE2153101040028</t>
  </si>
  <si>
    <t>DTE2153101040002</t>
  </si>
  <si>
    <t>DTE2153101040015</t>
  </si>
  <si>
    <t>DTE2153101040049</t>
  </si>
  <si>
    <t>Nguyễn Trọng Thế</t>
  </si>
  <si>
    <t>DTE2153101040065</t>
  </si>
  <si>
    <t>DTE2153101040087</t>
  </si>
  <si>
    <t>DTE2153101040061</t>
  </si>
  <si>
    <t>Diệp Văn</t>
  </si>
  <si>
    <t>DTE2153101040042</t>
  </si>
  <si>
    <t>Trần Gia</t>
  </si>
  <si>
    <t>DTE2153101040006</t>
  </si>
  <si>
    <t>Nguyễn Ngọc Phương</t>
  </si>
  <si>
    <t>DTE2153101040073</t>
  </si>
  <si>
    <t>DTE2153101040068</t>
  </si>
  <si>
    <t>Dương Lệ</t>
  </si>
  <si>
    <t>DTE2153101040078</t>
  </si>
  <si>
    <t>Mai Như</t>
  </si>
  <si>
    <t>DTE2153101040029</t>
  </si>
  <si>
    <t>DTE2153101040080</t>
  </si>
  <si>
    <t>Trần Diễm</t>
  </si>
  <si>
    <t>DTE2153101040025</t>
  </si>
  <si>
    <t>DTE2153101040053</t>
  </si>
  <si>
    <t>DTE2153101040057</t>
  </si>
  <si>
    <t>DTE2153101040004</t>
  </si>
  <si>
    <t>DTE2153101040019</t>
  </si>
  <si>
    <t>Âu Viết</t>
  </si>
  <si>
    <t>DTE2153101040069</t>
  </si>
  <si>
    <t>Mè Văn</t>
  </si>
  <si>
    <t>DTE2153101040007</t>
  </si>
  <si>
    <t>DTE2153101040034</t>
  </si>
  <si>
    <t>Lý Thanh Thanh</t>
  </si>
  <si>
    <t>DTE2153101040038</t>
  </si>
  <si>
    <t>Ma Phương</t>
  </si>
  <si>
    <t>DTE2153101040064</t>
  </si>
  <si>
    <t>DTE2153101040043</t>
  </si>
  <si>
    <t>DTE2153101040062</t>
  </si>
  <si>
    <t>Vũ Lan</t>
  </si>
  <si>
    <t>DTE2153101040021</t>
  </si>
  <si>
    <t>Hà Vũ</t>
  </si>
  <si>
    <t>Toản</t>
  </si>
  <si>
    <t>DTE2153101040082</t>
  </si>
  <si>
    <t>Hoàng Thị Mai</t>
  </si>
  <si>
    <t>DTE2153101040074</t>
  </si>
  <si>
    <t>Chung Văn</t>
  </si>
  <si>
    <t>DTE2153101040003</t>
  </si>
  <si>
    <t>DTE2153101040077</t>
  </si>
  <si>
    <t>DTE2153101040056</t>
  </si>
  <si>
    <t>Lớp: K18-KTPT</t>
  </si>
  <si>
    <t>Tổng số sinh viên: 41</t>
  </si>
  <si>
    <t>Điểm
RL</t>
  </si>
  <si>
    <t>DTE2153101050030</t>
  </si>
  <si>
    <t>Nguyễn Vũ Vi</t>
  </si>
  <si>
    <t>DTE2153101050008</t>
  </si>
  <si>
    <t>DTE2153101050032</t>
  </si>
  <si>
    <t>Bùi Văn</t>
  </si>
  <si>
    <t>DTE2153101050045</t>
  </si>
  <si>
    <t>Mai Ngọc</t>
  </si>
  <si>
    <t>DTE2153101050031</t>
  </si>
  <si>
    <t>DTE2153101050024</t>
  </si>
  <si>
    <t>DTE2153101050003</t>
  </si>
  <si>
    <t>Đinh Trần Thùy</t>
  </si>
  <si>
    <t>DTE2153101050038</t>
  </si>
  <si>
    <t>DTE2153101050007</t>
  </si>
  <si>
    <t>DTE2153101050033</t>
  </si>
  <si>
    <t>Âu Vi</t>
  </si>
  <si>
    <t>DTE2153101050036</t>
  </si>
  <si>
    <t>Bàn Thị Thúy</t>
  </si>
  <si>
    <t>DTE2153101050028</t>
  </si>
  <si>
    <t>DTE2153101050040</t>
  </si>
  <si>
    <t>DTE2153101050025</t>
  </si>
  <si>
    <t>DTE2153101050005</t>
  </si>
  <si>
    <t>DTE2153101050035</t>
  </si>
  <si>
    <t>DTE2153101050009</t>
  </si>
  <si>
    <t>DTE2153101050001</t>
  </si>
  <si>
    <t>Trần Thị Thúy</t>
  </si>
  <si>
    <t>DTE2153101050026</t>
  </si>
  <si>
    <t>DTE2153101050010</t>
  </si>
  <si>
    <t>DTE2153101050041</t>
  </si>
  <si>
    <t>Vi Khánh</t>
  </si>
  <si>
    <t>DTE2153101050021</t>
  </si>
  <si>
    <t>Mùa A</t>
  </si>
  <si>
    <t>Lử</t>
  </si>
  <si>
    <t>DTE2153101050006</t>
  </si>
  <si>
    <t>DTE2153101050013</t>
  </si>
  <si>
    <t>DTE2153101050015</t>
  </si>
  <si>
    <t>Nhị</t>
  </si>
  <si>
    <t>DTE2153101050004</t>
  </si>
  <si>
    <t>Đinh Thị Nhã</t>
  </si>
  <si>
    <t>Phấn</t>
  </si>
  <si>
    <t>DTE2153101050042</t>
  </si>
  <si>
    <t>Hoàng Trọng</t>
  </si>
  <si>
    <t>DTE2153101050037</t>
  </si>
  <si>
    <t>DTE2153101050012</t>
  </si>
  <si>
    <t>DTE2153101050029</t>
  </si>
  <si>
    <t>DTE2153101050011</t>
  </si>
  <si>
    <t>Phùng Thị Kim</t>
  </si>
  <si>
    <t>DTE2153101050018</t>
  </si>
  <si>
    <t>DTE2153101050044</t>
  </si>
  <si>
    <t>Hoàng Công</t>
  </si>
  <si>
    <t>DTE2153101050027</t>
  </si>
  <si>
    <t>DTE2153101050017</t>
  </si>
  <si>
    <t>Nguyễn Đức Cường</t>
  </si>
  <si>
    <t>DTE2153101050039</t>
  </si>
  <si>
    <t>Đinh Quang</t>
  </si>
  <si>
    <t>DTE2153101050002</t>
  </si>
  <si>
    <t>Ma Thị Anh</t>
  </si>
  <si>
    <t>DTE2153101050014</t>
  </si>
  <si>
    <t>DTE2153101050020</t>
  </si>
  <si>
    <t>DTE2153101050016</t>
  </si>
  <si>
    <t>DTE2153101050022</t>
  </si>
  <si>
    <t>Lớp K18 - Kinh tế</t>
  </si>
  <si>
    <t>Tổng số sinh viên: 50</t>
  </si>
  <si>
    <t>DTE2153101010004</t>
  </si>
  <si>
    <t>DTE2153101010039</t>
  </si>
  <si>
    <t>DTE2153101010008</t>
  </si>
  <si>
    <t>Hầu Thị Bích</t>
  </si>
  <si>
    <t>DTE2153101010017</t>
  </si>
  <si>
    <t>DTE2153101010033</t>
  </si>
  <si>
    <t>Mẫn Thị</t>
  </si>
  <si>
    <t>DTE2153101010025</t>
  </si>
  <si>
    <t>Đoàn Tuấn</t>
  </si>
  <si>
    <t>DTE2153101010037</t>
  </si>
  <si>
    <t>DTE2153101010009</t>
  </si>
  <si>
    <t>DTE2153101010038</t>
  </si>
  <si>
    <t>DTE2153101010007</t>
  </si>
  <si>
    <t>Hoàng Trung</t>
  </si>
  <si>
    <t>DTE2153101010046</t>
  </si>
  <si>
    <t>Bùi Huy</t>
  </si>
  <si>
    <t>DTE2153101010040</t>
  </si>
  <si>
    <t>DTE2153101010053</t>
  </si>
  <si>
    <t>DTE2153101010041</t>
  </si>
  <si>
    <t>Lưu Thị Thu</t>
  </si>
  <si>
    <t>DTE2153101010034</t>
  </si>
  <si>
    <t>DTE2153101010032</t>
  </si>
  <si>
    <t>DTE2153101010042</t>
  </si>
  <si>
    <t>DTE2153101010014</t>
  </si>
  <si>
    <t>Lý Ngọc</t>
  </si>
  <si>
    <t>DTE2153101010010</t>
  </si>
  <si>
    <t>Ma Quang</t>
  </si>
  <si>
    <t>DTE2153101010035</t>
  </si>
  <si>
    <t>Phan Ngọc</t>
  </si>
  <si>
    <t>DTE2153101010012</t>
  </si>
  <si>
    <t>DTE2153101010029</t>
  </si>
  <si>
    <t>DTE2153101010062</t>
  </si>
  <si>
    <t>DTE2153101010001</t>
  </si>
  <si>
    <t>Đặng Thị Hương</t>
  </si>
  <si>
    <t>DTE2153101010048</t>
  </si>
  <si>
    <t>DTE2153101010043</t>
  </si>
  <si>
    <t>Đặng Hoàng Quang</t>
  </si>
  <si>
    <t>DTE2153101010049</t>
  </si>
  <si>
    <t>DTE2153101010054</t>
  </si>
  <si>
    <t>DTE2153101010026</t>
  </si>
  <si>
    <t>DTE2153101010030</t>
  </si>
  <si>
    <t>DTE2153101010022</t>
  </si>
  <si>
    <t>Hoàng Đức</t>
  </si>
  <si>
    <t>DTE2153101010064</t>
  </si>
  <si>
    <t>DTE2153101010036</t>
  </si>
  <si>
    <t>DTE2153101010044</t>
  </si>
  <si>
    <t>DTE2153101010021</t>
  </si>
  <si>
    <t>DTE2153101010023</t>
  </si>
  <si>
    <t>DTE2153101010052</t>
  </si>
  <si>
    <t>DTE2153101010061</t>
  </si>
  <si>
    <t>DTE2153101010050</t>
  </si>
  <si>
    <t>Lưu Phương</t>
  </si>
  <si>
    <t>DTE2153101010056</t>
  </si>
  <si>
    <t>DTE2153101010013</t>
  </si>
  <si>
    <t>Đinh Thị Huyền</t>
  </si>
  <si>
    <t>DTE2153101010063</t>
  </si>
  <si>
    <t>DTE2153101010047</t>
  </si>
  <si>
    <t>Hoàng Thị Huyền</t>
  </si>
  <si>
    <t>DTE2153101010016</t>
  </si>
  <si>
    <t>DTE2153101010031</t>
  </si>
  <si>
    <t>DTE2153101010019</t>
  </si>
  <si>
    <t>DTE2153101010011</t>
  </si>
  <si>
    <t>DTE2153101010045</t>
  </si>
  <si>
    <t>Dương Thị Tường</t>
  </si>
  <si>
    <t>DTE2153101010002</t>
  </si>
  <si>
    <t>Trương Thế</t>
  </si>
  <si>
    <t>DTE2153101010059</t>
  </si>
  <si>
    <t>Vượng</t>
  </si>
  <si>
    <t>Nghị học không lý do</t>
  </si>
  <si>
    <t>Họ tên</t>
  </si>
  <si>
    <t>Quy ước chấm</t>
  </si>
  <si>
    <t>Giỏi</t>
  </si>
  <si>
    <t>DTE1958101030026</t>
  </si>
  <si>
    <t>DTE1958101030012</t>
  </si>
  <si>
    <t>DTE1958101030001</t>
  </si>
  <si>
    <t>Chánh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</si>
  <si>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</si>
  <si>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</si>
  <si>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</si>
  <si>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</si>
  <si>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</si>
  <si>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</si>
  <si>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</si>
  <si>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</si>
  <si>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</si>
  <si>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>Hứa Văn</t>
  </si>
  <si>
    <t>DTE1958101030004</t>
  </si>
  <si>
    <t>Đồng Quốc</t>
  </si>
  <si>
    <t>DTE1958101030038</t>
  </si>
  <si>
    <t>DTE1958101030045</t>
  </si>
  <si>
    <t>DTE1958101030017</t>
  </si>
  <si>
    <t>Nguyễn Thị Yến</t>
  </si>
  <si>
    <t>DTE1958101030018</t>
  </si>
  <si>
    <t>Đỗ Thị Bích</t>
  </si>
  <si>
    <t>DTE1958101030006</t>
  </si>
  <si>
    <t>DTE1958101030007</t>
  </si>
  <si>
    <t>Trương Tuấn</t>
  </si>
  <si>
    <t>DTE1958101030047</t>
  </si>
  <si>
    <t>DTE1958101030052</t>
  </si>
  <si>
    <t>DTE1958101030048</t>
  </si>
  <si>
    <t>DTE1958101030039</t>
  </si>
  <si>
    <t>DTE1958101030030</t>
  </si>
  <si>
    <t>DTE1958101030015</t>
  </si>
  <si>
    <t>Sự</t>
  </si>
  <si>
    <t>DTE1958101030041</t>
  </si>
  <si>
    <t>Nguyễn Viết</t>
  </si>
  <si>
    <t>Tài</t>
  </si>
  <si>
    <t>DTE1958101030043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</si>
  <si>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</si>
  <si>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</si>
  <si>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</si>
  <si>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</si>
  <si>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</si>
  <si>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</si>
  <si>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>Phùng Đỗ Thảo</t>
  </si>
  <si>
    <t>DTE1958101030036</t>
  </si>
  <si>
    <t>DTE1958101030024</t>
  </si>
  <si>
    <t>DTE1953401150051</t>
  </si>
  <si>
    <t>Đinh Thị Mai</t>
  </si>
  <si>
    <t>DTE1953401150034</t>
  </si>
  <si>
    <t>DTE1953401150061</t>
  </si>
  <si>
    <t>DTE1958101030014</t>
  </si>
  <si>
    <t>Phạm Hoàng Linh</t>
  </si>
  <si>
    <t>DTE1953401150023</t>
  </si>
  <si>
    <t>Trần Lan</t>
  </si>
  <si>
    <t>DTE1953401150001</t>
  </si>
  <si>
    <t>DTE1953401150032</t>
  </si>
  <si>
    <t>DTE1953401150053</t>
  </si>
  <si>
    <t>DTE1953401150057</t>
  </si>
  <si>
    <t>DTE1953401150058</t>
  </si>
  <si>
    <t>DTE1953401150050</t>
  </si>
  <si>
    <t>Đông</t>
  </si>
  <si>
    <t>DTE1953401150012</t>
  </si>
  <si>
    <t>DTE1953401150029</t>
  </si>
  <si>
    <t>DTE1953401150025</t>
  </si>
  <si>
    <t>DTE1953401150024</t>
  </si>
  <si>
    <t>DTE1953401150002</t>
  </si>
  <si>
    <t>Hoàng Đình</t>
  </si>
  <si>
    <t>DTE1953401150042</t>
  </si>
  <si>
    <t>DTE1953403010052</t>
  </si>
  <si>
    <t>Hoà</t>
  </si>
  <si>
    <t>DTE1953401150062</t>
  </si>
  <si>
    <t>DTE1953401150013</t>
  </si>
  <si>
    <t>Triệu Thu</t>
  </si>
  <si>
    <t>DTE1953401150054</t>
  </si>
  <si>
    <t>DTE1953401150014</t>
  </si>
  <si>
    <t>DTE1953401150064</t>
  </si>
  <si>
    <t>Nội Thế</t>
  </si>
  <si>
    <t>DTE1953401150005</t>
  </si>
  <si>
    <t>DTE1953401150027</t>
  </si>
  <si>
    <t>Đinh Thị Ngọc</t>
  </si>
  <si>
    <t>DTE1953401150031</t>
  </si>
  <si>
    <t>DTE1953401150056</t>
  </si>
  <si>
    <t>Đặng Minh Lan</t>
  </si>
  <si>
    <t>DTE1953401150003</t>
  </si>
  <si>
    <t>Luân Thị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</si>
  <si>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</si>
  <si>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</si>
  <si>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</si>
  <si>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</si>
  <si>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</si>
  <si>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</si>
  <si>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</si>
  <si>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DTE1953401150026</t>
  </si>
  <si>
    <t>Nguyễn Công</t>
  </si>
  <si>
    <t>DTE1953401150049</t>
  </si>
  <si>
    <t>Ngô Hương</t>
  </si>
  <si>
    <t>DTE1953401150039</t>
  </si>
  <si>
    <t>Trần Công</t>
  </si>
  <si>
    <t>DTE1953401150047</t>
  </si>
  <si>
    <t>DTE1953401150030</t>
  </si>
  <si>
    <t>DTE1953401150044</t>
  </si>
  <si>
    <t>DTE1953401150041</t>
  </si>
  <si>
    <t>DTE1953401150007</t>
  </si>
  <si>
    <t>Son</t>
  </si>
  <si>
    <t>DTE1953401150036</t>
  </si>
  <si>
    <t>DTE1953401150018</t>
  </si>
  <si>
    <t>DTE1953401150060</t>
  </si>
  <si>
    <t xml:space="preserve">Đoàn Bá </t>
  </si>
  <si>
    <t>DTE1953401150048</t>
  </si>
  <si>
    <t>DTE1953401150022</t>
  </si>
  <si>
    <t>DTE1953403010419</t>
  </si>
  <si>
    <t>DTE1953401150021</t>
  </si>
  <si>
    <t>DTE1953401150052</t>
  </si>
  <si>
    <t>DTE1953401150055</t>
  </si>
  <si>
    <t>DTE1953401150009</t>
  </si>
  <si>
    <t>Cao Thị Hải</t>
  </si>
  <si>
    <t>Lớp: K17 Kinh Doanh Quốc Tế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</si>
  <si>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</si>
  <si>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</si>
  <si>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</si>
  <si>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</si>
  <si>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</si>
  <si>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</si>
  <si>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</si>
  <si>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</si>
  <si>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</si>
  <si>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</si>
  <si>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</si>
  <si>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</si>
  <si>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</si>
  <si>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</si>
  <si>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</si>
  <si>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</si>
  <si>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</si>
  <si>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</si>
  <si>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</si>
  <si>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</si>
  <si>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DTE2053401200019</t>
  </si>
  <si>
    <t>DTE2053401200016</t>
  </si>
  <si>
    <t>DTE2053401200006</t>
  </si>
  <si>
    <t>Phùng Thúy</t>
  </si>
  <si>
    <t>DTE2053401200024</t>
  </si>
  <si>
    <t>Thongmeexay</t>
  </si>
  <si>
    <t>Vilaisouk</t>
  </si>
  <si>
    <t>DTE2058101030004</t>
  </si>
  <si>
    <t>DTE2058101030006</t>
  </si>
  <si>
    <t>Dương Quang</t>
  </si>
  <si>
    <t>DTE2058101030007</t>
  </si>
  <si>
    <t>DTE2058101030028</t>
  </si>
  <si>
    <t>Đặng Quốc</t>
  </si>
  <si>
    <t>DTE2058101030042</t>
  </si>
  <si>
    <t>DTE2058101030001</t>
  </si>
  <si>
    <t>DTE2058101030207</t>
  </si>
  <si>
    <t>DTE2058101030041</t>
  </si>
  <si>
    <t>DTE2058101030088</t>
  </si>
  <si>
    <t>DTE2058101030029</t>
  </si>
  <si>
    <t>DTE2058101030096</t>
  </si>
  <si>
    <t>DTE2058101030101</t>
  </si>
  <si>
    <t>Ma Thị Hương</t>
  </si>
  <si>
    <t>DTE2058101030030</t>
  </si>
  <si>
    <t>DTE2058101030111</t>
  </si>
  <si>
    <t>DTE2058101030002</t>
  </si>
  <si>
    <t>Lụa</t>
  </si>
  <si>
    <t>DTE2058101030039</t>
  </si>
  <si>
    <t>DTE2058101030012</t>
  </si>
  <si>
    <t>Trần Thúy</t>
  </si>
  <si>
    <t>DTE2058101030123</t>
  </si>
  <si>
    <t xml:space="preserve">Lý Thị Kim </t>
  </si>
  <si>
    <t>DTE2058101030014</t>
  </si>
  <si>
    <t>DTE2058101030130</t>
  </si>
  <si>
    <t>Phạm Thị Thúy</t>
  </si>
  <si>
    <t>DTE2058101030017</t>
  </si>
  <si>
    <t>Đỗ Thị Diễm</t>
  </si>
  <si>
    <t>DTE2058101030162</t>
  </si>
  <si>
    <t>DTE2058101030166</t>
  </si>
  <si>
    <t>DTE2058101030168</t>
  </si>
  <si>
    <t>Nông Thị Thanh</t>
  </si>
  <si>
    <t>Thời</t>
  </si>
  <si>
    <t>DTE2058101030022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</si>
  <si>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</si>
  <si>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</si>
  <si>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</si>
  <si>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</si>
  <si>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</si>
  <si>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</si>
  <si>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DTE2058101030188</t>
  </si>
  <si>
    <t>DTE2053401150086</t>
  </si>
  <si>
    <t>Nguyễn Phúc</t>
  </si>
  <si>
    <t>DTE2053401150004</t>
  </si>
  <si>
    <t>DTE2053401150005</t>
  </si>
  <si>
    <t>DTE2053401150082</t>
  </si>
  <si>
    <t>Vũ Bùi Nguyệt</t>
  </si>
  <si>
    <t>DTE2053401150008</t>
  </si>
  <si>
    <t>Vũ Linh</t>
  </si>
  <si>
    <t>DTE2053401150009</t>
  </si>
  <si>
    <t>DTE2053401150070</t>
  </si>
  <si>
    <t>DTE2053401150010</t>
  </si>
  <si>
    <t>DTE2053401150120</t>
  </si>
  <si>
    <t>DTE2053401150014</t>
  </si>
  <si>
    <t>DTE2053401150015</t>
  </si>
  <si>
    <t>Tống Linh</t>
  </si>
  <si>
    <t>DTE2053401150071</t>
  </si>
  <si>
    <t>DTE2053401150017</t>
  </si>
  <si>
    <t>DTE2053401150016</t>
  </si>
  <si>
    <t>DTE2053401150019</t>
  </si>
  <si>
    <t>DTE2053401150020</t>
  </si>
  <si>
    <t>DTE2053401150243</t>
  </si>
  <si>
    <t>DTE2053401150062</t>
  </si>
  <si>
    <t xml:space="preserve">Lê Trung </t>
  </si>
  <si>
    <t>DTE2053401150023</t>
  </si>
  <si>
    <t>Phạm Việt</t>
  </si>
  <si>
    <t>DTE2053401150065</t>
  </si>
  <si>
    <t>DTE2053401150024</t>
  </si>
  <si>
    <t>DTE2053401150025</t>
  </si>
  <si>
    <t>Trần Lê</t>
  </si>
  <si>
    <t>DTE2053401150028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</si>
  <si>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</si>
  <si>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</si>
  <si>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</si>
  <si>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</si>
  <si>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</si>
  <si>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</si>
  <si>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</si>
  <si>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</si>
  <si>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</si>
  <si>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Đào Hải</t>
  </si>
  <si>
    <t>DTE2053401150036</t>
  </si>
  <si>
    <t>Hoàng Thị Bích</t>
  </si>
  <si>
    <t>DTE2053403010548</t>
  </si>
  <si>
    <t>DTE2053401150038</t>
  </si>
  <si>
    <t>DTE2053401150040</t>
  </si>
  <si>
    <t>DTE2053401150081</t>
  </si>
  <si>
    <t>Đào Thị Đan</t>
  </si>
  <si>
    <t>DTE2053401150043</t>
  </si>
  <si>
    <t>DTE2053401150044</t>
  </si>
  <si>
    <t xml:space="preserve">Trần Hoàng </t>
  </si>
  <si>
    <t>Sỹ</t>
  </si>
  <si>
    <t>DTE2053401150047</t>
  </si>
  <si>
    <t>DTE2053401150078</t>
  </si>
  <si>
    <t>DTE2053401150093</t>
  </si>
  <si>
    <t>DTE2053401150096</t>
  </si>
  <si>
    <t>DTE2053401150050</t>
  </si>
  <si>
    <t>DTE2053401150052</t>
  </si>
  <si>
    <t>Mai Thị Lệ</t>
  </si>
  <si>
    <t>DTE2053401150054</t>
  </si>
  <si>
    <t>DTE2053401150001</t>
  </si>
  <si>
    <t>Toàn</t>
  </si>
  <si>
    <t>DTE2053401150056</t>
  </si>
  <si>
    <t>DTE2053401150057</t>
  </si>
  <si>
    <t>Đặng Thị Thùy</t>
  </si>
  <si>
    <t>DTE2053401150059</t>
  </si>
  <si>
    <t>Tạ Thị Huyền</t>
  </si>
  <si>
    <t>DTE2053403010187</t>
  </si>
  <si>
    <t>Trần Nhật</t>
  </si>
  <si>
    <t>DTE2053401150060</t>
  </si>
  <si>
    <t>DTE2053401150089</t>
  </si>
  <si>
    <t>DTE2053401150066</t>
  </si>
  <si>
    <t>Nguyễn Huy Tuấn</t>
  </si>
  <si>
    <t>DTE2053401150091</t>
  </si>
  <si>
    <t>Trần Đăng</t>
  </si>
  <si>
    <t>DTE2053401150061</t>
  </si>
  <si>
    <t>Phạm Thị Hà</t>
  </si>
  <si>
    <t>DTE2053401150002</t>
  </si>
  <si>
    <t>Lớp: K17 marketing 2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</si>
  <si>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</si>
  <si>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</si>
  <si>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</si>
  <si>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</si>
  <si>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</si>
  <si>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</si>
  <si>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</si>
  <si>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</si>
  <si>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Phạm Thị Lan</t>
  </si>
  <si>
    <t>DTE2053401150109</t>
  </si>
  <si>
    <t>DTE2053401150110</t>
  </si>
  <si>
    <t>Doanh</t>
  </si>
  <si>
    <t>DTE2053401150111</t>
  </si>
  <si>
    <t>Bế Bích</t>
  </si>
  <si>
    <t>DTE2053401150084</t>
  </si>
  <si>
    <t>DTE2053401150117</t>
  </si>
  <si>
    <t>Trần Ánh</t>
  </si>
  <si>
    <t>DTE2053401150224</t>
  </si>
  <si>
    <t>DTE2053401150231</t>
  </si>
  <si>
    <t xml:space="preserve">Vương Công </t>
  </si>
  <si>
    <t>DTE2053401150122</t>
  </si>
  <si>
    <t>DTE2053401150123</t>
  </si>
  <si>
    <t>DTE2053401150127</t>
  </si>
  <si>
    <t>DTE2053401150129</t>
  </si>
  <si>
    <t>DTE2053401150133</t>
  </si>
  <si>
    <t>DTE2053401150135</t>
  </si>
  <si>
    <t>Ngô Thị Kiều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</si>
  <si>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</si>
  <si>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</si>
  <si>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</si>
  <si>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</si>
  <si>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</si>
  <si>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</si>
  <si>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DTE2053401150149</t>
  </si>
  <si>
    <t>DTE2053401150154</t>
  </si>
  <si>
    <t>Khiết</t>
  </si>
  <si>
    <t>DTE2053401150228</t>
  </si>
  <si>
    <t xml:space="preserve">Lăng Thị </t>
  </si>
  <si>
    <t>Lịch</t>
  </si>
  <si>
    <t>DTE2053401150159</t>
  </si>
  <si>
    <t>Đinh Thị Thùy</t>
  </si>
  <si>
    <t>DTE2053401150161</t>
  </si>
  <si>
    <t>DTE2053401150083</t>
  </si>
  <si>
    <t>Ma Thị Thùy</t>
  </si>
  <si>
    <t>DTE2053401150242</t>
  </si>
  <si>
    <t>DTE2053401150163</t>
  </si>
  <si>
    <t>DTE2053401150236</t>
  </si>
  <si>
    <t>DTE2053401150094</t>
  </si>
  <si>
    <t>Đỗ Huyền</t>
  </si>
  <si>
    <t>DTE2053401150235</t>
  </si>
  <si>
    <t>DTE2053401150239</t>
  </si>
  <si>
    <t>DTE2053401150171</t>
  </si>
  <si>
    <t>Tạ Thị Bích</t>
  </si>
  <si>
    <t>DTE2053401150175</t>
  </si>
  <si>
    <t>DTE2053401150176</t>
  </si>
  <si>
    <t>Nhã</t>
  </si>
  <si>
    <t>DTE2058101030205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</si>
  <si>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</si>
  <si>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</si>
  <si>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</si>
  <si>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</si>
  <si>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</si>
  <si>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</si>
  <si>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</si>
  <si>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</si>
  <si>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</si>
  <si>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DTE2053401150053</t>
  </si>
  <si>
    <t>DTE2053401150087</t>
  </si>
  <si>
    <t>Nguyễn Thị Lệ</t>
  </si>
  <si>
    <t>DTE2053401150058</t>
  </si>
  <si>
    <t>DTE2053401150216</t>
  </si>
  <si>
    <t>DTE2053401150046</t>
  </si>
  <si>
    <t>Đoàn Mạnh</t>
  </si>
  <si>
    <t>DTE2053401150233</t>
  </si>
  <si>
    <t>Lớp: K18 QTDVDLLH</t>
  </si>
  <si>
    <t>DTE2158101030030</t>
  </si>
  <si>
    <t>DTE2158101030003</t>
  </si>
  <si>
    <t>Tạc Thị Ngọc</t>
  </si>
  <si>
    <t>DTE2158101030009</t>
  </si>
  <si>
    <t>DTE2158101030045</t>
  </si>
  <si>
    <t>Phàn Sào</t>
  </si>
  <si>
    <t>DTE2158101030021</t>
  </si>
  <si>
    <t>Lê Nhật</t>
  </si>
  <si>
    <t>DTE2158101030032</t>
  </si>
  <si>
    <t>Đỗ Thị Hương</t>
  </si>
  <si>
    <t>DTE2158101030002</t>
  </si>
  <si>
    <t>DTE2158101030004</t>
  </si>
  <si>
    <t>DTE2158101030050</t>
  </si>
  <si>
    <t>DTE2158101030024</t>
  </si>
  <si>
    <t>DTE2158101030012</t>
  </si>
  <si>
    <t>DTE2158101030031</t>
  </si>
  <si>
    <t>DTE2158101030025</t>
  </si>
  <si>
    <t>DTE2158101030017</t>
  </si>
  <si>
    <t>DTE2158101030037</t>
  </si>
  <si>
    <t>DTE2158101030019</t>
  </si>
  <si>
    <t>Dương Thị Bảo</t>
  </si>
  <si>
    <t>DTE2158101030006</t>
  </si>
  <si>
    <t>Lê Thị Thuỳ</t>
  </si>
  <si>
    <t>DTE2158101030038</t>
  </si>
  <si>
    <t>DTE2158101030043</t>
  </si>
  <si>
    <t>Lương Thị Ngọc</t>
  </si>
  <si>
    <t>DTE2158101030005</t>
  </si>
  <si>
    <t>DTE2158101030001</t>
  </si>
  <si>
    <t>DTE2158101030049</t>
  </si>
  <si>
    <t>DTE2158101030011</t>
  </si>
  <si>
    <t>Quách Thảo</t>
  </si>
  <si>
    <t>DTE2158101030010</t>
  </si>
  <si>
    <t>Ngữ</t>
  </si>
  <si>
    <t>DTE2158101030026</t>
  </si>
  <si>
    <t>DTE2158101030048</t>
  </si>
  <si>
    <t>Keokhounphet</t>
  </si>
  <si>
    <t>Phou</t>
  </si>
  <si>
    <t>DTE2158101030028</t>
  </si>
  <si>
    <t>DTE2158101030036</t>
  </si>
  <si>
    <t>DTE2158101030020</t>
  </si>
  <si>
    <t>Kiều Hoàng</t>
  </si>
  <si>
    <t>DTE2158101030034</t>
  </si>
  <si>
    <t>Bùi Thị Thiên</t>
  </si>
  <si>
    <t>DTE2158101030018</t>
  </si>
  <si>
    <t>Hoàng Huyền</t>
  </si>
  <si>
    <t>DTE2158101030007</t>
  </si>
  <si>
    <t>DTE2158101030046</t>
  </si>
  <si>
    <t>DTE2158101030029</t>
  </si>
  <si>
    <t>DTE2158101030035</t>
  </si>
  <si>
    <t>DTE2158101030041</t>
  </si>
  <si>
    <t>DTE2158101030013</t>
  </si>
  <si>
    <t>DTE2158101030014</t>
  </si>
  <si>
    <t>DTE2158101030016</t>
  </si>
  <si>
    <t>Lớp: K18 MKT1</t>
  </si>
  <si>
    <t>DTE2153401150006</t>
  </si>
  <si>
    <t>DTE2153401150174</t>
  </si>
  <si>
    <t>Đỗ Vân</t>
  </si>
  <si>
    <t>DTE2153401150184</t>
  </si>
  <si>
    <t>DTE2153401150151</t>
  </si>
  <si>
    <t>Trần Thị Điệp</t>
  </si>
  <si>
    <t>DTE2153401150036</t>
  </si>
  <si>
    <t>DTE2153401150007</t>
  </si>
  <si>
    <t>DTE2153401150023</t>
  </si>
  <si>
    <t>Đinh Khánh</t>
  </si>
  <si>
    <t>DTE2153401150152</t>
  </si>
  <si>
    <t>DTE2153401150051</t>
  </si>
  <si>
    <t>DTE2153401150169</t>
  </si>
  <si>
    <t>DTE2153401150037</t>
  </si>
  <si>
    <t>DTE2153401150057</t>
  </si>
  <si>
    <t>DTE2153401150167</t>
  </si>
  <si>
    <t>Vũ Hùng</t>
  </si>
  <si>
    <t>DTE2153401150044</t>
  </si>
  <si>
    <t>DTE2153401150003</t>
  </si>
  <si>
    <t>Đoàn Đình</t>
  </si>
  <si>
    <t>DTE2153401150031</t>
  </si>
  <si>
    <t>DTE2153401150183</t>
  </si>
  <si>
    <t>Trần Hương</t>
  </si>
  <si>
    <t>DTE2153401150009</t>
  </si>
  <si>
    <t>DTE2153401150046</t>
  </si>
  <si>
    <t>DTE2153401150008</t>
  </si>
  <si>
    <t>DTE2153401150159</t>
  </si>
  <si>
    <t>Triệu Thị Hảo</t>
  </si>
  <si>
    <t>DTE2153401150189</t>
  </si>
  <si>
    <t>DTE2153401150154</t>
  </si>
  <si>
    <t>Nhữ Thị Thu</t>
  </si>
  <si>
    <t>DTE2153401150038</t>
  </si>
  <si>
    <t>DTE2153401150032</t>
  </si>
  <si>
    <t>DTE2153401150162</t>
  </si>
  <si>
    <t>DTE2153401150039</t>
  </si>
  <si>
    <t>DTE2153401150185</t>
  </si>
  <si>
    <t>DTE2153401150060</t>
  </si>
  <si>
    <t>Trần Thị Thái</t>
  </si>
  <si>
    <t>DTE2153401150165</t>
  </si>
  <si>
    <t>DTE2153401150010</t>
  </si>
  <si>
    <t>DTE2153401150069</t>
  </si>
  <si>
    <t>DTE2153401150013</t>
  </si>
  <si>
    <t>DTE2153401150166</t>
  </si>
  <si>
    <t>DTE2153401150033</t>
  </si>
  <si>
    <t>DTE2153401150058</t>
  </si>
  <si>
    <t>DTE2153401150067</t>
  </si>
  <si>
    <t>DTE2153401150170</t>
  </si>
  <si>
    <t>DTE2153401150072</t>
  </si>
  <si>
    <t>DTE2153401150146</t>
  </si>
  <si>
    <t>Lanh</t>
  </si>
  <si>
    <t>DTE2153401150048</t>
  </si>
  <si>
    <t>Đồng Thị Vân</t>
  </si>
  <si>
    <t>DTE2153401150025</t>
  </si>
  <si>
    <t>Hoàng Diệu</t>
  </si>
  <si>
    <t>DTE2153401150053</t>
  </si>
  <si>
    <t>Lương Diệu</t>
  </si>
  <si>
    <t>DTE2153401150179</t>
  </si>
  <si>
    <t>DTE2153401150059</t>
  </si>
  <si>
    <t>DTE2153401150054</t>
  </si>
  <si>
    <t>DTE2153401150004</t>
  </si>
  <si>
    <t>Trần Diệu</t>
  </si>
  <si>
    <t>DTE2153401150026</t>
  </si>
  <si>
    <t>Triệu Yến</t>
  </si>
  <si>
    <t>DTE2153401150014</t>
  </si>
  <si>
    <t>Đào Vân</t>
  </si>
  <si>
    <t>DTE2153401150070</t>
  </si>
  <si>
    <t>Mận</t>
  </si>
  <si>
    <t>DTE2153401150040</t>
  </si>
  <si>
    <t>DTE2153401150015</t>
  </si>
  <si>
    <t>Phạm Thị Hồng</t>
  </si>
  <si>
    <t>DTE2153401150186</t>
  </si>
  <si>
    <t>DTE2153401150063</t>
  </si>
  <si>
    <t>Long Thị Hồng</t>
  </si>
  <si>
    <t>DTE2153401150171</t>
  </si>
  <si>
    <t>DTE2153401150175</t>
  </si>
  <si>
    <t>DTE2153401150021</t>
  </si>
  <si>
    <t>DTE2153401150027</t>
  </si>
  <si>
    <t>Ngô Thị Tuyết</t>
  </si>
  <si>
    <t>DTE2153401150041</t>
  </si>
  <si>
    <t>DTE2153401150065</t>
  </si>
  <si>
    <t>DTE2153401150055</t>
  </si>
  <si>
    <t>Bùi Tuyết</t>
  </si>
  <si>
    <t>DTE2153401150028</t>
  </si>
  <si>
    <t>DTE2153401150029</t>
  </si>
  <si>
    <t>Bùi Thị Hà</t>
  </si>
  <si>
    <t>DTE2153401150045</t>
  </si>
  <si>
    <t>DTE2153401150064</t>
  </si>
  <si>
    <t>Nguyễn Ngọc Bích</t>
  </si>
  <si>
    <t>DTE2153401150050</t>
  </si>
  <si>
    <t>DTE2153401150002</t>
  </si>
  <si>
    <t>Vũ Đỗ Huyền</t>
  </si>
  <si>
    <t>DTE2153401150061</t>
  </si>
  <si>
    <t>Lù Thị</t>
  </si>
  <si>
    <t>DTE2153401150190</t>
  </si>
  <si>
    <t>Ninh Thị Thanh</t>
  </si>
  <si>
    <t>DTE2153401150071</t>
  </si>
  <si>
    <t>DTE2153401150062</t>
  </si>
  <si>
    <t>Cao Bá</t>
  </si>
  <si>
    <t>DTE2153401150066</t>
  </si>
  <si>
    <t>Diệp Bích</t>
  </si>
  <si>
    <t>DTE2153401150043</t>
  </si>
  <si>
    <t>Hồ Phương</t>
  </si>
  <si>
    <t>DTE2153401150035</t>
  </si>
  <si>
    <t>DTE2153401150163</t>
  </si>
  <si>
    <t>DTE2153401150030</t>
  </si>
  <si>
    <t>DTE2153401150017</t>
  </si>
  <si>
    <t>DTE2153401150018</t>
  </si>
  <si>
    <t>Nguyễn Danh</t>
  </si>
  <si>
    <t>DTE2153401150011</t>
  </si>
  <si>
    <t>DTE2153401150005</t>
  </si>
  <si>
    <t>Tống Đỗ Khánh</t>
  </si>
  <si>
    <t>DTE2153401150049</t>
  </si>
  <si>
    <t>DTE2153401150168</t>
  </si>
  <si>
    <t>Nguyễn Thị Tú</t>
  </si>
  <si>
    <t>DTE2153401150019</t>
  </si>
  <si>
    <t>Nguyễn Hà</t>
  </si>
  <si>
    <t>DTE2153401150173</t>
  </si>
  <si>
    <t>DTE2153401150020</t>
  </si>
  <si>
    <t>DTE2153401150022</t>
  </si>
  <si>
    <t>Lớp: K18- Marketing 2</t>
  </si>
  <si>
    <t>DTE2153401150147</t>
  </si>
  <si>
    <t>DTE2153401150131</t>
  </si>
  <si>
    <t>DTE2153401150161</t>
  </si>
  <si>
    <t>Mai Kim</t>
  </si>
  <si>
    <t>DTE2153401150117</t>
  </si>
  <si>
    <t>94,5</t>
  </si>
  <si>
    <t>DTE2153401150087</t>
  </si>
  <si>
    <t>DTE2153401150082</t>
  </si>
  <si>
    <t>DTE2153401150080</t>
  </si>
  <si>
    <t>DTE2153401150118</t>
  </si>
  <si>
    <t>98,5</t>
  </si>
  <si>
    <t>DTE2153401150187</t>
  </si>
  <si>
    <t>DTE2153401150091</t>
  </si>
  <si>
    <t>DTE2153401150073</t>
  </si>
  <si>
    <t>DTE2153401150140</t>
  </si>
  <si>
    <t>DTE2153401150153</t>
  </si>
  <si>
    <t>Đinh Đăng</t>
  </si>
  <si>
    <t>DTE2153401150092</t>
  </si>
  <si>
    <t>DTE2153401150129</t>
  </si>
  <si>
    <t>DTE2153401150130</t>
  </si>
  <si>
    <t>DTE2153401150150</t>
  </si>
  <si>
    <t>95,5</t>
  </si>
  <si>
    <t>DTE2153401150076</t>
  </si>
  <si>
    <t>DTE2153401150101</t>
  </si>
  <si>
    <t>DTE2153401150141</t>
  </si>
  <si>
    <t>Bàn Thị Thanh</t>
  </si>
  <si>
    <t>DTE2153401150191</t>
  </si>
  <si>
    <t>Bế Nhật</t>
  </si>
  <si>
    <t>DTE2153401150102</t>
  </si>
  <si>
    <t>Lại Thúy</t>
  </si>
  <si>
    <t>DTE2153401150110</t>
  </si>
  <si>
    <t>DTE2153401150111</t>
  </si>
  <si>
    <t>DTE2153401150012</t>
  </si>
  <si>
    <t>DTE2153401150119</t>
  </si>
  <si>
    <t>DTE2153401150120</t>
  </si>
  <si>
    <t>DTE2153401150052</t>
  </si>
  <si>
    <t>DTE2153401150155</t>
  </si>
  <si>
    <t>Nông Lâm Thị</t>
  </si>
  <si>
    <t>DTE2153401150104</t>
  </si>
  <si>
    <t>DTE2153401150142</t>
  </si>
  <si>
    <t>DTE2153401150122</t>
  </si>
  <si>
    <t>Nguyễn Quý</t>
  </si>
  <si>
    <t>DTE2153401150093</t>
  </si>
  <si>
    <t>DTE2153401150177</t>
  </si>
  <si>
    <t>DTE2153401150112</t>
  </si>
  <si>
    <t>DTE2153401150144</t>
  </si>
  <si>
    <t>DTE2153401150160</t>
  </si>
  <si>
    <t>DTE2153401150143</t>
  </si>
  <si>
    <t>DTE2153401150124</t>
  </si>
  <si>
    <t>Lê Duy</t>
  </si>
  <si>
    <t>DTE2153401150192</t>
  </si>
  <si>
    <t>DTE2153401150135</t>
  </si>
  <si>
    <t>DTE2153401150145</t>
  </si>
  <si>
    <t>Cao Cảnh</t>
  </si>
  <si>
    <t>Kỳ</t>
  </si>
  <si>
    <t>DTE2153401150086</t>
  </si>
  <si>
    <t>Phạm Thị Mai</t>
  </si>
  <si>
    <t>DTE2153401150125</t>
  </si>
  <si>
    <t>DTE2153401150099</t>
  </si>
  <si>
    <t>Triệu Khánh</t>
  </si>
  <si>
    <t>DTE2153401150148</t>
  </si>
  <si>
    <t>Đình Mai</t>
  </si>
  <si>
    <t>93,5</t>
  </si>
  <si>
    <t>DTE2153401150132</t>
  </si>
  <si>
    <t>DTE2153401150137</t>
  </si>
  <si>
    <t>DTE2153401150094</t>
  </si>
  <si>
    <t>Luyên</t>
  </si>
  <si>
    <t>DTE2153401150106</t>
  </si>
  <si>
    <t>Dương Thị Tuyết</t>
  </si>
  <si>
    <t>DTE2153401150085</t>
  </si>
  <si>
    <t>DTE2153401150083</t>
  </si>
  <si>
    <t>DTE2153401150133</t>
  </si>
  <si>
    <t>Phùng Thị Phương</t>
  </si>
  <si>
    <t>90,5</t>
  </si>
  <si>
    <t>DTE2153401150156</t>
  </si>
  <si>
    <t>Nông Quang</t>
  </si>
  <si>
    <t>DTE2153401150180</t>
  </si>
  <si>
    <t>DTE2153401150107</t>
  </si>
  <si>
    <t>Đinh Giang</t>
  </si>
  <si>
    <t>DTE2153401150126</t>
  </si>
  <si>
    <t>Vũ Thị Kim</t>
  </si>
  <si>
    <t>DTE2153401150077</t>
  </si>
  <si>
    <t>Trần Thị Bích</t>
  </si>
  <si>
    <t>DTE2153401150181</t>
  </si>
  <si>
    <t>DTE2153401150103</t>
  </si>
  <si>
    <t>DTE2153401150016</t>
  </si>
  <si>
    <t>DTE2153401150081</t>
  </si>
  <si>
    <t>Hà Thị Hồng</t>
  </si>
  <si>
    <t>DTE2153401150108</t>
  </si>
  <si>
    <t>Lường Thị Hồng</t>
  </si>
  <si>
    <t>DTE2153401150113</t>
  </si>
  <si>
    <t>DTE2153401150095</t>
  </si>
  <si>
    <t>DTE2153401150149</t>
  </si>
  <si>
    <t>DTE2153401150157</t>
  </si>
  <si>
    <t>DTE2153401150182</t>
  </si>
  <si>
    <t>DTE2153401150127</t>
  </si>
  <si>
    <t>Ngô Lục</t>
  </si>
  <si>
    <t>DTE2153401150114</t>
  </si>
  <si>
    <t>Dương Thị Diễm</t>
  </si>
  <si>
    <t>DTE2153401150172</t>
  </si>
  <si>
    <t>DTE2153401150096</t>
  </si>
  <si>
    <t>DTE2153401150158</t>
  </si>
  <si>
    <t>Ngô Mai</t>
  </si>
  <si>
    <t>DTE2153401150138</t>
  </si>
  <si>
    <t>DTE2153401150097</t>
  </si>
  <si>
    <t>DTE2153401150188</t>
  </si>
  <si>
    <t>DTE2153401150115</t>
  </si>
  <si>
    <t>DTE2153401150074</t>
  </si>
  <si>
    <t>DTE2153401150116</t>
  </si>
  <si>
    <t>Đoàn Đức</t>
  </si>
  <si>
    <t>DTE2153401150136</t>
  </si>
  <si>
    <t>Tín</t>
  </si>
  <si>
    <t>DTE2153401150098</t>
  </si>
  <si>
    <t>DTE2153401150079</t>
  </si>
  <si>
    <t>DTE2153401150109</t>
  </si>
  <si>
    <t>Ngọ Thị</t>
  </si>
  <si>
    <t>DTE2153401150134</t>
  </si>
  <si>
    <t>DTE2153401150128</t>
  </si>
  <si>
    <t>DTE2153401150075</t>
  </si>
  <si>
    <t>DTE2153401150139</t>
  </si>
  <si>
    <t>Tuyển</t>
  </si>
  <si>
    <t>DTE2153401150100</t>
  </si>
  <si>
    <t>Phạm Hải</t>
  </si>
  <si>
    <t>Lớp: K18 - Kinh doanh quốc tế</t>
  </si>
  <si>
    <t>DTE2153401200017</t>
  </si>
  <si>
    <t>DTE2153401200012</t>
  </si>
  <si>
    <t>DTE2153401200007</t>
  </si>
  <si>
    <t>Đặng Trinh</t>
  </si>
  <si>
    <t>DTE2153401200035</t>
  </si>
  <si>
    <t>DTE2153401200013</t>
  </si>
  <si>
    <t>DTE2153401200030</t>
  </si>
  <si>
    <t>DTE2153401200009</t>
  </si>
  <si>
    <t>Đoàn Thị Thu</t>
  </si>
  <si>
    <t>DTE2153401200025</t>
  </si>
  <si>
    <t>DTE2153401200023</t>
  </si>
  <si>
    <t>Thân Quang</t>
  </si>
  <si>
    <t>DTE2153401200031</t>
  </si>
  <si>
    <t>Triệu Thúy</t>
  </si>
  <si>
    <t>DTE2153401200026</t>
  </si>
  <si>
    <t>DTE2153401200016</t>
  </si>
  <si>
    <t>DTE2153401200022</t>
  </si>
  <si>
    <t>Lý Ngọc Phương</t>
  </si>
  <si>
    <t>DTE2153401200024</t>
  </si>
  <si>
    <t>Nguyễn Thảo Tâm</t>
  </si>
  <si>
    <t>DTE2153401200004</t>
  </si>
  <si>
    <t>DTE2153401200002</t>
  </si>
  <si>
    <t>Lục Thanh</t>
  </si>
  <si>
    <t>DTE2153401200029</t>
  </si>
  <si>
    <t>Bùi Huyền</t>
  </si>
  <si>
    <t>DTE2153401200018</t>
  </si>
  <si>
    <t>Phùng Hiểu</t>
  </si>
  <si>
    <t>DTE2153401200019</t>
  </si>
  <si>
    <t>DTE2153401200020</t>
  </si>
  <si>
    <t>DTE2153401200001</t>
  </si>
  <si>
    <t>DTE2153401200006</t>
  </si>
  <si>
    <t>Đào Thu</t>
  </si>
  <si>
    <t>DTE2153401200033</t>
  </si>
  <si>
    <t>DTE2153401200021</t>
  </si>
  <si>
    <t>DTE2153401200028</t>
  </si>
  <si>
    <t>Thạo</t>
  </si>
  <si>
    <t>DTE2153401200003</t>
  </si>
  <si>
    <t>DTE2153401200032</t>
  </si>
  <si>
    <t>Đào Anh</t>
  </si>
  <si>
    <t>DTE2153401200027</t>
  </si>
  <si>
    <t>DTE2153401200034</t>
  </si>
  <si>
    <t>DTE2153401200005</t>
  </si>
  <si>
    <t>Chung Quỳnh</t>
  </si>
  <si>
    <t>DTE2153401200010</t>
  </si>
  <si>
    <t>DTE2153401200015</t>
  </si>
  <si>
    <t>Lớp: K17 Marketing 1</t>
  </si>
  <si>
    <t xml:space="preserve">Xếp loại  </t>
  </si>
  <si>
    <t>Lớp: K15 Quản trị Kinh doanh Khách sạn và Du lịch</t>
  </si>
  <si>
    <t>Lớp: K15- Quản trị Marketing</t>
  </si>
  <si>
    <t>Lớp: K16 Quản trị Kinh doanh Khách sạn và Du lịch</t>
  </si>
  <si>
    <t>Lớp: K16 Quản trị Marketing</t>
  </si>
  <si>
    <t>Lớp: K17 - Quản trị Dịch vụ Du lịch và Lữ hành</t>
  </si>
  <si>
    <t>DTE21N3402010001</t>
  </si>
  <si>
    <t>Luengchantha</t>
  </si>
  <si>
    <t>Kanda</t>
  </si>
  <si>
    <t>DTE21N3402010002</t>
  </si>
  <si>
    <t>Chanthasouk</t>
  </si>
  <si>
    <t>Khammany</t>
  </si>
  <si>
    <t>Trung Bình</t>
  </si>
  <si>
    <t>DTE21N3402010003</t>
  </si>
  <si>
    <t>Kama</t>
  </si>
  <si>
    <t>Yerlao</t>
  </si>
  <si>
    <t xml:space="preserve"> LỚP K16-TCDN</t>
  </si>
  <si>
    <t>DTE1953402010064</t>
  </si>
  <si>
    <t>DTE1953402010090</t>
  </si>
  <si>
    <t>DTE1953402010080</t>
  </si>
  <si>
    <t>Triệu Vân</t>
  </si>
  <si>
    <t>DTE1953402010052</t>
  </si>
  <si>
    <t>DTE1953402010034</t>
  </si>
  <si>
    <t>DTE1953402010006</t>
  </si>
  <si>
    <t>Chu Văn</t>
  </si>
  <si>
    <t>Hiếu</t>
  </si>
  <si>
    <t>DTE1953101010001</t>
  </si>
  <si>
    <t>Trương Đức</t>
  </si>
  <si>
    <t>DTE1953402010060</t>
  </si>
  <si>
    <t>DTE1953402010035</t>
  </si>
  <si>
    <t>DTE1953402010011</t>
  </si>
  <si>
    <t>DTE1953402010065</t>
  </si>
  <si>
    <t>DTE1953402010013</t>
  </si>
  <si>
    <t>Lưu Bá</t>
  </si>
  <si>
    <t>DTE1953402010074</t>
  </si>
  <si>
    <t>Trần Thị Linh</t>
  </si>
  <si>
    <t>DTE1953402010094</t>
  </si>
  <si>
    <t>Ngàn</t>
  </si>
  <si>
    <t>DTE1953402010081</t>
  </si>
  <si>
    <t>DTE1953402010053</t>
  </si>
  <si>
    <t>DTE1953402010043</t>
  </si>
  <si>
    <t xml:space="preserve">Vi Trọng </t>
  </si>
  <si>
    <t>DTE1953402010021</t>
  </si>
  <si>
    <t>DTE1953402010055</t>
  </si>
  <si>
    <t>DTE1953402010063</t>
  </si>
  <si>
    <t>DTE1953402010093</t>
  </si>
  <si>
    <t>DTE1953402010092</t>
  </si>
  <si>
    <t>Vương Thị</t>
  </si>
  <si>
    <t>DTE1953402010078</t>
  </si>
  <si>
    <t xml:space="preserve"> LỚP K16-TCNH</t>
  </si>
  <si>
    <t>DTE1953402010001</t>
  </si>
  <si>
    <t>DTE1953402010002</t>
  </si>
  <si>
    <t>DTE1953402010051</t>
  </si>
  <si>
    <t xml:space="preserve">Nghiêm Quốc </t>
  </si>
  <si>
    <t>DTE1953402010067</t>
  </si>
  <si>
    <t>Giàng A</t>
  </si>
  <si>
    <t>Bằng</t>
  </si>
  <si>
    <t>DTE1953402010029</t>
  </si>
  <si>
    <t>DTE1953402010098</t>
  </si>
  <si>
    <t>Trần Quốc</t>
  </si>
  <si>
    <t>DTE1953402010079</t>
  </si>
  <si>
    <t>Dương Trí</t>
  </si>
  <si>
    <t>DTE1953402010056</t>
  </si>
  <si>
    <t>DTE1953402010088</t>
  </si>
  <si>
    <t xml:space="preserve">Đinh Văn </t>
  </si>
  <si>
    <t>DTE1953402010068</t>
  </si>
  <si>
    <t>Giàng Thị</t>
  </si>
  <si>
    <t>DTE1953402010004</t>
  </si>
  <si>
    <t>Dương Dương Hoàng</t>
  </si>
  <si>
    <t>DTE1953402010031</t>
  </si>
  <si>
    <t>Lâm Mạnh</t>
  </si>
  <si>
    <t>DTE1953402010005</t>
  </si>
  <si>
    <t>DTE1953402010033</t>
  </si>
  <si>
    <t>DTE1953402010084</t>
  </si>
  <si>
    <t>DTE1953402010050</t>
  </si>
  <si>
    <t>Chu Thúy</t>
  </si>
  <si>
    <t>DTE1953402010036</t>
  </si>
  <si>
    <t>DTE1953402010007</t>
  </si>
  <si>
    <t>DTE1953402010008</t>
  </si>
  <si>
    <t>DTE1953402010075</t>
  </si>
  <si>
    <t>DTE1953402010058</t>
  </si>
  <si>
    <t>Nguyễn Lệ Diệu</t>
  </si>
  <si>
    <t>DTE1953402010049</t>
  </si>
  <si>
    <t>Đặng Quang</t>
  </si>
  <si>
    <t>DTE1953402010089</t>
  </si>
  <si>
    <t>Trần Quang</t>
  </si>
  <si>
    <t>DTE1953402010073</t>
  </si>
  <si>
    <t>DTE1953402010087</t>
  </si>
  <si>
    <t>DTE1953402010096</t>
  </si>
  <si>
    <t>DTE1953402010009</t>
  </si>
  <si>
    <t>DTE1953402010010</t>
  </si>
  <si>
    <t>DTE1953402010012</t>
  </si>
  <si>
    <t>DTE1953402010076</t>
  </si>
  <si>
    <t>DTE1953402010037</t>
  </si>
  <si>
    <t>DTE1953402010038</t>
  </si>
  <si>
    <t>DTE1953402010040</t>
  </si>
  <si>
    <t>DTE1953402010069</t>
  </si>
  <si>
    <t>DTE1953402010125</t>
  </si>
  <si>
    <t>DTE1953402010015</t>
  </si>
  <si>
    <t>DTE1953402010099</t>
  </si>
  <si>
    <t>DTE1953402010047</t>
  </si>
  <si>
    <t>DTE1953402010016</t>
  </si>
  <si>
    <t>DTE1953402010017</t>
  </si>
  <si>
    <t>Pháp</t>
  </si>
  <si>
    <t>DTE1953402010072</t>
  </si>
  <si>
    <t>DTE1953402010062</t>
  </si>
  <si>
    <t>Trang Nguyễn Huy</t>
  </si>
  <si>
    <t>DTE1953402010041</t>
  </si>
  <si>
    <t>DTE1953402010091</t>
  </si>
  <si>
    <t>DTE1953402010077</t>
  </si>
  <si>
    <t>DTE1953402010018</t>
  </si>
  <si>
    <t>Nguyễn Chí</t>
  </si>
  <si>
    <t>DTE1953402010086</t>
  </si>
  <si>
    <t>DTE1953402010085</t>
  </si>
  <si>
    <t>DTE1953402010083</t>
  </si>
  <si>
    <t>DTE1953402010020</t>
  </si>
  <si>
    <t>DTE1953402010030</t>
  </si>
  <si>
    <t>Trịnh Phương</t>
  </si>
  <si>
    <t>DTE1953402010070</t>
  </si>
  <si>
    <t>DTE1953402010059</t>
  </si>
  <si>
    <t>DTE1953402010024</t>
  </si>
  <si>
    <t xml:space="preserve">Tạ Hoàng </t>
  </si>
  <si>
    <t>DTE1953402010046</t>
  </si>
  <si>
    <t>DTE1953402010025</t>
  </si>
  <si>
    <t>Đào Quang</t>
  </si>
  <si>
    <t>DTE1953402010061</t>
  </si>
  <si>
    <t>DTE1953402010026</t>
  </si>
  <si>
    <t>DTE1953402010027</t>
  </si>
  <si>
    <t>Huỳnh Thảo</t>
  </si>
  <si>
    <t>DTE1953402010126</t>
  </si>
  <si>
    <t xml:space="preserve"> LỚP K17-TCNH1</t>
  </si>
  <si>
    <t>DTE2053402010004</t>
  </si>
  <si>
    <t>DTE2053402010002</t>
  </si>
  <si>
    <t>Đặng Đỗ Thúy</t>
  </si>
  <si>
    <t>DTE2053402010187</t>
  </si>
  <si>
    <t>Đào Ngọc</t>
  </si>
  <si>
    <t>DTE2053402010073</t>
  </si>
  <si>
    <t>Lương Phú</t>
  </si>
  <si>
    <t>DTE2053402010176</t>
  </si>
  <si>
    <t>Đinh Mai</t>
  </si>
  <si>
    <t>DTE2053402010075</t>
  </si>
  <si>
    <t>Phan Mạnh</t>
  </si>
  <si>
    <t>DTE2053402010008</t>
  </si>
  <si>
    <t>An Cơ Thạch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</si>
  <si>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</si>
  <si>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</si>
  <si>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</si>
  <si>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</si>
  <si>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</si>
  <si>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</si>
  <si>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</si>
  <si>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</si>
  <si>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</si>
  <si>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</si>
  <si>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DTE2053402010053</t>
  </si>
  <si>
    <t>DTE2053402010169</t>
  </si>
  <si>
    <t>Vũ Huy</t>
  </si>
  <si>
    <t>DTE2053402010015</t>
  </si>
  <si>
    <t>Triệu Hoàng</t>
  </si>
  <si>
    <t>DTE2053402010016</t>
  </si>
  <si>
    <t>DTE2053402010018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</si>
  <si>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</si>
  <si>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</si>
  <si>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</si>
  <si>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</si>
  <si>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</si>
  <si>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</si>
  <si>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</si>
  <si>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</si>
  <si>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</si>
  <si>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</si>
  <si>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</si>
  <si>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</si>
  <si>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</si>
  <si>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</si>
  <si>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</si>
  <si>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</si>
  <si>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DTE2053402010061</t>
  </si>
  <si>
    <t>Chẩu Thu</t>
  </si>
  <si>
    <t>DTE2053402010132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</si>
  <si>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</si>
  <si>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</si>
  <si>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</si>
  <si>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</si>
  <si>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</si>
  <si>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</si>
  <si>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</si>
  <si>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</si>
  <si>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</si>
  <si>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</si>
  <si>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</si>
  <si>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</si>
  <si>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</si>
  <si>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</si>
  <si>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</si>
  <si>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 xml:space="preserve"> LỚP K17-TCNH2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</si>
  <si>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</si>
  <si>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</si>
  <si>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</si>
  <si>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</si>
  <si>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</si>
  <si>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</si>
  <si>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</si>
  <si>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</si>
  <si>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</si>
  <si>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</si>
  <si>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</si>
  <si>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</si>
  <si>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</si>
  <si>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</si>
  <si>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</si>
  <si>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</si>
  <si>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</si>
  <si>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</si>
  <si>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</si>
  <si>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</si>
  <si>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</si>
  <si>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</si>
  <si>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</si>
  <si>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</si>
  <si>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</si>
  <si>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</si>
  <si>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</si>
  <si>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</si>
  <si>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</si>
  <si>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</si>
  <si>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</si>
  <si>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</si>
  <si>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</si>
  <si>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</si>
  <si>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</si>
  <si>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</si>
  <si>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</si>
  <si>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</si>
  <si>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</si>
  <si>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</si>
  <si>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</si>
  <si>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</si>
  <si>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</si>
  <si>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</si>
  <si>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</si>
  <si>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</si>
  <si>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</si>
  <si>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</si>
  <si>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</si>
  <si>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</si>
  <si>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</si>
  <si>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</si>
  <si>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</si>
  <si>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</si>
  <si>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</si>
  <si>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</si>
  <si>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</si>
  <si>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</si>
  <si>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</si>
  <si>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</si>
  <si>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</si>
  <si>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</si>
  <si>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</si>
  <si>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</si>
  <si>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</si>
  <si>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</si>
  <si>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 xml:space="preserve"> LỚP K18-TCNH1</t>
  </si>
  <si>
    <t>DTE2153402010030</t>
  </si>
  <si>
    <t>DTE2153402010165</t>
  </si>
  <si>
    <t>Đinh Thị Quỳnh</t>
  </si>
  <si>
    <t>DTE2153402010171</t>
  </si>
  <si>
    <t>DTE2153402010021</t>
  </si>
  <si>
    <t>Hoàng Huy</t>
  </si>
  <si>
    <t>DTE2153402010048</t>
  </si>
  <si>
    <t>Nông Thị Minh</t>
  </si>
  <si>
    <t>DTE2153402010010</t>
  </si>
  <si>
    <t>Bàn Ngọc</t>
  </si>
  <si>
    <t>DTE2153402010004</t>
  </si>
  <si>
    <t>DTE2153402010170</t>
  </si>
  <si>
    <t>DTE2153402010057</t>
  </si>
  <si>
    <t>DTE2153402010161</t>
  </si>
  <si>
    <t>DTE2153402010022</t>
  </si>
  <si>
    <t>DTE2153402010049</t>
  </si>
  <si>
    <t>Lưu Đức</t>
  </si>
  <si>
    <t>DTE2153402010023</t>
  </si>
  <si>
    <t>DTE2153402010016</t>
  </si>
  <si>
    <t>DTE2153402010164</t>
  </si>
  <si>
    <t>DTE2153402010067</t>
  </si>
  <si>
    <t>Đại</t>
  </si>
  <si>
    <t>DTE2153402010056</t>
  </si>
  <si>
    <t>Mai Phạm Thế</t>
  </si>
  <si>
    <t>DTE2153402010173</t>
  </si>
  <si>
    <t>DTE2153402010149</t>
  </si>
  <si>
    <t>DTE2153402010002</t>
  </si>
  <si>
    <t>DTE2153402010066</t>
  </si>
  <si>
    <t>Trịnh Thị Thúy</t>
  </si>
  <si>
    <t>DTE2153402010024</t>
  </si>
  <si>
    <t>DTE2153402010025</t>
  </si>
  <si>
    <t>DTE2153402010031</t>
  </si>
  <si>
    <t>DTE2153402010069</t>
  </si>
  <si>
    <t>Lèng Thị</t>
  </si>
  <si>
    <t>DTE2153402010063</t>
  </si>
  <si>
    <t>DTE2153402010054</t>
  </si>
  <si>
    <t>DTE2153402010070</t>
  </si>
  <si>
    <t>DTE2153402010044</t>
  </si>
  <si>
    <t>Hoàng Nguyễn Mạnh</t>
  </si>
  <si>
    <t>DTE2153402010050</t>
  </si>
  <si>
    <t>DTE2153402010008</t>
  </si>
  <si>
    <t>DTE2153402010006</t>
  </si>
  <si>
    <t>DTE2153402010032</t>
  </si>
  <si>
    <t>Đoàn Bích</t>
  </si>
  <si>
    <t>DTE2153402010026</t>
  </si>
  <si>
    <t>DTE2153402010162</t>
  </si>
  <si>
    <t>DTE2153402010043</t>
  </si>
  <si>
    <t>DTE2153402010167</t>
  </si>
  <si>
    <t>DTE2153402010033</t>
  </si>
  <si>
    <t>DTE2153402010012</t>
  </si>
  <si>
    <t>DTE2153402010053</t>
  </si>
  <si>
    <t>Phan Mỹ</t>
  </si>
  <si>
    <t>DTE2153402010051</t>
  </si>
  <si>
    <t>Trần Lê Phương</t>
  </si>
  <si>
    <t>DTE2153402010007</t>
  </si>
  <si>
    <t>DTE2153402010168</t>
  </si>
  <si>
    <t>DTE2153402010017</t>
  </si>
  <si>
    <t>May</t>
  </si>
  <si>
    <t>DTE2153402010015</t>
  </si>
  <si>
    <t>Đỗ Trà</t>
  </si>
  <si>
    <t>Mi</t>
  </si>
  <si>
    <t>DTE2153402010176</t>
  </si>
  <si>
    <t>Nguyễn Lê</t>
  </si>
  <si>
    <t>DTE2153402010160</t>
  </si>
  <si>
    <t>DTE2153402010064</t>
  </si>
  <si>
    <t>Lao Thị</t>
  </si>
  <si>
    <t>DTE2153402010018</t>
  </si>
  <si>
    <t>DTE2153402010058</t>
  </si>
  <si>
    <t>DTE2153402010027</t>
  </si>
  <si>
    <t>La Thị Bảo</t>
  </si>
  <si>
    <t>DTE2153402010036</t>
  </si>
  <si>
    <t>DTE2153402010034</t>
  </si>
  <si>
    <t>DTE2153402010153</t>
  </si>
  <si>
    <t>DTE2153402010037</t>
  </si>
  <si>
    <t>DTE2153402010028</t>
  </si>
  <si>
    <t>Vũ Việt</t>
  </si>
  <si>
    <t>DTE2153402010001</t>
  </si>
  <si>
    <t>Cao Huy Bảo</t>
  </si>
  <si>
    <t>DTE2153402010154</t>
  </si>
  <si>
    <t>Bùi Quang</t>
  </si>
  <si>
    <t>DTE2153402010038</t>
  </si>
  <si>
    <t>DTE2153402010035</t>
  </si>
  <si>
    <t>DTE2153402010071</t>
  </si>
  <si>
    <t>DTE2153402010045</t>
  </si>
  <si>
    <t>DTE2153402010159</t>
  </si>
  <si>
    <t>DTE2153402010019</t>
  </si>
  <si>
    <t>Đào Kim</t>
  </si>
  <si>
    <t>DTE2153402010046</t>
  </si>
  <si>
    <t>DTE2153402010029</t>
  </si>
  <si>
    <t>Đỗ Thị Thu</t>
  </si>
  <si>
    <t>DTE2153402010039</t>
  </si>
  <si>
    <t>Ngô Huyền</t>
  </si>
  <si>
    <t>DTE2153402010060</t>
  </si>
  <si>
    <t>Lê Thị Việt</t>
  </si>
  <si>
    <t>DTE2153402010003</t>
  </si>
  <si>
    <t>DTE2153402010055</t>
  </si>
  <si>
    <t>DTE2153402010005</t>
  </si>
  <si>
    <t>DTE2153402010061</t>
  </si>
  <si>
    <t>DTE2153402010014</t>
  </si>
  <si>
    <t>Tăng Đình</t>
  </si>
  <si>
    <t>DTE2153402010040</t>
  </si>
  <si>
    <t>Hà Thị Ngọc</t>
  </si>
  <si>
    <t>DTE2153402010041</t>
  </si>
  <si>
    <t>Nguyễn Trần Khánh</t>
  </si>
  <si>
    <t>DTE2153402010042</t>
  </si>
  <si>
    <t xml:space="preserve"> LỚP K18-TCNH2</t>
  </si>
  <si>
    <t>DTE2153402010169</t>
  </si>
  <si>
    <t>Đào Thị Quỳnh</t>
  </si>
  <si>
    <t>DTE2153402010094</t>
  </si>
  <si>
    <t>DTE2153402010077</t>
  </si>
  <si>
    <t>DTE2153402010157</t>
  </si>
  <si>
    <t>DTE2153402010148</t>
  </si>
  <si>
    <t>DTE2153402010109</t>
  </si>
  <si>
    <t>DTE2153402010144</t>
  </si>
  <si>
    <t>DTE2153402010098</t>
  </si>
  <si>
    <t>DTE2153402010110</t>
  </si>
  <si>
    <t>Đoàn Kiều Linh</t>
  </si>
  <si>
    <t>DTE2153402010116</t>
  </si>
  <si>
    <t>DTE2153402010140</t>
  </si>
  <si>
    <t>Nguyễn Kiên</t>
  </si>
  <si>
    <t>DTE2153402010093</t>
  </si>
  <si>
    <t>DTE2153402010075</t>
  </si>
  <si>
    <t>DTE2153402010152</t>
  </si>
  <si>
    <t>DTE2153402010099</t>
  </si>
  <si>
    <t>DTE2153402010141</t>
  </si>
  <si>
    <t>Đỗ Phạm Hồng</t>
  </si>
  <si>
    <t>DTE2153402010080</t>
  </si>
  <si>
    <t>Bế Hoàng</t>
  </si>
  <si>
    <t>DTE2153402010100</t>
  </si>
  <si>
    <t>Ngô Trung</t>
  </si>
  <si>
    <t>DTE2153402010085</t>
  </si>
  <si>
    <t>DTE2153402010082</t>
  </si>
  <si>
    <t>DTE2153402010108</t>
  </si>
  <si>
    <t>DTE2153402010150</t>
  </si>
  <si>
    <t>DTE2153402010174</t>
  </si>
  <si>
    <t>DTE2153402010117</t>
  </si>
  <si>
    <t>DTE2153402010078</t>
  </si>
  <si>
    <t>DTE2153402010101</t>
  </si>
  <si>
    <t>Lưu Thị Kiều</t>
  </si>
  <si>
    <t>DTE2153402010132</t>
  </si>
  <si>
    <t>DTE2153402010181</t>
  </si>
  <si>
    <t>Nông Vân</t>
  </si>
  <si>
    <t>DTE2153402010120</t>
  </si>
  <si>
    <t>DTE2153402010133</t>
  </si>
  <si>
    <t>DTE2153402010179</t>
  </si>
  <si>
    <t>DTE2153402010072</t>
  </si>
  <si>
    <t>DTE2153402010134</t>
  </si>
  <si>
    <t>Mười</t>
  </si>
  <si>
    <t>DTE2153402010112</t>
  </si>
  <si>
    <t>Trần Trà</t>
  </si>
  <si>
    <t>DTE2153402010129</t>
  </si>
  <si>
    <t>Vi Thị Trà</t>
  </si>
  <si>
    <t>DTE2153402010113</t>
  </si>
  <si>
    <t>DTE2153402010136</t>
  </si>
  <si>
    <t>DTE2153402010118</t>
  </si>
  <si>
    <t>DTE2153402010114</t>
  </si>
  <si>
    <t>Bùi Thị Thúy</t>
  </si>
  <si>
    <t>DTE2153402010083</t>
  </si>
  <si>
    <t>Hoàng Thị Yến</t>
  </si>
  <si>
    <t>DTE2153402010158</t>
  </si>
  <si>
    <t>DTE2153402010095</t>
  </si>
  <si>
    <t>DTE2153402010122</t>
  </si>
  <si>
    <t>DTE2153402010102</t>
  </si>
  <si>
    <t>DTE2153402010073</t>
  </si>
  <si>
    <t>Vũ Hà</t>
  </si>
  <si>
    <t>DTE2153402010137</t>
  </si>
  <si>
    <t>Đặng Hồng</t>
  </si>
  <si>
    <t>DTE2153402010180</t>
  </si>
  <si>
    <t>DTE2153402010123</t>
  </si>
  <si>
    <t>Ngô Thị Lan</t>
  </si>
  <si>
    <t>DTE2153402010076</t>
  </si>
  <si>
    <t>DTE2153402010138</t>
  </si>
  <si>
    <t>DTE2153402010103</t>
  </si>
  <si>
    <t>DTE2153402010087</t>
  </si>
  <si>
    <t>Lều Thị Phương</t>
  </si>
  <si>
    <t>DTE2153402010142</t>
  </si>
  <si>
    <t>DTE2153402010126</t>
  </si>
  <si>
    <t>DTE2153402010096</t>
  </si>
  <si>
    <t>Bùi Mạnh</t>
  </si>
  <si>
    <t>DTE2153402010125</t>
  </si>
  <si>
    <t>Hoàng Mạnh</t>
  </si>
  <si>
    <t>DTE2153402010104</t>
  </si>
  <si>
    <t>DTE2153402010156</t>
  </si>
  <si>
    <t>DTE2153402010151</t>
  </si>
  <si>
    <t>Hoa Thị</t>
  </si>
  <si>
    <t>Thuyết</t>
  </si>
  <si>
    <t>DTE2153402010166</t>
  </si>
  <si>
    <t>Diệp Thị Anh</t>
  </si>
  <si>
    <t>DTE2153402010105</t>
  </si>
  <si>
    <t>Đặng Kiều</t>
  </si>
  <si>
    <t>DTE2153402010139</t>
  </si>
  <si>
    <t>DTE2153402010130</t>
  </si>
  <si>
    <t>DTE2153402010115</t>
  </si>
  <si>
    <t>DTE2153402010106</t>
  </si>
  <si>
    <t>Khương Thị Bảo</t>
  </si>
  <si>
    <t>DTE2153402010177</t>
  </si>
  <si>
    <t>DTE2153402010089</t>
  </si>
  <si>
    <t>Nghiêm Minh</t>
  </si>
  <si>
    <t>DTE2153402010131</t>
  </si>
  <si>
    <t>Châm Công</t>
  </si>
  <si>
    <t>DTE2153402010090</t>
  </si>
  <si>
    <t>DTE2153402010074</t>
  </si>
  <si>
    <t>Phạm Doãn</t>
  </si>
  <si>
    <t>DTE2153402010091</t>
  </si>
  <si>
    <t>Quản Thị Thảo</t>
  </si>
  <si>
    <t>DTE2153402010084</t>
  </si>
  <si>
    <t>Đoàn Thị Bằng</t>
  </si>
  <si>
    <t>DTE2153402010178</t>
  </si>
  <si>
    <t>Phùng Tiến</t>
  </si>
  <si>
    <t>DTE2153402010147</t>
  </si>
  <si>
    <t>DTE2153402010081</t>
  </si>
  <si>
    <t>DTE2153402010127</t>
  </si>
  <si>
    <t>DTE2153402010092</t>
  </si>
  <si>
    <t xml:space="preserve">Điểm RL </t>
  </si>
  <si>
    <t>K15 LKD A</t>
  </si>
  <si>
    <t xml:space="preserve">Nguuyễn Ngọc </t>
  </si>
  <si>
    <t>INTHAHOUNG</t>
  </si>
  <si>
    <t>LORKEO</t>
  </si>
  <si>
    <t>KHAMPEANG</t>
  </si>
  <si>
    <t>K15 LKD B</t>
  </si>
  <si>
    <t xml:space="preserve">Lê Vũ Thị </t>
  </si>
  <si>
    <t xml:space="preserve">Nguyễn Huy </t>
  </si>
  <si>
    <t xml:space="preserve">Nguyễn Thị Quỳnh </t>
  </si>
  <si>
    <t xml:space="preserve">Hoàng Thị Kiều </t>
  </si>
  <si>
    <t xml:space="preserve">Bùi Hoàng </t>
  </si>
  <si>
    <t xml:space="preserve">Lưu Vũ Nhật </t>
  </si>
  <si>
    <t xml:space="preserve">Nông Thị </t>
  </si>
  <si>
    <t xml:space="preserve">Lê Thị Quỳnh </t>
  </si>
  <si>
    <t xml:space="preserve">Dương Thành </t>
  </si>
  <si>
    <t xml:space="preserve">Trần Đức </t>
  </si>
  <si>
    <t xml:space="preserve">Lường Thị </t>
  </si>
  <si>
    <t xml:space="preserve">Hà Lâm </t>
  </si>
  <si>
    <t>K15 QLKT</t>
  </si>
  <si>
    <t>K16 LKT</t>
  </si>
  <si>
    <t>DTE1953801070026</t>
  </si>
  <si>
    <t>Đỗ Hoàng Hải</t>
  </si>
  <si>
    <t xml:space="preserve">Tốt </t>
  </si>
  <si>
    <t>DTE1953801070038</t>
  </si>
  <si>
    <t>Kim Thị Hải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</si>
  <si>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</si>
  <si>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</si>
  <si>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</si>
  <si>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</si>
  <si>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</si>
  <si>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</si>
  <si>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</si>
  <si>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</si>
  <si>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DTE1953801070043</t>
  </si>
  <si>
    <t>DTE1953801070071</t>
  </si>
  <si>
    <t>Hà Minh</t>
  </si>
  <si>
    <t>DTE1953801070063</t>
  </si>
  <si>
    <t>Trương Hải</t>
  </si>
  <si>
    <t>Chuyền</t>
  </si>
  <si>
    <t>DTE1953801070075</t>
  </si>
  <si>
    <t>Chung Đức</t>
  </si>
  <si>
    <t>DTE1953801070078</t>
  </si>
  <si>
    <t>DTE1953801070039</t>
  </si>
  <si>
    <t>DTE1953801070004</t>
  </si>
  <si>
    <t>DTE1953801070033</t>
  </si>
  <si>
    <t>DTE1953801070057</t>
  </si>
  <si>
    <t>Chu Khương</t>
  </si>
  <si>
    <t>DTE1953801070044</t>
  </si>
  <si>
    <t>DTE1953801070029</t>
  </si>
  <si>
    <t>DTE1953801070027</t>
  </si>
  <si>
    <t xml:space="preserve">Lê Tuấn </t>
  </si>
  <si>
    <t>DTE1953801070050</t>
  </si>
  <si>
    <t>DTE1953801070003</t>
  </si>
  <si>
    <t>Nguyễn Tiến Trung</t>
  </si>
  <si>
    <t>kém</t>
  </si>
  <si>
    <t>DTE1953801070005</t>
  </si>
  <si>
    <t>Lê Mỹ Nguyệt</t>
  </si>
  <si>
    <t>DTE1953801070066</t>
  </si>
  <si>
    <t>Vũ Thanh</t>
  </si>
  <si>
    <t>DTE1953801070060</t>
  </si>
  <si>
    <t>Trương Thị Mai</t>
  </si>
  <si>
    <t>DTE1953801070058</t>
  </si>
  <si>
    <t>Cù Huy</t>
  </si>
  <si>
    <t>DTE1953801070006</t>
  </si>
  <si>
    <t>DTE1953801070019</t>
  </si>
  <si>
    <t>Đỗ Việt</t>
  </si>
  <si>
    <t>DTE1953801070046</t>
  </si>
  <si>
    <t>DTE1953801070018</t>
  </si>
  <si>
    <t>Khôi</t>
  </si>
  <si>
    <t>DTE1953801070051</t>
  </si>
  <si>
    <t>DTE1953801070007</t>
  </si>
  <si>
    <t>DTE1953801070076</t>
  </si>
  <si>
    <t>Địch Xuân</t>
  </si>
  <si>
    <t>DTE1953801070020</t>
  </si>
  <si>
    <t>Đỗ Duy</t>
  </si>
  <si>
    <t>DTE1953801070032</t>
  </si>
  <si>
    <t xml:space="preserve">Lã Khánh </t>
  </si>
  <si>
    <t>DTE1953801070049</t>
  </si>
  <si>
    <t>Nguyễn Hoa</t>
  </si>
  <si>
    <t>DTE1953801070042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</si>
  <si>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</si>
  <si>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</si>
  <si>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</si>
  <si>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</si>
  <si>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</si>
  <si>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</si>
  <si>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</si>
  <si>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</si>
  <si>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</si>
  <si>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</si>
  <si>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Nhất</t>
  </si>
  <si>
    <t>DTE1953801070080</t>
  </si>
  <si>
    <t>DTE1953801070021</t>
  </si>
  <si>
    <t>Tạ Thị Hồng</t>
  </si>
  <si>
    <t>DTE1953801070070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</si>
  <si>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</si>
  <si>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</si>
  <si>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</si>
  <si>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</si>
  <si>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</si>
  <si>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</si>
  <si>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</si>
  <si>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</si>
  <si>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</si>
  <si>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</si>
  <si>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</si>
  <si>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</si>
  <si>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</si>
  <si>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</si>
  <si>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</si>
  <si>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</si>
  <si>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DTE1953801070035</t>
  </si>
  <si>
    <t>DTE1953801070037</t>
  </si>
  <si>
    <t>DTE1953801070013</t>
  </si>
  <si>
    <t xml:space="preserve">Khá </t>
  </si>
  <si>
    <t>DTE1953801070045</t>
  </si>
  <si>
    <t>DTE1953801070062</t>
  </si>
  <si>
    <t>Đinh Thị Tường</t>
  </si>
  <si>
    <t>DTE1953801070052</t>
  </si>
  <si>
    <t>DTE1953801070059</t>
  </si>
  <si>
    <t>Hà Văn</t>
  </si>
  <si>
    <t>Vịnh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</si>
  <si>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</si>
  <si>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</si>
  <si>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</si>
  <si>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</si>
  <si>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</si>
  <si>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</si>
  <si>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</si>
  <si>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</si>
  <si>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K16 QLKT</t>
  </si>
  <si>
    <t>DTE1953404030002</t>
  </si>
  <si>
    <t>DTE1953404030003</t>
  </si>
  <si>
    <t xml:space="preserve">Phạm Hoàng Gia </t>
  </si>
  <si>
    <t xml:space="preserve">K17 LKT </t>
  </si>
  <si>
    <t>DTE2053801070161</t>
  </si>
  <si>
    <t>Bàn Thị Quỳnh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</si>
  <si>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</si>
  <si>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</si>
  <si>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</si>
  <si>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</si>
  <si>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</si>
  <si>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</si>
  <si>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</si>
  <si>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</si>
  <si>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</si>
  <si>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</si>
  <si>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</si>
  <si>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</si>
  <si>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</si>
  <si>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</si>
  <si>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</si>
  <si>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</si>
  <si>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</si>
  <si>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</si>
  <si>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</si>
  <si>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</si>
  <si>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DTE2053801070156</t>
  </si>
  <si>
    <t>DTE2053801070149</t>
  </si>
  <si>
    <t>DTE2053801070071</t>
  </si>
  <si>
    <t>Mai Thanh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</si>
  <si>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</si>
  <si>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</si>
  <si>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</si>
  <si>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</si>
  <si>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</si>
  <si>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</si>
  <si>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</si>
  <si>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</si>
  <si>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</si>
  <si>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</si>
  <si>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</si>
  <si>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</si>
  <si>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</si>
  <si>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</si>
  <si>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</si>
  <si>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</si>
  <si>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</si>
  <si>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</si>
  <si>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</si>
  <si>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</si>
  <si>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</si>
  <si>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</si>
  <si>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</si>
  <si>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</si>
  <si>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</si>
  <si>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</si>
  <si>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</si>
  <si>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</si>
  <si>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</si>
  <si>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</si>
  <si>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</si>
  <si>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</si>
  <si>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</si>
  <si>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</si>
  <si>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</si>
  <si>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Lê Thị Như</t>
  </si>
  <si>
    <t>DTE2053801070043</t>
  </si>
  <si>
    <t>Đỗ Mai</t>
  </si>
  <si>
    <t>DTE2053801070033</t>
  </si>
  <si>
    <t>Hồ Văn</t>
  </si>
  <si>
    <t>DTE2053801070130</t>
  </si>
  <si>
    <t>DTE2053801070022</t>
  </si>
  <si>
    <t>DTE2053801070157</t>
  </si>
  <si>
    <t>DTE2053801070041</t>
  </si>
  <si>
    <t>Lương Đình</t>
  </si>
  <si>
    <t>DTE2053801070159</t>
  </si>
  <si>
    <t xml:space="preserve">Nguyễn Huyền </t>
  </si>
  <si>
    <t>DTE2053801070146</t>
  </si>
  <si>
    <t>Nhâm Hoàng</t>
  </si>
  <si>
    <t>K17 QLC</t>
  </si>
  <si>
    <t>DTE2053404030053</t>
  </si>
  <si>
    <t>DTE2053404030081</t>
  </si>
  <si>
    <t>DTE2053404030075</t>
  </si>
  <si>
    <t>DTE2053404030082</t>
  </si>
  <si>
    <t>Cần</t>
  </si>
  <si>
    <t>DTE2053404030072</t>
  </si>
  <si>
    <t>DTE2053404030001</t>
  </si>
  <si>
    <t xml:space="preserve">Lưu Thị 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</si>
  <si>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</si>
  <si>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</si>
  <si>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</si>
  <si>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</si>
  <si>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</si>
  <si>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</si>
  <si>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</si>
  <si>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</si>
  <si>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</si>
  <si>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</si>
  <si>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</si>
  <si>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</si>
  <si>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</si>
  <si>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</si>
  <si>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DTE2053404030068</t>
  </si>
  <si>
    <t>DTE2053404030077</t>
  </si>
  <si>
    <t>DTE2053404030011</t>
  </si>
  <si>
    <t>DTE2053404030056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</si>
  <si>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</si>
  <si>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</si>
  <si>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</si>
  <si>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</si>
  <si>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</si>
  <si>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</si>
  <si>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</si>
  <si>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DTE2053404030067</t>
  </si>
  <si>
    <t>DTE2053404030083</t>
  </si>
  <si>
    <t>DTE2053403010223</t>
  </si>
  <si>
    <t>DTE2053404030027</t>
  </si>
  <si>
    <t>DTE2053404030028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</si>
  <si>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</si>
  <si>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</si>
  <si>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</si>
  <si>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</si>
  <si>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</si>
  <si>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</si>
  <si>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</si>
  <si>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Đặng Ngọc</t>
  </si>
  <si>
    <t xml:space="preserve">K18 LKT 1 </t>
  </si>
  <si>
    <t>DTE2153801070019</t>
  </si>
  <si>
    <t xml:space="preserve">Dương Ngọc </t>
  </si>
  <si>
    <t>DTE2153801070043</t>
  </si>
  <si>
    <t>DTE2153801070058</t>
  </si>
  <si>
    <t>Phạm Thị Vân</t>
  </si>
  <si>
    <t>DTE2153801070009</t>
  </si>
  <si>
    <t>DTE2153801070065</t>
  </si>
  <si>
    <t xml:space="preserve">Trịnh Ngọc </t>
  </si>
  <si>
    <t>DTE2153801070010</t>
  </si>
  <si>
    <t>Ngô Xuân</t>
  </si>
  <si>
    <t>DTE2153801070020</t>
  </si>
  <si>
    <t>Vũ Thị Thuỳ</t>
  </si>
  <si>
    <t>DTE2153801070018</t>
  </si>
  <si>
    <t xml:space="preserve">Hoàng Nguyệt </t>
  </si>
  <si>
    <t>DTE2153801070038</t>
  </si>
  <si>
    <t>Hứa Minh</t>
  </si>
  <si>
    <t>DTE2153801070069</t>
  </si>
  <si>
    <t>Cao Thị Hương</t>
  </si>
  <si>
    <t>DTE2153801070013</t>
  </si>
  <si>
    <t>DTE2153801070057</t>
  </si>
  <si>
    <t>DTE2153801070091</t>
  </si>
  <si>
    <t xml:space="preserve">Ma Phúc </t>
  </si>
  <si>
    <t>DTE2153801070085</t>
  </si>
  <si>
    <t>Dương Trung</t>
  </si>
  <si>
    <t>DTE2153801070044</t>
  </si>
  <si>
    <t>DTE2153801070028</t>
  </si>
  <si>
    <t>DTE2153801070035</t>
  </si>
  <si>
    <t xml:space="preserve">Hứa Thị </t>
  </si>
  <si>
    <t>DTE2153801070045</t>
  </si>
  <si>
    <t>DTE2153801070001</t>
  </si>
  <si>
    <t xml:space="preserve">Trần Mai </t>
  </si>
  <si>
    <t>DTE2153801070056</t>
  </si>
  <si>
    <t xml:space="preserve">Trần Vũ Phương </t>
  </si>
  <si>
    <t>DTE2153801070030</t>
  </si>
  <si>
    <t>DTE2153801070039</t>
  </si>
  <si>
    <t xml:space="preserve">Nghiêm Thanh </t>
  </si>
  <si>
    <t>DTE2153801070023</t>
  </si>
  <si>
    <t xml:space="preserve">Hoàng Đức </t>
  </si>
  <si>
    <t>Lượng</t>
  </si>
  <si>
    <t>DTE2153801070027</t>
  </si>
  <si>
    <t>DTE2153801070004</t>
  </si>
  <si>
    <t>DTE2153801070015</t>
  </si>
  <si>
    <t>DTE2153801070036</t>
  </si>
  <si>
    <t xml:space="preserve">Trần Trọng </t>
  </si>
  <si>
    <t>DTE2153801070029</t>
  </si>
  <si>
    <t xml:space="preserve">Nguyễn Mạnh </t>
  </si>
  <si>
    <t>DTE2153801070006</t>
  </si>
  <si>
    <t>DTE2153801070024</t>
  </si>
  <si>
    <t>DTE2153801070050</t>
  </si>
  <si>
    <t xml:space="preserve">Lê Mai </t>
  </si>
  <si>
    <t>DTE2153801070011</t>
  </si>
  <si>
    <t>DTE2153801070007</t>
  </si>
  <si>
    <t>DTE2153801070014</t>
  </si>
  <si>
    <t>Quyết</t>
  </si>
  <si>
    <t>DTE2153801070048</t>
  </si>
  <si>
    <t>DTE2153801070040</t>
  </si>
  <si>
    <t>Tếnh</t>
  </si>
  <si>
    <t>DTE2153801070002</t>
  </si>
  <si>
    <t>Lê Diên</t>
  </si>
  <si>
    <t>DTE2153801070042</t>
  </si>
  <si>
    <t>DTE2153801070073</t>
  </si>
  <si>
    <t>Vì Thị</t>
  </si>
  <si>
    <t>DTE2153801070016</t>
  </si>
  <si>
    <t>DTE2153801070102</t>
  </si>
  <si>
    <t>Hảng A</t>
  </si>
  <si>
    <t>DTE2153801070093</t>
  </si>
  <si>
    <t>DTE2153801070080</t>
  </si>
  <si>
    <t>DTE2153801070037</t>
  </si>
  <si>
    <t>DTE2153801070068</t>
  </si>
  <si>
    <t>DTE2153801070064</t>
  </si>
  <si>
    <t xml:space="preserve">K18 LKT 2 </t>
  </si>
  <si>
    <t>DTE2153801070041</t>
  </si>
  <si>
    <t>Đàm Tùng</t>
  </si>
  <si>
    <t>DTE2153801070083</t>
  </si>
  <si>
    <t>Lương Thế</t>
  </si>
  <si>
    <t>DTE2153801070025</t>
  </si>
  <si>
    <t>DTE2153801070084</t>
  </si>
  <si>
    <t>DTE2153801070026</t>
  </si>
  <si>
    <t>Tô Hà Vi</t>
  </si>
  <si>
    <t>DTE2153801070099</t>
  </si>
  <si>
    <t>DTE2153801070053</t>
  </si>
  <si>
    <t>DTE2153801070005</t>
  </si>
  <si>
    <t>DTE2153801070090</t>
  </si>
  <si>
    <t>DTE2153801070070</t>
  </si>
  <si>
    <t>Hà Trần Minh</t>
  </si>
  <si>
    <t>DTE2153801070076</t>
  </si>
  <si>
    <t>Ngô Mỹ</t>
  </si>
  <si>
    <t>DTE2153801070071</t>
  </si>
  <si>
    <t>DTE2153801070059</t>
  </si>
  <si>
    <t>Giá Hoàng Ngọc</t>
  </si>
  <si>
    <t>DTE2153801070055</t>
  </si>
  <si>
    <t>DTE2153801070021</t>
  </si>
  <si>
    <t>DTE2153801070101</t>
  </si>
  <si>
    <t>Hà Đoàn Trung</t>
  </si>
  <si>
    <t>DTE2153801070012</t>
  </si>
  <si>
    <t>DTE2153801070096</t>
  </si>
  <si>
    <t>DTE2153801070008</t>
  </si>
  <si>
    <t>Mai Sinh</t>
  </si>
  <si>
    <t>DTE2153801070098</t>
  </si>
  <si>
    <t>Lê Thị Lan</t>
  </si>
  <si>
    <t>DTE2153801070072</t>
  </si>
  <si>
    <t>DTE2153801070060</t>
  </si>
  <si>
    <t>Ngô Diệu</t>
  </si>
  <si>
    <t>DTE2153801070003</t>
  </si>
  <si>
    <t>Phan Diệu</t>
  </si>
  <si>
    <t>DTE2153801070077</t>
  </si>
  <si>
    <t>DTE2153801070031</t>
  </si>
  <si>
    <t>DTE2153801070078</t>
  </si>
  <si>
    <t>DTE2153801070086</t>
  </si>
  <si>
    <t>DTE2153801070092</t>
  </si>
  <si>
    <t>DTE2153801070087</t>
  </si>
  <si>
    <t>DTE2153801070079</t>
  </si>
  <si>
    <t>Trần Thị Bảo</t>
  </si>
  <si>
    <t>DTE2153801070061</t>
  </si>
  <si>
    <t>Dương Đình</t>
  </si>
  <si>
    <t>Phú</t>
  </si>
  <si>
    <t>DTE2153801070094</t>
  </si>
  <si>
    <t>Hoàng Duy</t>
  </si>
  <si>
    <t>Quyến</t>
  </si>
  <si>
    <t>DTE2153801070063</t>
  </si>
  <si>
    <t>Bùi Như</t>
  </si>
  <si>
    <t>DTE2153801070052</t>
  </si>
  <si>
    <t>Phan Vân</t>
  </si>
  <si>
    <t>DTE2153801070051</t>
  </si>
  <si>
    <t>Nguyễn Đặng Trường</t>
  </si>
  <si>
    <t>DTE2153801070033</t>
  </si>
  <si>
    <t>DTE2153801070049</t>
  </si>
  <si>
    <t>DTE2153801070074</t>
  </si>
  <si>
    <t>DTE2153801070022</t>
  </si>
  <si>
    <t>DTE2153801070095</t>
  </si>
  <si>
    <t>Đoàn Ngân</t>
  </si>
  <si>
    <t>DTE2153801070100</t>
  </si>
  <si>
    <t>Bạc Cẩm</t>
  </si>
  <si>
    <t>DTE2153801070034</t>
  </si>
  <si>
    <t>Phan Nguyễn Đức</t>
  </si>
  <si>
    <t>DTE2153801070017</t>
  </si>
  <si>
    <t>Ma Thị Cẩm</t>
  </si>
  <si>
    <t>DTE2153801070081</t>
  </si>
  <si>
    <t>DTE2153801070046</t>
  </si>
  <si>
    <t>Phan Thu</t>
  </si>
  <si>
    <t>K18 QLC 1</t>
  </si>
  <si>
    <t>DTE2153404030002</t>
  </si>
  <si>
    <t>DTE2153404030008</t>
  </si>
  <si>
    <t>Mai Quỳnh</t>
  </si>
  <si>
    <t>DTE2153404030060</t>
  </si>
  <si>
    <t>DTE2153404030097</t>
  </si>
  <si>
    <t>Trịnh Quỳnh</t>
  </si>
  <si>
    <t>DTE2153404030026</t>
  </si>
  <si>
    <t>Nông Thị Mỹ</t>
  </si>
  <si>
    <t>DTE2153404030067</t>
  </si>
  <si>
    <t>DTE2153404030125</t>
  </si>
  <si>
    <t>DTE2153404030035</t>
  </si>
  <si>
    <t>Đặng Quỳnh</t>
  </si>
  <si>
    <t>DTE2153404030061</t>
  </si>
  <si>
    <t>DTE2153404030007</t>
  </si>
  <si>
    <t>DTE2153404030047</t>
  </si>
  <si>
    <t>DTE2153404030054</t>
  </si>
  <si>
    <t>DTE2153404030069</t>
  </si>
  <si>
    <t>DTE2153404030055</t>
  </si>
  <si>
    <t>DTE2153404030006</t>
  </si>
  <si>
    <t>DTE2153404030040</t>
  </si>
  <si>
    <t>Lê Thế</t>
  </si>
  <si>
    <t>DTE2153404030036</t>
  </si>
  <si>
    <t>DTE2153404030039</t>
  </si>
  <si>
    <t>DTE2153404030034</t>
  </si>
  <si>
    <t>DTE2153404030031</t>
  </si>
  <si>
    <t>DTE2153404030051</t>
  </si>
  <si>
    <t>Lê Mỹ</t>
  </si>
  <si>
    <t>DTE2153404030024</t>
  </si>
  <si>
    <t>Phí Thị Linh</t>
  </si>
  <si>
    <t>DTE2153404030049</t>
  </si>
  <si>
    <t>DTE2153404030062</t>
  </si>
  <si>
    <t>DTE2153404030003</t>
  </si>
  <si>
    <t>Từ Thị</t>
  </si>
  <si>
    <t>DTE2153404030030</t>
  </si>
  <si>
    <t>DTE2153404030070</t>
  </si>
  <si>
    <t>Ngô Thị Bích</t>
  </si>
  <si>
    <t>DTE2153404030056</t>
  </si>
  <si>
    <t>DTE2153404030016</t>
  </si>
  <si>
    <t>Phạm Hoàng Bảo</t>
  </si>
  <si>
    <t>DTE2153404030025</t>
  </si>
  <si>
    <t>DTE2153404030046</t>
  </si>
  <si>
    <t>DTE2153404030005</t>
  </si>
  <si>
    <t>DTE2153404030009</t>
  </si>
  <si>
    <t>Vũ Tiến</t>
  </si>
  <si>
    <t>DTE2153404030045</t>
  </si>
  <si>
    <t>DTE2153404030011</t>
  </si>
  <si>
    <t>Trương Quang</t>
  </si>
  <si>
    <t>DTE2153404030057</t>
  </si>
  <si>
    <t>DTE2153404030019</t>
  </si>
  <si>
    <t>DTE2153404030063</t>
  </si>
  <si>
    <t>Đặng Trần</t>
  </si>
  <si>
    <t>Tẫn</t>
  </si>
  <si>
    <t>DTE2153404030042</t>
  </si>
  <si>
    <t>DTE2153404030052</t>
  </si>
  <si>
    <t>Trương Thị Phương</t>
  </si>
  <si>
    <t>DTE2153404030021</t>
  </si>
  <si>
    <t>Vũ Thị Anh</t>
  </si>
  <si>
    <t>DTE2153404030071</t>
  </si>
  <si>
    <t>DTE2153404030041</t>
  </si>
  <si>
    <t>DTE2153404030020</t>
  </si>
  <si>
    <t>DTE2153404030038</t>
  </si>
  <si>
    <t>DTE2153404030058</t>
  </si>
  <si>
    <t>DTE2153404030033</t>
  </si>
  <si>
    <t>Đằng Đình</t>
  </si>
  <si>
    <t>DTE2153404030018</t>
  </si>
  <si>
    <t>DTE2153404030028</t>
  </si>
  <si>
    <t>DTE2153404030059</t>
  </si>
  <si>
    <t>DTE2153404030103</t>
  </si>
  <si>
    <t>DTE2153404030043</t>
  </si>
  <si>
    <t>Nghiêm Xuân</t>
  </si>
  <si>
    <t>DTE2153404030111</t>
  </si>
  <si>
    <t>Ngô Thị Anh</t>
  </si>
  <si>
    <t>K18 QLC2</t>
  </si>
  <si>
    <t>DTE2153404030053</t>
  </si>
  <si>
    <t>DTE2153404030113</t>
  </si>
  <si>
    <t>DTE2153404030083</t>
  </si>
  <si>
    <t xml:space="preserve">Nguyễn Diệu </t>
  </si>
  <si>
    <t>DTE2153404030015</t>
  </si>
  <si>
    <t>DTE2153404030079</t>
  </si>
  <si>
    <t>DTE2153404030085</t>
  </si>
  <si>
    <t>DTE2153404030087</t>
  </si>
  <si>
    <t>DTE2153404030048</t>
  </si>
  <si>
    <t>DTE2153404030120</t>
  </si>
  <si>
    <t>DTE2153404030066</t>
  </si>
  <si>
    <t>Đính</t>
  </si>
  <si>
    <t>DTE2153404030104</t>
  </si>
  <si>
    <t>DTE2153404030124</t>
  </si>
  <si>
    <t>Lý Thị Quỳnh</t>
  </si>
  <si>
    <t>DTE2153404030106</t>
  </si>
  <si>
    <t>DTE2153404030084</t>
  </si>
  <si>
    <t>DTE2153404030022</t>
  </si>
  <si>
    <t>DTE2153404030088</t>
  </si>
  <si>
    <t>DTE2153404030082</t>
  </si>
  <si>
    <t>DTE2153404030080</t>
  </si>
  <si>
    <t>Cao Thị Diệu</t>
  </si>
  <si>
    <t>DTE2153404030076</t>
  </si>
  <si>
    <t>Lăng Thị Mỹ</t>
  </si>
  <si>
    <t>DTE2153404030123</t>
  </si>
  <si>
    <t>DTE2153404030073</t>
  </si>
  <si>
    <t>DTE2153404030001</t>
  </si>
  <si>
    <t>Bùi Lê</t>
  </si>
  <si>
    <t>DTE2153404030115</t>
  </si>
  <si>
    <t>DTE2153404030017</t>
  </si>
  <si>
    <t>Ngô Lương</t>
  </si>
  <si>
    <t>DTE2153404030116</t>
  </si>
  <si>
    <t>Vũ Huyền</t>
  </si>
  <si>
    <t>DTE2153404030092</t>
  </si>
  <si>
    <t>DTE2153404030089</t>
  </si>
  <si>
    <t>DTE2153404030117</t>
  </si>
  <si>
    <t>Hứa Quỳnh</t>
  </si>
  <si>
    <t>DTE2153404030023</t>
  </si>
  <si>
    <t>DTE2153404030109</t>
  </si>
  <si>
    <t xml:space="preserve">Kém </t>
  </si>
  <si>
    <t>DTE2153404030105</t>
  </si>
  <si>
    <t>DTE2153404030081</t>
  </si>
  <si>
    <t>DTE2153404030102</t>
  </si>
  <si>
    <t>DTE2153404030075</t>
  </si>
  <si>
    <t>Quế</t>
  </si>
  <si>
    <t>DTE2153404030068</t>
  </si>
  <si>
    <t>DTE2153404030094</t>
  </si>
  <si>
    <t>DTE2153404030098</t>
  </si>
  <si>
    <t>DTE2153404030121</t>
  </si>
  <si>
    <t>DTE2153404030072</t>
  </si>
  <si>
    <t>DTE2153404030064</t>
  </si>
  <si>
    <t>DTE2153404030110</t>
  </si>
  <si>
    <t xml:space="preserve">Đặng Thanh </t>
  </si>
  <si>
    <t>DTE2153404030099</t>
  </si>
  <si>
    <t>DTE2153404030074</t>
  </si>
  <si>
    <t>Phùng Huyền</t>
  </si>
  <si>
    <t>DTE2153404030014</t>
  </si>
  <si>
    <t>DTE2153404030065</t>
  </si>
  <si>
    <t>DTE2153404030091</t>
  </si>
  <si>
    <t>Lý Huyền</t>
  </si>
  <si>
    <t>DTE2153404030100</t>
  </si>
  <si>
    <t>DTE2153404030093</t>
  </si>
  <si>
    <t>Ma Thị Huyền</t>
  </si>
  <si>
    <t>DTE2153404030077</t>
  </si>
  <si>
    <t>Vũ Duy</t>
  </si>
  <si>
    <t>DTE2153404030095</t>
  </si>
  <si>
    <t>DTE2153404030044</t>
  </si>
  <si>
    <t>Dương Bảo</t>
  </si>
  <si>
    <t>DTE2153404030096</t>
  </si>
  <si>
    <t>DTE2153404030101</t>
  </si>
  <si>
    <t xml:space="preserve"> TÊN</t>
  </si>
  <si>
    <t>Lê Quảng</t>
  </si>
  <si>
    <t>Lương Văn</t>
  </si>
  <si>
    <t>Hạt</t>
  </si>
  <si>
    <t>Phạm Ngô Đức</t>
  </si>
  <si>
    <t>Đàm Đình</t>
  </si>
  <si>
    <t>Lưu Thị Kim</t>
  </si>
  <si>
    <t>Bùi Đình</t>
  </si>
  <si>
    <t>Sùng A</t>
  </si>
  <si>
    <t>Trần Thị Lệ</t>
  </si>
  <si>
    <t>Triệu Kim</t>
  </si>
  <si>
    <t>Hạng Thị</t>
  </si>
  <si>
    <t>Thân Thị Minh</t>
  </si>
  <si>
    <t>Cao Tú</t>
  </si>
  <si>
    <t>Ma Trịnh Hoài</t>
  </si>
  <si>
    <t>Lê Thị Nhật</t>
  </si>
  <si>
    <t>Trần Mai</t>
  </si>
  <si>
    <t>Tô Thanh</t>
  </si>
  <si>
    <t>Chiên</t>
  </si>
  <si>
    <t>Tôn Thị</t>
  </si>
  <si>
    <t>Đào Xuân</t>
  </si>
  <si>
    <t>Đào Tuấn</t>
  </si>
  <si>
    <t>Nịnh Văn</t>
  </si>
  <si>
    <t>Triệu Nguyễn Ngọc</t>
  </si>
  <si>
    <t>Phạm Tùng</t>
  </si>
  <si>
    <t xml:space="preserve">NAOVALATH </t>
  </si>
  <si>
    <t>MALINAR</t>
  </si>
  <si>
    <t>Triệu Lệ</t>
  </si>
  <si>
    <t>Trần Hưng</t>
  </si>
  <si>
    <t>INTHAXAY</t>
  </si>
  <si>
    <t>TAENGMO</t>
  </si>
  <si>
    <t>Đàm Thị Phương</t>
  </si>
  <si>
    <t>Trưởng</t>
  </si>
  <si>
    <t>Hoàng Anh</t>
  </si>
  <si>
    <t>Lê Long</t>
  </si>
  <si>
    <t>Chu Chính</t>
  </si>
  <si>
    <t>Lộc Đức</t>
  </si>
  <si>
    <t>Vương Xuân</t>
  </si>
  <si>
    <t>Nịnh Thái</t>
  </si>
  <si>
    <t>Định</t>
  </si>
  <si>
    <t>Lưu Ngọc</t>
  </si>
  <si>
    <t>Long Thị Ngọc</t>
  </si>
  <si>
    <t>Trương Thị Kim</t>
  </si>
  <si>
    <t>Xồng Bá</t>
  </si>
  <si>
    <t>Khư</t>
  </si>
  <si>
    <t>Pàn A</t>
  </si>
  <si>
    <t>Nê</t>
  </si>
  <si>
    <t>Lý Thị Bích</t>
  </si>
  <si>
    <t>Bùi Nguyễn Thảo</t>
  </si>
  <si>
    <t>Bùi Thị Tố</t>
  </si>
  <si>
    <t>Đỗ Nhã</t>
  </si>
  <si>
    <t>Lục Huyền</t>
  </si>
  <si>
    <t>Hà Quang</t>
  </si>
  <si>
    <t>Đỗ Thị Quỳnh</t>
  </si>
  <si>
    <t>Chu Thị Bảo</t>
  </si>
  <si>
    <t>Dương Thị Bạch</t>
  </si>
  <si>
    <t>Xiêm</t>
  </si>
  <si>
    <t>Hoàng Thị Lan</t>
  </si>
  <si>
    <t>Ngô Thị Vân</t>
  </si>
  <si>
    <t>Chương</t>
  </si>
  <si>
    <t>Bùi Thị Linh</t>
  </si>
  <si>
    <t>Bùi Trung</t>
  </si>
  <si>
    <t>Liêm</t>
  </si>
  <si>
    <t>Thân Đức</t>
  </si>
  <si>
    <t>Cao Huyền</t>
  </si>
  <si>
    <t>Phạm Thái</t>
  </si>
  <si>
    <t>Lớp: K16 LOGISTIC</t>
  </si>
  <si>
    <t>DTE1955106050007</t>
  </si>
  <si>
    <t>Triệu Thùy</t>
  </si>
  <si>
    <t>DTE1955106050004</t>
  </si>
  <si>
    <t>DTE1955106050011</t>
  </si>
  <si>
    <t>DTE1953101010005</t>
  </si>
  <si>
    <t>Nông Đoàn Hồng</t>
  </si>
  <si>
    <t>DTE1953403010064</t>
  </si>
  <si>
    <t>DTE1955106050002</t>
  </si>
  <si>
    <t>DTE1955106050006</t>
  </si>
  <si>
    <t>DTE1953401150037</t>
  </si>
  <si>
    <t>DTE1955106050008</t>
  </si>
  <si>
    <t>DTE1955106050010</t>
  </si>
  <si>
    <t xml:space="preserve">Bùi Quốc </t>
  </si>
  <si>
    <t>DTE1955106050005</t>
  </si>
  <si>
    <t>Bùi Bảo</t>
  </si>
  <si>
    <t>Lớp: K16 QTKDTH A</t>
  </si>
  <si>
    <t xml:space="preserve">HỌ ĐỆM </t>
  </si>
  <si>
    <t>DTE1953401010100</t>
  </si>
  <si>
    <t>DTE1953401010006</t>
  </si>
  <si>
    <t>Chí</t>
  </si>
  <si>
    <t>DTE1953401010008</t>
  </si>
  <si>
    <t>Lục Mạnh</t>
  </si>
  <si>
    <t>DTE1953401010097</t>
  </si>
  <si>
    <t>Ma Công</t>
  </si>
  <si>
    <t>DTE1953401010133</t>
  </si>
  <si>
    <t>DTE1953401010102</t>
  </si>
  <si>
    <t>DTE1953401010017</t>
  </si>
  <si>
    <t>DTE1953401010098</t>
  </si>
  <si>
    <t>DTE1953401010105</t>
  </si>
  <si>
    <t>DTE1953401010028</t>
  </si>
  <si>
    <t>DTE1953401010036</t>
  </si>
  <si>
    <t>DTE1953401010037</t>
  </si>
  <si>
    <t>DTE1953401010043</t>
  </si>
  <si>
    <t>DTE1953401010046</t>
  </si>
  <si>
    <t>DTE1953401010048</t>
  </si>
  <si>
    <t>DTE1953401010049</t>
  </si>
  <si>
    <t>DTE1953401010050</t>
  </si>
  <si>
    <t>DTE1953401010258</t>
  </si>
  <si>
    <t>DTE1953401010055</t>
  </si>
  <si>
    <t>DTE1953401010140</t>
  </si>
  <si>
    <t>Ngô Hoài</t>
  </si>
  <si>
    <t>DTE1953401010096</t>
  </si>
  <si>
    <t>DTE1953401010113</t>
  </si>
  <si>
    <t>DTE1953401010060</t>
  </si>
  <si>
    <t>DTE1953401010061</t>
  </si>
  <si>
    <t>Vũ Trọng</t>
  </si>
  <si>
    <t>DTE1953401010062</t>
  </si>
  <si>
    <t>DTE1953401010063</t>
  </si>
  <si>
    <t>Nguyễn Thị Triệu</t>
  </si>
  <si>
    <t>DTE1953401010064</t>
  </si>
  <si>
    <t>Tạ Linh</t>
  </si>
  <si>
    <t>DTE1953401010116</t>
  </si>
  <si>
    <t>Mai Phương</t>
  </si>
  <si>
    <t>DTE1953401010069</t>
  </si>
  <si>
    <t>Trịnh Quốc</t>
  </si>
  <si>
    <t>DTE1953401010117</t>
  </si>
  <si>
    <t>DTE1953401010119</t>
  </si>
  <si>
    <t>Lê Thị Thương</t>
  </si>
  <si>
    <t>DTE1953401010072</t>
  </si>
  <si>
    <t>DTE1953401010120</t>
  </si>
  <si>
    <t>DTE1953401010118</t>
  </si>
  <si>
    <t>DTE1953401010073</t>
  </si>
  <si>
    <t>Đặng Thị Huyền</t>
  </si>
  <si>
    <t>DTE1953401010074</t>
  </si>
  <si>
    <t>DTE1953401010075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</si>
  <si>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</si>
  <si>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</si>
  <si>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</si>
  <si>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</si>
  <si>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</si>
  <si>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</si>
  <si>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</si>
  <si>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Đinh Công</t>
  </si>
  <si>
    <t>DTE1953401010085</t>
  </si>
  <si>
    <t>DTE1953401010125</t>
  </si>
  <si>
    <t>DTE1953401010127</t>
  </si>
  <si>
    <t>DTE1953401010087</t>
  </si>
  <si>
    <t>DTE1953401010088</t>
  </si>
  <si>
    <t>Lớp: K16 QTKDTH B</t>
  </si>
  <si>
    <t>DTE1953401010099</t>
  </si>
  <si>
    <t>Bế Thị Kim</t>
  </si>
  <si>
    <t>DTE1953401010277</t>
  </si>
  <si>
    <t>DTE1953401010092</t>
  </si>
  <si>
    <t>DTE1953401010004</t>
  </si>
  <si>
    <t>Nguyễn Xuân Hoàng</t>
  </si>
  <si>
    <t>DTE1953401010007</t>
  </si>
  <si>
    <t>DTE1953401010015</t>
  </si>
  <si>
    <t>Hoàng Thị Hải</t>
  </si>
  <si>
    <t>DTE1953401010009</t>
  </si>
  <si>
    <t>DTE1953401010016</t>
  </si>
  <si>
    <t>DTE1953401010019</t>
  </si>
  <si>
    <t>DTE1953401010018</t>
  </si>
  <si>
    <t>Tô Vũ</t>
  </si>
  <si>
    <t>DTE1953401010020</t>
  </si>
  <si>
    <t>DTE1953401010021</t>
  </si>
  <si>
    <t>DTE1953401010106</t>
  </si>
  <si>
    <t>DTE1953401010093</t>
  </si>
  <si>
    <t>Ngô Việt</t>
  </si>
  <si>
    <t>DTE1953401010033</t>
  </si>
  <si>
    <t>DTE1953401010034</t>
  </si>
  <si>
    <t>Nguyễn Trần</t>
  </si>
  <si>
    <t>DTE1953401010107</t>
  </si>
  <si>
    <t>DTE1953401010032</t>
  </si>
  <si>
    <t>DTE1953401010040</t>
  </si>
  <si>
    <t>DTE1953401010042</t>
  </si>
  <si>
    <t>Lân</t>
  </si>
  <si>
    <t>DTE1953401010044</t>
  </si>
  <si>
    <t>Dương Tuấn</t>
  </si>
  <si>
    <t>DTE1953401010045</t>
  </si>
  <si>
    <t>DTE1953401010051</t>
  </si>
  <si>
    <t>DTE1953401010109</t>
  </si>
  <si>
    <t>Đặng Trần Quốc</t>
  </si>
  <si>
    <t>DTE1953401010110</t>
  </si>
  <si>
    <t>DTE1953401010090</t>
  </si>
  <si>
    <t>DTE1953401010146</t>
  </si>
  <si>
    <t>DTE1953401010053</t>
  </si>
  <si>
    <t>DTE1953401010111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</si>
  <si>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</si>
  <si>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</si>
  <si>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</si>
  <si>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</si>
  <si>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</si>
  <si>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</si>
  <si>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</si>
  <si>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</si>
  <si>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DTE1953401010067</t>
  </si>
  <si>
    <t>DTE1953401010068</t>
  </si>
  <si>
    <t>DTE1953401010150</t>
  </si>
  <si>
    <t>DTE1953401010071</t>
  </si>
  <si>
    <t>Lưu Thị Hoài</t>
  </si>
  <si>
    <t>DTE1953401010285</t>
  </si>
  <si>
    <t>Ngô Phạm Thùy</t>
  </si>
  <si>
    <t>DTE1953401010076</t>
  </si>
  <si>
    <t>DTE1953401010121</t>
  </si>
  <si>
    <t>DTE1953401010124</t>
  </si>
  <si>
    <t>Lưu Văn</t>
  </si>
  <si>
    <t>DTE1953401010083</t>
  </si>
  <si>
    <t>DTE1953401010126</t>
  </si>
  <si>
    <t>Nguyễn Hùng</t>
  </si>
  <si>
    <t>Vỹ</t>
  </si>
  <si>
    <t>DTE1953403010194</t>
  </si>
  <si>
    <t>Lớp: K16 QTKDTH C</t>
  </si>
  <si>
    <t>DTE1953401010173</t>
  </si>
  <si>
    <t>DTE1953401010199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</si>
  <si>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</si>
  <si>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</si>
  <si>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</si>
  <si>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</si>
  <si>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</si>
  <si>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</si>
  <si>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</si>
  <si>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</si>
  <si>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</si>
  <si>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</si>
  <si>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</si>
  <si>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</si>
  <si>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</si>
  <si>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</si>
  <si>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</si>
  <si>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</si>
  <si>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</si>
  <si>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</si>
  <si>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</si>
  <si>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</si>
  <si>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</si>
  <si>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</si>
  <si>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</si>
  <si>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</si>
  <si>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DTE1953401010135</t>
  </si>
  <si>
    <t>DTE1953401010187</t>
  </si>
  <si>
    <t>Đinh Hương</t>
  </si>
  <si>
    <t>DTE1953401010232</t>
  </si>
  <si>
    <t>DTE1953401010148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</si>
  <si>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</si>
  <si>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</si>
  <si>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</si>
  <si>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</si>
  <si>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</si>
  <si>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</si>
  <si>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</si>
  <si>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</si>
  <si>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DTE1953401010189</t>
  </si>
  <si>
    <t>Trần Thị Tuyết</t>
  </si>
  <si>
    <t>DTE1953401010136</t>
  </si>
  <si>
    <t>DTE1953401010167</t>
  </si>
  <si>
    <t>Sạch Văn</t>
  </si>
  <si>
    <t>DTE1953401010158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</si>
  <si>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</si>
  <si>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</si>
  <si>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</si>
  <si>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</si>
  <si>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</si>
  <si>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</si>
  <si>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</si>
  <si>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</si>
  <si>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</si>
  <si>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</si>
  <si>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</si>
  <si>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</si>
  <si>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</si>
  <si>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</si>
  <si>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</si>
  <si>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</si>
  <si>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DTE1953401010166</t>
  </si>
  <si>
    <t>DTE1953401010180</t>
  </si>
  <si>
    <t>Bàng Khánh</t>
  </si>
  <si>
    <t>Lớp: K16 QTKDTH D</t>
  </si>
  <si>
    <t>DTE1953401010210</t>
  </si>
  <si>
    <t>DTE1953401010249</t>
  </si>
  <si>
    <t>DTE1953401010229</t>
  </si>
  <si>
    <t>DTE1953401010254</t>
  </si>
  <si>
    <t>Ma Thị Hà</t>
  </si>
  <si>
    <t>DTE1953401010225</t>
  </si>
  <si>
    <t>DTE1953401010245</t>
  </si>
  <si>
    <t>La Dương Khánh</t>
  </si>
  <si>
    <t>DTE1953401010223</t>
  </si>
  <si>
    <t>Khúc Hải</t>
  </si>
  <si>
    <t>DTE1953401010252</t>
  </si>
  <si>
    <t>DTE1953401010217</t>
  </si>
  <si>
    <t>DTE1953401010219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</si>
  <si>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</si>
  <si>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</si>
  <si>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</si>
  <si>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</si>
  <si>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</si>
  <si>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</si>
  <si>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Trương Việt</t>
  </si>
  <si>
    <t>DTE1953401010230</t>
  </si>
  <si>
    <t>DTE1953401010228</t>
  </si>
  <si>
    <t>Hà Sỹ</t>
  </si>
  <si>
    <t>DTE1953401010222</t>
  </si>
  <si>
    <t>DTE1953401010236</t>
  </si>
  <si>
    <t>Phùng Thị Minh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</si>
  <si>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</si>
  <si>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</si>
  <si>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</si>
  <si>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</si>
  <si>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</si>
  <si>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</si>
  <si>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</si>
  <si>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Dương Triệu Phương</t>
  </si>
  <si>
    <t>DTE1953401010215</t>
  </si>
  <si>
    <t>DTE1953401010248</t>
  </si>
  <si>
    <t>DTE1953401010231</t>
  </si>
  <si>
    <t>DTE1953401010261</t>
  </si>
  <si>
    <t>DTE1953401010204</t>
  </si>
  <si>
    <t>DTE1953401010220</t>
  </si>
  <si>
    <t>Lùi Thanh</t>
  </si>
  <si>
    <t>DTE1953401010205</t>
  </si>
  <si>
    <t>DTE1953401010238</t>
  </si>
  <si>
    <t>Trần Như</t>
  </si>
  <si>
    <t>DTE1953401010253</t>
  </si>
  <si>
    <t>DTE1953401010255</t>
  </si>
  <si>
    <t>Triệu Thị Phương</t>
  </si>
  <si>
    <t>DTE1953401010152</t>
  </si>
  <si>
    <t>DTE1953401010276</t>
  </si>
  <si>
    <t>Tô Thị Thanh</t>
  </si>
  <si>
    <t>DTE1953401010134</t>
  </si>
  <si>
    <t>DTE1953401010221</t>
  </si>
  <si>
    <t>Trần Duy</t>
  </si>
  <si>
    <t>Thường</t>
  </si>
  <si>
    <t>DTE1953401010207</t>
  </si>
  <si>
    <t>DTE1953401010198</t>
  </si>
  <si>
    <t>DTE1953401010275</t>
  </si>
  <si>
    <t>DTE1953401010251</t>
  </si>
  <si>
    <t>DTE1953401010212</t>
  </si>
  <si>
    <t>Vi Ngọc</t>
  </si>
  <si>
    <t>DTE1953401010206</t>
  </si>
  <si>
    <t>DTE1953401010197</t>
  </si>
  <si>
    <t>DTE1953401010234</t>
  </si>
  <si>
    <t>Lớp: K17 QTKD 1</t>
  </si>
  <si>
    <t>ĐIỂM
 RL</t>
  </si>
  <si>
    <t>DTE2053401010009</t>
  </si>
  <si>
    <t>DTE2053401010551</t>
  </si>
  <si>
    <t>DTE2053401010014</t>
  </si>
  <si>
    <t>DTE2053401010001</t>
  </si>
  <si>
    <t>DTE2053401010260</t>
  </si>
  <si>
    <t>DTE2053401010002</t>
  </si>
  <si>
    <t>Bến</t>
  </si>
  <si>
    <t>DTE2053401010266</t>
  </si>
  <si>
    <t>DTE2053401010278</t>
  </si>
  <si>
    <t>Bạc Thị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</si>
  <si>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</si>
  <si>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</si>
  <si>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</si>
  <si>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</si>
  <si>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</si>
  <si>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</si>
  <si>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</si>
  <si>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</si>
  <si>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</si>
  <si>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</si>
  <si>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</si>
  <si>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</si>
  <si>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DTE2053401010548</t>
  </si>
  <si>
    <t>DTE2053401010338</t>
  </si>
  <si>
    <t>DTE2053401010339</t>
  </si>
  <si>
    <t>Lê Thị Thúy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</si>
  <si>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</si>
  <si>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</si>
  <si>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</si>
  <si>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</si>
  <si>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</si>
  <si>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</si>
  <si>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</si>
  <si>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DTE2053401010065</t>
  </si>
  <si>
    <t>Phi Thị</t>
  </si>
  <si>
    <t>DTE2053401010066</t>
  </si>
  <si>
    <t>DTE2053401010160</t>
  </si>
  <si>
    <t xml:space="preserve">Triệu Bích </t>
  </si>
  <si>
    <t xml:space="preserve">Loan </t>
  </si>
  <si>
    <t>DTE2053401010220</t>
  </si>
  <si>
    <t>Luật</t>
  </si>
  <si>
    <t>DTE2053401010221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</si>
  <si>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</si>
  <si>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</si>
  <si>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</si>
  <si>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</si>
  <si>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</si>
  <si>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</si>
  <si>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</si>
  <si>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DTE2053401010601</t>
  </si>
  <si>
    <t>Vũ Quỳnh</t>
  </si>
  <si>
    <t>DTE2053401010411</t>
  </si>
  <si>
    <t>DTE2053401010414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</si>
  <si>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</si>
  <si>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</si>
  <si>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</si>
  <si>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</si>
  <si>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</si>
  <si>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</si>
  <si>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</si>
  <si>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</si>
  <si>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</si>
  <si>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</si>
  <si>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DTE2053401010106</t>
  </si>
  <si>
    <t>Hoàng Thái</t>
  </si>
  <si>
    <t>DTE2058101030019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</si>
  <si>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</si>
  <si>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</si>
  <si>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</si>
  <si>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</si>
  <si>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</si>
  <si>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</si>
  <si>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</si>
  <si>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</si>
  <si>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</si>
  <si>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</si>
  <si>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</si>
  <si>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DTE2053401010162</t>
  </si>
  <si>
    <t>Nguyễn Dương Thùy</t>
  </si>
  <si>
    <t>DTE2053401010143</t>
  </si>
  <si>
    <t>Tống Thị</t>
  </si>
  <si>
    <t>Lớp: K17 QTKD 2</t>
  </si>
  <si>
    <t>ĐIỂM 
RL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</si>
  <si>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</si>
  <si>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</si>
  <si>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</si>
  <si>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</si>
  <si>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</si>
  <si>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</si>
  <si>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DTE2053401010169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</si>
  <si>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</si>
  <si>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</si>
  <si>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</si>
  <si>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</si>
  <si>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</si>
  <si>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</si>
  <si>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</si>
  <si>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</si>
  <si>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</si>
  <si>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</si>
  <si>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</si>
  <si>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</si>
  <si>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</si>
  <si>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</si>
  <si>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DTE2053401010147</t>
  </si>
  <si>
    <t>Nguyễn Hoàng Thái</t>
  </si>
  <si>
    <t>DTE2053401010046</t>
  </si>
  <si>
    <t>DTE2053401010576</t>
  </si>
  <si>
    <t xml:space="preserve">Trương Văn </t>
  </si>
  <si>
    <t>DTE2053401010579</t>
  </si>
  <si>
    <t xml:space="preserve">Trần Đỗ </t>
  </si>
  <si>
    <t>DTE2053401010347</t>
  </si>
  <si>
    <t>DTE2053401010057</t>
  </si>
  <si>
    <t>DTE2053401010059</t>
  </si>
  <si>
    <t>Lưu Sỹ</t>
  </si>
  <si>
    <t>DTE2053401010578</t>
  </si>
  <si>
    <t>DTE2053401010060</t>
  </si>
  <si>
    <t>DTE2053401010581</t>
  </si>
  <si>
    <t>DTE2053401010368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</si>
  <si>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</si>
  <si>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</si>
  <si>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</si>
  <si>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</si>
  <si>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</si>
  <si>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</si>
  <si>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DTE2053404030071</t>
  </si>
  <si>
    <t>Ngô Đức</t>
  </si>
  <si>
    <t>DTE2053401010244</t>
  </si>
  <si>
    <t>Phó Thị Khánh</t>
  </si>
  <si>
    <t>DTE2053401010185</t>
  </si>
  <si>
    <t>DTE2053401010164</t>
  </si>
  <si>
    <t>DTE2053401010577</t>
  </si>
  <si>
    <t xml:space="preserve">Đặng Công </t>
  </si>
  <si>
    <t>DTE2053401010085</t>
  </si>
  <si>
    <t>Vi Giang</t>
  </si>
  <si>
    <t>DTE2053401010088</t>
  </si>
  <si>
    <t>DTE2053401010156</t>
  </si>
  <si>
    <t>DTE2053401010570</t>
  </si>
  <si>
    <t>DTE2053401010093</t>
  </si>
  <si>
    <t>DTE2053401010161</t>
  </si>
  <si>
    <t>DTE2053401010240</t>
  </si>
  <si>
    <t>DTE2053401010166</t>
  </si>
  <si>
    <t>DTE2053401010097</t>
  </si>
  <si>
    <t>Lương Thị Hồng</t>
  </si>
  <si>
    <t>DTE2053401010100</t>
  </si>
  <si>
    <t>DTE2053401010099</t>
  </si>
  <si>
    <t>DTE2053401010146</t>
  </si>
  <si>
    <t>DTE2053401010158</t>
  </si>
  <si>
    <t>DTE2053401010115</t>
  </si>
  <si>
    <t>DTE2053401010555</t>
  </si>
  <si>
    <t>DTE2053401010129</t>
  </si>
  <si>
    <t>DTE2053401010168</t>
  </si>
  <si>
    <t>DTE2053401010132</t>
  </si>
  <si>
    <t>Ninh Thị Kiều</t>
  </si>
  <si>
    <t>DTE2053401010202</t>
  </si>
  <si>
    <t>DTE2053401010556</t>
  </si>
  <si>
    <t>DTE2053401010230</t>
  </si>
  <si>
    <t>Nguyễn Ngọc Thanh</t>
  </si>
  <si>
    <t>DTE2053401010152</t>
  </si>
  <si>
    <t>DTE2053401010113</t>
  </si>
  <si>
    <t>DTE2053401010141</t>
  </si>
  <si>
    <t>DTE2053401010513</t>
  </si>
  <si>
    <t>Lớp: K17 QTKD 3</t>
  </si>
  <si>
    <t>DTE2053401010011</t>
  </si>
  <si>
    <t>DTE2053401010252</t>
  </si>
  <si>
    <t>DTE2053401010573</t>
  </si>
  <si>
    <t>DTE2053401010013</t>
  </si>
  <si>
    <t>DTE2053401010262</t>
  </si>
  <si>
    <t>DTE2053401010172</t>
  </si>
  <si>
    <t xml:space="preserve">Nguyễn Xuân </t>
  </si>
  <si>
    <t>DTE2053401010270</t>
  </si>
  <si>
    <t>DTE2053401010231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</si>
  <si>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</si>
  <si>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</si>
  <si>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</si>
  <si>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</si>
  <si>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</si>
  <si>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</si>
  <si>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</si>
  <si>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Dinh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</si>
  <si>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</si>
  <si>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</si>
  <si>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</si>
  <si>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</si>
  <si>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</si>
  <si>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</si>
  <si>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</si>
  <si>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</si>
  <si>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</si>
  <si>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</si>
  <si>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</si>
  <si>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</si>
  <si>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</si>
  <si>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</si>
  <si>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</si>
  <si>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</si>
  <si>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</si>
  <si>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DTE2053401010575</t>
  </si>
  <si>
    <t>Nông Quốc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</si>
  <si>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</si>
  <si>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</si>
  <si>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</si>
  <si>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</si>
  <si>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</si>
  <si>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</si>
  <si>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</si>
  <si>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</si>
  <si>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</si>
  <si>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</si>
  <si>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</si>
  <si>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</si>
  <si>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</si>
  <si>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</si>
  <si>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</si>
  <si>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</si>
  <si>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</si>
  <si>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</si>
  <si>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</si>
  <si>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</si>
  <si>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</si>
  <si>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</si>
  <si>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</si>
  <si>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</si>
  <si>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</si>
  <si>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</si>
  <si>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</si>
  <si>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</si>
  <si>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Dương Tiến</t>
  </si>
  <si>
    <t>DTE2053401010540</t>
  </si>
  <si>
    <t>DTE2053401010567</t>
  </si>
  <si>
    <t>DTE2053401010117</t>
  </si>
  <si>
    <t>DTE2053401010123</t>
  </si>
  <si>
    <t>DTE2053401010127</t>
  </si>
  <si>
    <t>DTE2053401010108</t>
  </si>
  <si>
    <t>DTE2053401010109</t>
  </si>
  <si>
    <t>DTE2053401010138</t>
  </si>
  <si>
    <t>Giáp Văn</t>
  </si>
  <si>
    <t>DTE2053401010139</t>
  </si>
  <si>
    <t>DTE2053401010111</t>
  </si>
  <si>
    <t>DTE2053401010142</t>
  </si>
  <si>
    <t>DTE2053401010516</t>
  </si>
  <si>
    <t>Lớp: K17 QTKD 4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</si>
  <si>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</si>
  <si>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</si>
  <si>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</si>
  <si>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</si>
  <si>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</si>
  <si>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</si>
  <si>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</si>
  <si>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</si>
  <si>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</si>
  <si>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</si>
  <si>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</si>
  <si>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</si>
  <si>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</si>
  <si>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</si>
  <si>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</si>
  <si>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</si>
  <si>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</si>
  <si>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</si>
  <si>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</si>
  <si>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</si>
  <si>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</si>
  <si>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</si>
  <si>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</si>
  <si>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</si>
  <si>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</si>
  <si>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</si>
  <si>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DTE2053401010387</t>
  </si>
  <si>
    <t>Phạm Thị Diệu</t>
  </si>
  <si>
    <t>DTE2053401010241</t>
  </si>
  <si>
    <t>DTE2053401010242</t>
  </si>
  <si>
    <t xml:space="preserve">Hoàng Lê Khánh 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</si>
  <si>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</si>
  <si>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</si>
  <si>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</si>
  <si>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</si>
  <si>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</si>
  <si>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</si>
  <si>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</si>
  <si>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</si>
  <si>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DTE2053401010091</t>
  </si>
  <si>
    <t>Đỗ Hồng</t>
  </si>
  <si>
    <t>DTE2053401010535</t>
  </si>
  <si>
    <t>DTE2053401010092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</si>
  <si>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</si>
  <si>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</si>
  <si>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</si>
  <si>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</si>
  <si>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</si>
  <si>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</si>
  <si>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</si>
  <si>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</si>
  <si>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</si>
  <si>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</si>
  <si>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Phạm Thị Xuân</t>
  </si>
  <si>
    <t>DTE2053401010232</t>
  </si>
  <si>
    <t xml:space="preserve">Dương Thanh </t>
  </si>
  <si>
    <t>DTE2053401010474</t>
  </si>
  <si>
    <t>DTE2053401010121</t>
  </si>
  <si>
    <t>DTE2053401010481</t>
  </si>
  <si>
    <t>DTE2053401010486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</si>
  <si>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</si>
  <si>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</si>
  <si>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</si>
  <si>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</si>
  <si>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</si>
  <si>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</si>
  <si>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</si>
  <si>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</si>
  <si>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</si>
  <si>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</si>
  <si>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</si>
  <si>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</si>
  <si>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</si>
  <si>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</si>
  <si>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Lớp: K17 LOGISTICS</t>
  </si>
  <si>
    <t>DTE2055106050034</t>
  </si>
  <si>
    <t>Đàm Thị Vân</t>
  </si>
  <si>
    <t>DTE2055106050041</t>
  </si>
  <si>
    <t>DTE2055106050017</t>
  </si>
  <si>
    <t>Nguyễn Sỹ</t>
  </si>
  <si>
    <t>DTE2055106050038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</si>
  <si>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</si>
  <si>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</si>
  <si>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</si>
  <si>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</si>
  <si>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</si>
  <si>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</si>
  <si>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</si>
  <si>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</si>
  <si>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</si>
  <si>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DTE2055106050013</t>
  </si>
  <si>
    <t>Hoàng Đình Tiến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</si>
  <si>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</si>
  <si>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</si>
  <si>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</si>
  <si>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</si>
  <si>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</si>
  <si>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</si>
  <si>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</si>
  <si>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</si>
  <si>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DTE2055106050022</t>
  </si>
  <si>
    <t>DTE2055106050024</t>
  </si>
  <si>
    <t>Giáp Thị</t>
  </si>
  <si>
    <t>DTE2055106050025</t>
  </si>
  <si>
    <t xml:space="preserve">Nguyễn Hồng </t>
  </si>
  <si>
    <t>DTE2055106050327</t>
  </si>
  <si>
    <t>DTE2055106050010</t>
  </si>
  <si>
    <t>Nông Anh</t>
  </si>
  <si>
    <t>DTE2055106050007</t>
  </si>
  <si>
    <t>DTE2055106050009</t>
  </si>
  <si>
    <t>Dương Thị Huyền</t>
  </si>
  <si>
    <t>DTE2055106050029</t>
  </si>
  <si>
    <t>Nguyễn Hoàng Thiên</t>
  </si>
  <si>
    <t>Lớp: K18 QTKD 1</t>
  </si>
  <si>
    <t>DTE2153401010336</t>
  </si>
  <si>
    <t>DTE2153401010053</t>
  </si>
  <si>
    <t>DTE2153401010013</t>
  </si>
  <si>
    <t>DTE2153401010025</t>
  </si>
  <si>
    <t>DTE2153401010096</t>
  </si>
  <si>
    <t>DTE2153401010388</t>
  </si>
  <si>
    <t>DTE2153401010370</t>
  </si>
  <si>
    <t>DTE2153401010345</t>
  </si>
  <si>
    <t>Nguyễn Đồng</t>
  </si>
  <si>
    <t>Dao</t>
  </si>
  <si>
    <t>DTE2153401010039</t>
  </si>
  <si>
    <t>DTE2153401010038</t>
  </si>
  <si>
    <t>Hà Thị Vân</t>
  </si>
  <si>
    <t>DTE2153401010026</t>
  </si>
  <si>
    <t>DTE2153401010027</t>
  </si>
  <si>
    <t>DTE2153401010180</t>
  </si>
  <si>
    <t>Thuận Tiến</t>
  </si>
  <si>
    <t>DTE2153401010046</t>
  </si>
  <si>
    <t>DTE2153401010056</t>
  </si>
  <si>
    <t>Ngô Ngọc</t>
  </si>
  <si>
    <t>DTE2153401010028</t>
  </si>
  <si>
    <t>Dược</t>
  </si>
  <si>
    <t>DTE2153401010036</t>
  </si>
  <si>
    <t>DTE2153401010052</t>
  </si>
  <si>
    <t>DTE2153401010037</t>
  </si>
  <si>
    <t>Phạm Quý</t>
  </si>
  <si>
    <t>Đôn</t>
  </si>
  <si>
    <t>DTE2153401010401</t>
  </si>
  <si>
    <t>DTE2153401010024</t>
  </si>
  <si>
    <t>DTE2153401010058</t>
  </si>
  <si>
    <t>Hoàng Nguyễn Thu</t>
  </si>
  <si>
    <t>DTE2153401010057</t>
  </si>
  <si>
    <t>DTE2153401010059</t>
  </si>
  <si>
    <t>DTE2153401010146</t>
  </si>
  <si>
    <t>DTE2153401010018</t>
  </si>
  <si>
    <t>Vũ Bá</t>
  </si>
  <si>
    <t>DTE2153401010040</t>
  </si>
  <si>
    <t>DTE2153401010006</t>
  </si>
  <si>
    <t>DTE2153401010061</t>
  </si>
  <si>
    <t>Hoàng Thị Khánh</t>
  </si>
  <si>
    <t>DTE2153401010009</t>
  </si>
  <si>
    <t>DTE2153401010041</t>
  </si>
  <si>
    <t>DTE2153401010019</t>
  </si>
  <si>
    <t>DTE2153401010326</t>
  </si>
  <si>
    <t>DTE2153401010048</t>
  </si>
  <si>
    <t>DTE2153401010047</t>
  </si>
  <si>
    <t>Lê Quý</t>
  </si>
  <si>
    <t>DTE2153401010062</t>
  </si>
  <si>
    <t>DTE2153401010373</t>
  </si>
  <si>
    <t>DTE2153401010390</t>
  </si>
  <si>
    <t>DTE2153401010054</t>
  </si>
  <si>
    <t>DTE2153401010029</t>
  </si>
  <si>
    <t>DTE2153401010403</t>
  </si>
  <si>
    <t>Hà Vân Khánh</t>
  </si>
  <si>
    <t>DTE2153401010010</t>
  </si>
  <si>
    <t>DTE2153401010063</t>
  </si>
  <si>
    <t>DTE2153401010030</t>
  </si>
  <si>
    <t>Đỗ Nhữ</t>
  </si>
  <si>
    <t>DTE2153401010020</t>
  </si>
  <si>
    <t>DTE2153401010014</t>
  </si>
  <si>
    <t>DTE2153401010021</t>
  </si>
  <si>
    <t>Đồng Huyền</t>
  </si>
  <si>
    <t>DTE2153401010004</t>
  </si>
  <si>
    <t>Lương Gia</t>
  </si>
  <si>
    <t>DTE2153401010049</t>
  </si>
  <si>
    <t>DTE2153401010384</t>
  </si>
  <si>
    <t>DTE2153401010064</t>
  </si>
  <si>
    <t>DTE2153401010007</t>
  </si>
  <si>
    <t>DTE2153401010389</t>
  </si>
  <si>
    <t>DTE2153401010319</t>
  </si>
  <si>
    <t>Đinh Bình</t>
  </si>
  <si>
    <t>DTE2153401010032</t>
  </si>
  <si>
    <t>DTE2153401010055</t>
  </si>
  <si>
    <t>DTE2153401010357</t>
  </si>
  <si>
    <t>DTE2153401010065</t>
  </si>
  <si>
    <t>Dương Ánh Hồng</t>
  </si>
  <si>
    <t>DTE2153401010002</t>
  </si>
  <si>
    <t>DTE2153401010033</t>
  </si>
  <si>
    <t>Đồng Thị Thảo</t>
  </si>
  <si>
    <t>DTE2153401010034</t>
  </si>
  <si>
    <t>DTE2153401010067</t>
  </si>
  <si>
    <t>DTE2153401010042</t>
  </si>
  <si>
    <t>DTE2153401010043</t>
  </si>
  <si>
    <t>Lê Hà</t>
  </si>
  <si>
    <t>DTE2153401010016</t>
  </si>
  <si>
    <t>Đậu Thị</t>
  </si>
  <si>
    <t>DTE2153401010017</t>
  </si>
  <si>
    <t>Hoàng Nguyễn Thế</t>
  </si>
  <si>
    <t>DTE2153401010172</t>
  </si>
  <si>
    <t>Phùng Văn</t>
  </si>
  <si>
    <t>DTE2153401010327</t>
  </si>
  <si>
    <t>DTE2153401010023</t>
  </si>
  <si>
    <t>DTE2153401010005</t>
  </si>
  <si>
    <t>Vũ Chiến</t>
  </si>
  <si>
    <t>DTE2153401010358</t>
  </si>
  <si>
    <t>Lục Văn</t>
  </si>
  <si>
    <t>DTE2153401010399</t>
  </si>
  <si>
    <t>DTE2153401010068</t>
  </si>
  <si>
    <t>DTE2153401010051</t>
  </si>
  <si>
    <t>DTE2153401010003</t>
  </si>
  <si>
    <t>DTE2153401010008</t>
  </si>
  <si>
    <t>La Thùy</t>
  </si>
  <si>
    <t>DTE2153401010329</t>
  </si>
  <si>
    <t>DTE2153401010376</t>
  </si>
  <si>
    <t>DTE2153401010011</t>
  </si>
  <si>
    <t>DTE2153401010142</t>
  </si>
  <si>
    <t>DTE2153401010012</t>
  </si>
  <si>
    <t>DTE2153401010069</t>
  </si>
  <si>
    <t>DTE2153401010070</t>
  </si>
  <si>
    <t>Đặng Đồng</t>
  </si>
  <si>
    <t>DTE2153401010331</t>
  </si>
  <si>
    <t>DTE2153401010071</t>
  </si>
  <si>
    <t>Lớp: K18 QTKD 2</t>
  </si>
  <si>
    <t>DTE2153401010104</t>
  </si>
  <si>
    <t>DTE2153401010106</t>
  </si>
  <si>
    <t>Bạc Cẩm Tuấn</t>
  </si>
  <si>
    <t>DTE2153401010095</t>
  </si>
  <si>
    <t>DTE2153401010044</t>
  </si>
  <si>
    <t>DTE2153401010116</t>
  </si>
  <si>
    <t>DTE2153401010354</t>
  </si>
  <si>
    <t>DTE2153401010105</t>
  </si>
  <si>
    <t>DTE2153401010244</t>
  </si>
  <si>
    <t>DTE2153401010334</t>
  </si>
  <si>
    <t>DTE2153401010140</t>
  </si>
  <si>
    <t>DTE2153401010107</t>
  </si>
  <si>
    <t>DTE2153401010073</t>
  </si>
  <si>
    <t>DTE2153401010367</t>
  </si>
  <si>
    <t>DTE2153401010117</t>
  </si>
  <si>
    <t>DTE2153401010147</t>
  </si>
  <si>
    <t>Vũ Trung</t>
  </si>
  <si>
    <t>DTE2153401010325</t>
  </si>
  <si>
    <t>Bế Trần Hoàng</t>
  </si>
  <si>
    <t>Đàm</t>
  </si>
  <si>
    <t>DTE2153401010088</t>
  </si>
  <si>
    <t>DTE2153401010332</t>
  </si>
  <si>
    <t>DTE2153401010094</t>
  </si>
  <si>
    <t>Bùi Thế</t>
  </si>
  <si>
    <t>Đạo</t>
  </si>
  <si>
    <t>DTE2153401010139</t>
  </si>
  <si>
    <t>DTE2153401010115</t>
  </si>
  <si>
    <t>Lê Thị Hương</t>
  </si>
  <si>
    <t>DTE2153401010074</t>
  </si>
  <si>
    <t>DTE2153401010166</t>
  </si>
  <si>
    <t>Đặng Lê</t>
  </si>
  <si>
    <t>DTE2153401010075</t>
  </si>
  <si>
    <t>DTE2153401010400</t>
  </si>
  <si>
    <t>Nguyễn Gia Tuấn</t>
  </si>
  <si>
    <t>DTE2153401010143</t>
  </si>
  <si>
    <t>DTE2153401010076</t>
  </si>
  <si>
    <t>DTE2153401010077</t>
  </si>
  <si>
    <t>DTE2153401010097</t>
  </si>
  <si>
    <t>DTE2153401010126</t>
  </si>
  <si>
    <t>DTE2153401010109</t>
  </si>
  <si>
    <t>DTE2153401010089</t>
  </si>
  <si>
    <t>DTE2153401010090</t>
  </si>
  <si>
    <t>DTE2153401010391</t>
  </si>
  <si>
    <t>Sonethavong</t>
  </si>
  <si>
    <t>Khounthavisouk</t>
  </si>
  <si>
    <t>DTE2153401010118</t>
  </si>
  <si>
    <t>Hứa Đình</t>
  </si>
  <si>
    <t>DTE2153401010144</t>
  </si>
  <si>
    <t>DTE2153401010078</t>
  </si>
  <si>
    <t>Lành</t>
  </si>
  <si>
    <t>DTE2153401010127</t>
  </si>
  <si>
    <t>DTE2153401010128</t>
  </si>
  <si>
    <t>Đặng Thị Mai</t>
  </si>
  <si>
    <t>DTE2153401010129</t>
  </si>
  <si>
    <t>DTE2153401010098</t>
  </si>
  <si>
    <t>DTE2153401010138</t>
  </si>
  <si>
    <t>Lèng Hữu</t>
  </si>
  <si>
    <t>DTE2153401010392</t>
  </si>
  <si>
    <t>Vilaiphone</t>
  </si>
  <si>
    <t>Maiphone</t>
  </si>
  <si>
    <t>DTE2153401010103</t>
  </si>
  <si>
    <t>La Quý</t>
  </si>
  <si>
    <t>DTE2153401010175</t>
  </si>
  <si>
    <t>Nghiêm Gia</t>
  </si>
  <si>
    <t>DTE2153401010110</t>
  </si>
  <si>
    <t>DTE2153401010131</t>
  </si>
  <si>
    <t>Hoàng Hữu</t>
  </si>
  <si>
    <t>Nghị</t>
  </si>
  <si>
    <t>DTE2153401010092</t>
  </si>
  <si>
    <t>Trần Bá</t>
  </si>
  <si>
    <t>DTE2153401010368</t>
  </si>
  <si>
    <t>DTE2153401010079</t>
  </si>
  <si>
    <t>Hầu Ánh</t>
  </si>
  <si>
    <t>DTE2153401010080</t>
  </si>
  <si>
    <t>Nhạn</t>
  </si>
  <si>
    <t>DTE2153401010081</t>
  </si>
  <si>
    <t>DTE2153401010099</t>
  </si>
  <si>
    <t>DTE2153401010320</t>
  </si>
  <si>
    <t>Đoàn Thị Thanh</t>
  </si>
  <si>
    <t>DTE2153401010136</t>
  </si>
  <si>
    <t>Khương Thu</t>
  </si>
  <si>
    <t>DTE2153401010035</t>
  </si>
  <si>
    <t>DTE2153401010121</t>
  </si>
  <si>
    <t>Ngô Hồng</t>
  </si>
  <si>
    <t>DTE2153401010100</t>
  </si>
  <si>
    <t>DTE2153401010141</t>
  </si>
  <si>
    <t>DTE2153401010093</t>
  </si>
  <si>
    <t>DTE2153401010150</t>
  </si>
  <si>
    <t>DTE2153401010082</t>
  </si>
  <si>
    <t>DTE2153401010083</t>
  </si>
  <si>
    <t>DTE2153401010084</t>
  </si>
  <si>
    <t>DTE2153401010322</t>
  </si>
  <si>
    <t>DTE2153401010145</t>
  </si>
  <si>
    <t>DTE2153401010359</t>
  </si>
  <si>
    <t>DTE2153401010122</t>
  </si>
  <si>
    <t>DTE2153401010111</t>
  </si>
  <si>
    <t>DTE2153401010085</t>
  </si>
  <si>
    <t>Hầu Thị</t>
  </si>
  <si>
    <t>DTE2153401010101</t>
  </si>
  <si>
    <t>DTE2153401010323</t>
  </si>
  <si>
    <t>DTE2153401010341</t>
  </si>
  <si>
    <t>DTE2153401010123</t>
  </si>
  <si>
    <t>DTE2153401010112</t>
  </si>
  <si>
    <t>DTE2153401010086</t>
  </si>
  <si>
    <t>DTE2153401010133</t>
  </si>
  <si>
    <t>DTE2153401010113</t>
  </si>
  <si>
    <t>DTE2153401010324</t>
  </si>
  <si>
    <t>Dương Hoàng</t>
  </si>
  <si>
    <t>DTE2153401010102</t>
  </si>
  <si>
    <t>Ngô Tú</t>
  </si>
  <si>
    <t>DTE2153401010124</t>
  </si>
  <si>
    <t>DTE2153401010350</t>
  </si>
  <si>
    <t>DTE2153401010125</t>
  </si>
  <si>
    <t>DTE2153401010330</t>
  </si>
  <si>
    <t>Lớp: K18 QTKD 3</t>
  </si>
  <si>
    <t>DTE2153401010197</t>
  </si>
  <si>
    <t>DTE2153401010206</t>
  </si>
  <si>
    <t>Đặng Nguyễn Thái</t>
  </si>
  <si>
    <t>DTE2153401010183</t>
  </si>
  <si>
    <t>Lục Tuấn</t>
  </si>
  <si>
    <t>DTE2153401010188</t>
  </si>
  <si>
    <t>Nguyễn Hoàng Tuấn</t>
  </si>
  <si>
    <t>DTE2153401010159</t>
  </si>
  <si>
    <t>DTE2153401010160</t>
  </si>
  <si>
    <t>DTE2153401010346</t>
  </si>
  <si>
    <t>DTE2153401010211</t>
  </si>
  <si>
    <t>DTE2153401010231</t>
  </si>
  <si>
    <t>Nguyễn Kỳ</t>
  </si>
  <si>
    <t>DTE2153401010212</t>
  </si>
  <si>
    <t>DTE2153401010157</t>
  </si>
  <si>
    <t>DTE2153401010186</t>
  </si>
  <si>
    <t>Trần Tiến</t>
  </si>
  <si>
    <t>DTE2153401010158</t>
  </si>
  <si>
    <t>DTE2153401010192</t>
  </si>
  <si>
    <t>DTE2153401010213</t>
  </si>
  <si>
    <t>Đinh Thị Trà</t>
  </si>
  <si>
    <t>DTE2153401010161</t>
  </si>
  <si>
    <t>Lý Trường</t>
  </si>
  <si>
    <t>DTE2153401010309</t>
  </si>
  <si>
    <t>DTE2153401010347</t>
  </si>
  <si>
    <t>DTE2153401010199</t>
  </si>
  <si>
    <t>DTE2153401010195</t>
  </si>
  <si>
    <t>DTE2153401010148</t>
  </si>
  <si>
    <t>DTE2153401010162</t>
  </si>
  <si>
    <t>DTE2153401010363</t>
  </si>
  <si>
    <t>DTE2153401010232</t>
  </si>
  <si>
    <t>DTE2153401010402</t>
  </si>
  <si>
    <t>DTE2153401010163</t>
  </si>
  <si>
    <t>Phan Gia</t>
  </si>
  <si>
    <t>DTE2153401010214</t>
  </si>
  <si>
    <t>DTE2153401010182</t>
  </si>
  <si>
    <t>Phùng An</t>
  </si>
  <si>
    <t>DTE2153401010191</t>
  </si>
  <si>
    <t>Đỗ Lan</t>
  </si>
  <si>
    <t>DTE2153401010173</t>
  </si>
  <si>
    <t>DTE2153401010184</t>
  </si>
  <si>
    <t>DTE2153401010215</t>
  </si>
  <si>
    <t>Đinh Đình</t>
  </si>
  <si>
    <t>DTE2153401010201</t>
  </si>
  <si>
    <t>DTE2153401010216</t>
  </si>
  <si>
    <t>DTE2153401010218</t>
  </si>
  <si>
    <t>DTE2153401010217</t>
  </si>
  <si>
    <t>DTE2153401010317</t>
  </si>
  <si>
    <t>Lã Thị Bích</t>
  </si>
  <si>
    <t>DTE2153401010337</t>
  </si>
  <si>
    <t>DTE2153401010344</t>
  </si>
  <si>
    <t>DTE2153401010220</t>
  </si>
  <si>
    <t>DTE2153401010174</t>
  </si>
  <si>
    <t>DTE2153401010338</t>
  </si>
  <si>
    <t>DTE2153401010203</t>
  </si>
  <si>
    <t>DTE2153401010202</t>
  </si>
  <si>
    <t>Trần Phi</t>
  </si>
  <si>
    <t>DTE2153401010153</t>
  </si>
  <si>
    <t>DTE2153401010194</t>
  </si>
  <si>
    <t>Lê Ngô Phương</t>
  </si>
  <si>
    <t>DTE2153401010365</t>
  </si>
  <si>
    <t>Lộc Hải</t>
  </si>
  <si>
    <t>DTE2153401010185</t>
  </si>
  <si>
    <t>DTE2153401010209</t>
  </si>
  <si>
    <t>Huỳnh Thị</t>
  </si>
  <si>
    <t>DTE2153401010227</t>
  </si>
  <si>
    <t>DTE2153401010221</t>
  </si>
  <si>
    <t>Nghiệp</t>
  </si>
  <si>
    <t>DTE2153401010154</t>
  </si>
  <si>
    <t>DTE2153401010176</t>
  </si>
  <si>
    <t>DTE2153401010198</t>
  </si>
  <si>
    <t>DTE2153401010310</t>
  </si>
  <si>
    <t>DTE2153401010228</t>
  </si>
  <si>
    <t>DTE2153401010222</t>
  </si>
  <si>
    <t>DTE2153401010155</t>
  </si>
  <si>
    <t>DTE2153401010223</t>
  </si>
  <si>
    <t>DTE2153401010193</t>
  </si>
  <si>
    <t>DTE2153401010189</t>
  </si>
  <si>
    <t>DTE2153401010177</t>
  </si>
  <si>
    <t>DTE2153401010366</t>
  </si>
  <si>
    <t>DTE2153401010348</t>
  </si>
  <si>
    <t>DTE2153401010167</t>
  </si>
  <si>
    <t>DTE2153401010178</t>
  </si>
  <si>
    <t>DTE2153401010171</t>
  </si>
  <si>
    <t>DTE2153401010379</t>
  </si>
  <si>
    <t>DTE2153401010196</t>
  </si>
  <si>
    <t>DTE2153401010224</t>
  </si>
  <si>
    <t>DTE2153401010369</t>
  </si>
  <si>
    <t>DTE2153401010168</t>
  </si>
  <si>
    <t>DTE2153401010190</t>
  </si>
  <si>
    <t>Phan Minh</t>
  </si>
  <si>
    <t>DTE2153401010225</t>
  </si>
  <si>
    <t>Tiếp</t>
  </si>
  <si>
    <t>DTE2153401010342</t>
  </si>
  <si>
    <t>DTE2153401010229</t>
  </si>
  <si>
    <t>DTE2153401010204</t>
  </si>
  <si>
    <t>Lộc Ngọc</t>
  </si>
  <si>
    <t>DTE2153401010181</t>
  </si>
  <si>
    <t>DTE2153401010164</t>
  </si>
  <si>
    <t>DTE2153401010398</t>
  </si>
  <si>
    <t>DTE2153401010200</t>
  </si>
  <si>
    <t>Hoàng Thảo</t>
  </si>
  <si>
    <t>DTE2153401010179</t>
  </si>
  <si>
    <t>Trần Long</t>
  </si>
  <si>
    <t>Lớp: K18 QTKD 4</t>
  </si>
  <si>
    <t>DTE2153401010230</t>
  </si>
  <si>
    <t>Trần Tú</t>
  </si>
  <si>
    <t>DTE2153401010292</t>
  </si>
  <si>
    <t>DTE2153401010307</t>
  </si>
  <si>
    <t>DTE2153401010275</t>
  </si>
  <si>
    <t>Phạm Xuân</t>
  </si>
  <si>
    <t>DTE2153401010241</t>
  </si>
  <si>
    <t>DTE2153401010306</t>
  </si>
  <si>
    <t>DTE2153401010308</t>
  </si>
  <si>
    <t>DTE2153401010387</t>
  </si>
  <si>
    <t>DTE2153401010242</t>
  </si>
  <si>
    <t>DTE2153401010245</t>
  </si>
  <si>
    <t>DTE2153401010372</t>
  </si>
  <si>
    <t>DTE2153401010385</t>
  </si>
  <si>
    <t>Vũ Mạnh</t>
  </si>
  <si>
    <t>DTE2153401010304</t>
  </si>
  <si>
    <t>Đặng Mỹ</t>
  </si>
  <si>
    <t>DTE2153401010287</t>
  </si>
  <si>
    <t>DTE2153401010294</t>
  </si>
  <si>
    <t>DTE2153401010260</t>
  </si>
  <si>
    <t>DTE2153401010301</t>
  </si>
  <si>
    <t>Ngô Thuý</t>
  </si>
  <si>
    <t>DTE2153401010395</t>
  </si>
  <si>
    <t>DTE2153401010351</t>
  </si>
  <si>
    <t>Lưu Đình</t>
  </si>
  <si>
    <t>Hiểu</t>
  </si>
  <si>
    <t>DTE2153401010394</t>
  </si>
  <si>
    <t>DTE2153401010247</t>
  </si>
  <si>
    <t>Lê Huy</t>
  </si>
  <si>
    <t>DTE2153401010249</t>
  </si>
  <si>
    <t>DTE2153401010276</t>
  </si>
  <si>
    <t>Đinh Duy</t>
  </si>
  <si>
    <t>DTE2153401010374</t>
  </si>
  <si>
    <t>Đông Quang</t>
  </si>
  <si>
    <t>DTE2153401010285</t>
  </si>
  <si>
    <t>DTE2153401010234</t>
  </si>
  <si>
    <t>DTE2153401010233</t>
  </si>
  <si>
    <t>Lục Thị Thu</t>
  </si>
  <si>
    <t>DTE2153401010258</t>
  </si>
  <si>
    <t>DTE2153401010262</t>
  </si>
  <si>
    <t>DTE2153401010288</t>
  </si>
  <si>
    <t>Ngô Quốc</t>
  </si>
  <si>
    <t>DTE2153401010295</t>
  </si>
  <si>
    <t>DTE2153401010297</t>
  </si>
  <si>
    <t>DTE2153401010235</t>
  </si>
  <si>
    <t>DTE2153401010296</t>
  </si>
  <si>
    <t>DTE2153401010263</t>
  </si>
  <si>
    <t>DTE2153401010305</t>
  </si>
  <si>
    <t>Nguyễn Lưu Thùy</t>
  </si>
  <si>
    <t>DTE2153401010250</t>
  </si>
  <si>
    <t>Hứa Hiển</t>
  </si>
  <si>
    <t>DTE2153401010264</t>
  </si>
  <si>
    <t>Bế Quang</t>
  </si>
  <si>
    <t>Luyện</t>
  </si>
  <si>
    <t>DTE2153401010339</t>
  </si>
  <si>
    <t>DTE2153401010236</t>
  </si>
  <si>
    <t>DTE2153401010375</t>
  </si>
  <si>
    <t>DTE2153401010237</t>
  </si>
  <si>
    <t>DTE2153401010251</t>
  </si>
  <si>
    <t>Hoàng Tâm</t>
  </si>
  <si>
    <t>DTE2153401010352</t>
  </si>
  <si>
    <t>DTE2153401010378</t>
  </si>
  <si>
    <t>DTE2153401010302</t>
  </si>
  <si>
    <t>DTE2153401010298</t>
  </si>
  <si>
    <t>DTE2153401010289</t>
  </si>
  <si>
    <t>DTE2153401010396</t>
  </si>
  <si>
    <t>DTE2153401010335</t>
  </si>
  <si>
    <t>DTE2153401010252</t>
  </si>
  <si>
    <t>DTE2153401010278</t>
  </si>
  <si>
    <t>Đỗ Đình</t>
  </si>
  <si>
    <t>DTE2153401010238</t>
  </si>
  <si>
    <t>DTE2153401010253</t>
  </si>
  <si>
    <t>DTE2153401010311</t>
  </si>
  <si>
    <t>DTE2153401010312</t>
  </si>
  <si>
    <t>Trần Đào Thái</t>
  </si>
  <si>
    <t>DTE2153401010283</t>
  </si>
  <si>
    <t>DTE2153401010254</t>
  </si>
  <si>
    <t>DTE2153401010267</t>
  </si>
  <si>
    <t>Ngô Danh</t>
  </si>
  <si>
    <t>DTE2153401010321</t>
  </si>
  <si>
    <t>DTE2153401010286</t>
  </si>
  <si>
    <t>Vũ Thị Mai</t>
  </si>
  <si>
    <t>DTE2153401010239</t>
  </si>
  <si>
    <t>DTE2153401010279</t>
  </si>
  <si>
    <t>DTE2153401010303</t>
  </si>
  <si>
    <t>DTE2153401010393</t>
  </si>
  <si>
    <t>Linh Duy</t>
  </si>
  <si>
    <t>DTE2153401010268</t>
  </si>
  <si>
    <t>DTE2153401010256</t>
  </si>
  <si>
    <t>DTE2153401010314</t>
  </si>
  <si>
    <t>DTE2153401010290</t>
  </si>
  <si>
    <t>DTE2153401010255</t>
  </si>
  <si>
    <t>DTE2153401010383</t>
  </si>
  <si>
    <t>Lâm Xuân</t>
  </si>
  <si>
    <t>DTE2153401010360</t>
  </si>
  <si>
    <t>Trịnh Trọng</t>
  </si>
  <si>
    <t>DTE2153401010269</t>
  </si>
  <si>
    <t>DTE2153401010272</t>
  </si>
  <si>
    <t>Lê Huyền</t>
  </si>
  <si>
    <t>DTE2153401010377</t>
  </si>
  <si>
    <t>Lục thị</t>
  </si>
  <si>
    <t>DTE2153401010282</t>
  </si>
  <si>
    <t>DTE2153401010270</t>
  </si>
  <si>
    <t>DTE2153401010271</t>
  </si>
  <si>
    <t>DTE2153401010386</t>
  </si>
  <si>
    <t>Trí</t>
  </si>
  <si>
    <t>DTE2153401010259</t>
  </si>
  <si>
    <t>DTE2153401010300</t>
  </si>
  <si>
    <t>DTE2153401010273</t>
  </si>
  <si>
    <t>DTE2153401010315</t>
  </si>
  <si>
    <t>Đào Duy</t>
  </si>
  <si>
    <t>DTE2153401010257</t>
  </si>
  <si>
    <t>Lớp: K18 LOGISTICS</t>
  </si>
  <si>
    <t>DTE2155106050055</t>
  </si>
  <si>
    <t>DTE2155106050026</t>
  </si>
  <si>
    <t>DTE2155106050003</t>
  </si>
  <si>
    <t>Lê Tuấn</t>
  </si>
  <si>
    <t>DTE2155106050041</t>
  </si>
  <si>
    <t>Nguyễn Lê Quang</t>
  </si>
  <si>
    <t>DTE2155106050042</t>
  </si>
  <si>
    <t>DTE2155106050048</t>
  </si>
  <si>
    <t>DTE2155106050025</t>
  </si>
  <si>
    <t>DTE2155106050016</t>
  </si>
  <si>
    <t>DTE2155106050021</t>
  </si>
  <si>
    <t>DTE2155106050049</t>
  </si>
  <si>
    <t>DTE2155106050054</t>
  </si>
  <si>
    <t>Ma Thị Mai</t>
  </si>
  <si>
    <t>Huê</t>
  </si>
  <si>
    <t>DTE2155106050001</t>
  </si>
  <si>
    <t>Trần</t>
  </si>
  <si>
    <t>DTE2155106050011</t>
  </si>
  <si>
    <t>Văn Sỹ</t>
  </si>
  <si>
    <t>DTE2155106050039</t>
  </si>
  <si>
    <t>DTE2155106050013</t>
  </si>
  <si>
    <t>Cáp Thị Khánh</t>
  </si>
  <si>
    <t>DTE2155106050027</t>
  </si>
  <si>
    <t>DTE2155106050004</t>
  </si>
  <si>
    <t>DTE2155106050056</t>
  </si>
  <si>
    <t>DTE2155106050002</t>
  </si>
  <si>
    <t>DTE2155106050059</t>
  </si>
  <si>
    <t>DTE2155106050043</t>
  </si>
  <si>
    <t>DTE2155106050036</t>
  </si>
  <si>
    <t>DTE2155106050018</t>
  </si>
  <si>
    <t>Tạ Thị Cẩm</t>
  </si>
  <si>
    <t>DTE2155106050005</t>
  </si>
  <si>
    <t>DTE2155106050028</t>
  </si>
  <si>
    <t>Bùi Hoài</t>
  </si>
  <si>
    <t>DTE2155106050010</t>
  </si>
  <si>
    <t>Đào Hà Trang</t>
  </si>
  <si>
    <t>DTE2155106050029</t>
  </si>
  <si>
    <t>DTE2155106050035</t>
  </si>
  <si>
    <t>DTE2155106050019</t>
  </si>
  <si>
    <t>DTE2155106050038</t>
  </si>
  <si>
    <t>DTE2155106050009</t>
  </si>
  <si>
    <t>DTE2155106050012</t>
  </si>
  <si>
    <t>DTE2155106050044</t>
  </si>
  <si>
    <t>DTE2155106050020</t>
  </si>
  <si>
    <t>DTE2155106050058</t>
  </si>
  <si>
    <t>Hồ Thúy</t>
  </si>
  <si>
    <t>DTE2155106050022</t>
  </si>
  <si>
    <t>DTE2155106050015</t>
  </si>
  <si>
    <t>DTE2155106050040</t>
  </si>
  <si>
    <t>DTE2155106050045</t>
  </si>
  <si>
    <t>DTE2155106050008</t>
  </si>
  <si>
    <t>DTE2155106050052</t>
  </si>
  <si>
    <t>DTE2155106050046</t>
  </si>
  <si>
    <t>DTE2155106050023</t>
  </si>
  <si>
    <t>Hoàng Thị Diệp</t>
  </si>
  <si>
    <t>DTE2155106050033</t>
  </si>
  <si>
    <t>Thy</t>
  </si>
  <si>
    <t>DTE2155106050053</t>
  </si>
  <si>
    <t>DTE2155106050037</t>
  </si>
  <si>
    <t>DTE2155106050017</t>
  </si>
  <si>
    <t>DTE2155106050057</t>
  </si>
  <si>
    <t>DTE2155106050014</t>
  </si>
  <si>
    <t>DTE2155106050006</t>
  </si>
  <si>
    <t>DTE2155106050024</t>
  </si>
  <si>
    <t>DTE2155106050030</t>
  </si>
  <si>
    <t>Ngô Trịnh Thanh</t>
  </si>
  <si>
    <t>DTE2155106050007</t>
  </si>
  <si>
    <t>Trịnh Cẩm</t>
  </si>
  <si>
    <t>DTE2155106050047</t>
  </si>
  <si>
    <t>DTE2155106050034</t>
  </si>
  <si>
    <t>Vi Thị Minh</t>
  </si>
  <si>
    <t>DTE2155106050051</t>
  </si>
  <si>
    <t>DTE2155106050050</t>
  </si>
  <si>
    <t>LỚP: K15 QTKD CLC</t>
  </si>
  <si>
    <t>DTE1953401010269</t>
  </si>
  <si>
    <t>Bulalacao Custodio</t>
  </si>
  <si>
    <t>Shecaina Mariz</t>
  </si>
  <si>
    <t>LỚP: K15 QTDL&amp;KS CLC</t>
  </si>
  <si>
    <t>LỚP: K15 KTTH CLC</t>
  </si>
  <si>
    <t>DTE1953403010442</t>
  </si>
  <si>
    <t xml:space="preserve">Marbit Campo </t>
  </si>
  <si>
    <t>Christian Allain</t>
  </si>
  <si>
    <t>DTE1953403010443</t>
  </si>
  <si>
    <t>Baleros Mendoza</t>
  </si>
  <si>
    <t>Mark Ryan</t>
  </si>
  <si>
    <t>LỚP: K16 QTKD CLC</t>
  </si>
  <si>
    <t>DTE1958101030003</t>
  </si>
  <si>
    <t>DTE1953402010044</t>
  </si>
  <si>
    <t>DTE1953403010119</t>
  </si>
  <si>
    <t>DTE1953403010142</t>
  </si>
  <si>
    <t>DTE1953403010260</t>
  </si>
  <si>
    <t>DTE1953403010039</t>
  </si>
  <si>
    <t>DTE1953401010211</t>
  </si>
  <si>
    <t xml:space="preserve">Nguyễn Hữu </t>
  </si>
  <si>
    <t>DTE1953403010234</t>
  </si>
  <si>
    <t>DTE1953401010108</t>
  </si>
  <si>
    <t>DTE1953401010139</t>
  </si>
  <si>
    <t>DTE1953401010213</t>
  </si>
  <si>
    <t xml:space="preserve">Lường Thị Thu </t>
  </si>
  <si>
    <t>DTE1953401010104</t>
  </si>
  <si>
    <t>DTE1953401010274</t>
  </si>
  <si>
    <t>DTE1953401010200</t>
  </si>
  <si>
    <t>DTE2053401010225</t>
  </si>
  <si>
    <t>DTE1955106050001</t>
  </si>
  <si>
    <t>DTE1953401010026</t>
  </si>
  <si>
    <t>DTE1953401010047</t>
  </si>
  <si>
    <t xml:space="preserve">Phạm Ngọc </t>
  </si>
  <si>
    <t>DTE1953402010071</t>
  </si>
  <si>
    <t>DTE1953401010191</t>
  </si>
  <si>
    <t>DTE1953403010136</t>
  </si>
  <si>
    <t>DTE1953403010077</t>
  </si>
  <si>
    <t>DTE1953401010084</t>
  </si>
  <si>
    <t>DTE1953401010196</t>
  </si>
  <si>
    <t xml:space="preserve">Dương Thị Hồng </t>
  </si>
  <si>
    <t>DTE2053403010794</t>
  </si>
  <si>
    <t>Jasmin Alcaraz</t>
  </si>
  <si>
    <t>Bellen</t>
  </si>
  <si>
    <t>DTE1953401010208</t>
  </si>
  <si>
    <t xml:space="preserve">Lê Đình </t>
  </si>
  <si>
    <t>DTE1953401010155</t>
  </si>
  <si>
    <t>Nguyễn Văn Mạnh</t>
  </si>
  <si>
    <t>LỚP: K16 KTTH CLC</t>
  </si>
  <si>
    <t>DTE1953402010042</t>
  </si>
  <si>
    <t>Nguyễn Hồ</t>
  </si>
  <si>
    <t>DTE1953403010076</t>
  </si>
  <si>
    <t>Đặng Châu Anh</t>
  </si>
  <si>
    <t>Karina</t>
  </si>
  <si>
    <t>DTE1953403010015</t>
  </si>
  <si>
    <t>DTE1953403010229</t>
  </si>
  <si>
    <t xml:space="preserve">Ngô Tiến </t>
  </si>
  <si>
    <t>DTE1953403010040</t>
  </si>
  <si>
    <t>Trình Thị Thu</t>
  </si>
  <si>
    <t>DTE1953403010149</t>
  </si>
  <si>
    <t>DTE1953403010198</t>
  </si>
  <si>
    <t>DTE1953403010396</t>
  </si>
  <si>
    <t>DTE1953401010162</t>
  </si>
  <si>
    <t xml:space="preserve">Lê Thị Phương </t>
  </si>
  <si>
    <t>DTE1953403010281</t>
  </si>
  <si>
    <t>Nông Thị Thu</t>
  </si>
  <si>
    <t>DTE1953403010335</t>
  </si>
  <si>
    <t xml:space="preserve">Vũ Hoàng Kim </t>
  </si>
  <si>
    <t>DTE1953403010339</t>
  </si>
  <si>
    <t>DTE1953403010387</t>
  </si>
  <si>
    <t>DTE1958101030029</t>
  </si>
  <si>
    <t>DTE1958101030046</t>
  </si>
  <si>
    <t>LỚP: K16 QTDL&amp;KS CLC</t>
  </si>
  <si>
    <t>DTE2058101030214</t>
  </si>
  <si>
    <t xml:space="preserve">Nwaorji Philip </t>
  </si>
  <si>
    <t>Ikenna</t>
  </si>
  <si>
    <t>DTE1958101030044</t>
  </si>
  <si>
    <t>DTE1958101030010</t>
  </si>
  <si>
    <t>Nguyễn Tiểu</t>
  </si>
  <si>
    <t>DTE1958101030019</t>
  </si>
  <si>
    <t>Lương Tiến</t>
  </si>
  <si>
    <t>DTE1958101030032</t>
  </si>
  <si>
    <t>Thạch Thị Huệ</t>
  </si>
  <si>
    <t>DTE1953403010110</t>
  </si>
  <si>
    <t>LỚP: K17 CLC 01</t>
  </si>
  <si>
    <t>DTE2053403010015</t>
  </si>
  <si>
    <t>DTE2053402010173</t>
  </si>
  <si>
    <t>DTE2153403010347</t>
  </si>
  <si>
    <t xml:space="preserve">Đỗ Thùy </t>
  </si>
  <si>
    <t>DTE2053403010705</t>
  </si>
  <si>
    <t>Vi Việt</t>
  </si>
  <si>
    <t>Dư</t>
  </si>
  <si>
    <t>DTE2053403010740</t>
  </si>
  <si>
    <t>DTE2053403010382</t>
  </si>
  <si>
    <t>DTE2053403010766</t>
  </si>
  <si>
    <t>DTE2153401010261</t>
  </si>
  <si>
    <t xml:space="preserve">Vũ Quang </t>
  </si>
  <si>
    <t>DTE2053402010177</t>
  </si>
  <si>
    <t>Nịnh Thị</t>
  </si>
  <si>
    <t>DTE2053101050040</t>
  </si>
  <si>
    <t>DTE2053403010707</t>
  </si>
  <si>
    <t>DTE2053401010388</t>
  </si>
  <si>
    <t>Phạm Thị Tùng</t>
  </si>
  <si>
    <t>DTE2058101030195</t>
  </si>
  <si>
    <t>DTE2153402010111</t>
  </si>
  <si>
    <t>DTE2058101030197</t>
  </si>
  <si>
    <t>DTE2053403010792</t>
  </si>
  <si>
    <t>Nguyễn Hồng Khánh</t>
  </si>
  <si>
    <t>DTE2053403010723</t>
  </si>
  <si>
    <t>DTE2053403010536</t>
  </si>
  <si>
    <t>DTE2058101030200</t>
  </si>
  <si>
    <t>DTE2053402010179</t>
  </si>
  <si>
    <t>DTE2058101030027</t>
  </si>
  <si>
    <t>DTE2058101030212</t>
  </si>
  <si>
    <t>DTE2053403010718</t>
  </si>
  <si>
    <t>Bạch Thị</t>
  </si>
  <si>
    <t>DTE2053403010729</t>
  </si>
  <si>
    <t>Tạ Thu</t>
  </si>
  <si>
    <t>DTE2053403010724</t>
  </si>
  <si>
    <t>DTE2053403010294</t>
  </si>
  <si>
    <t>DTE2053402010178</t>
  </si>
  <si>
    <t>DTE2153401010291</t>
  </si>
  <si>
    <t xml:space="preserve">Nguyễn Khánh </t>
  </si>
  <si>
    <t>DTE2058101030204</t>
  </si>
  <si>
    <t>LỚP: K17 CLC 02</t>
  </si>
  <si>
    <t>DTE2053401010229</t>
  </si>
  <si>
    <t>DTE2053401010544</t>
  </si>
  <si>
    <t>DTE2053401010559</t>
  </si>
  <si>
    <t>Bùi Thị Thùy</t>
  </si>
  <si>
    <t>DTE2053401010534</t>
  </si>
  <si>
    <t>DTE2053401010291</t>
  </si>
  <si>
    <t>DTE2053401150121</t>
  </si>
  <si>
    <t>Mai Duy</t>
  </si>
  <si>
    <t>DTE2053401010317</t>
  </si>
  <si>
    <t>Phạm Thị Mỹ</t>
  </si>
  <si>
    <t>DTE2053401010520</t>
  </si>
  <si>
    <t>DTE2053401010337</t>
  </si>
  <si>
    <t>Quản Hạnh</t>
  </si>
  <si>
    <t>DTE2053401010150</t>
  </si>
  <si>
    <t xml:space="preserve">Hoàng </t>
  </si>
  <si>
    <t>DTE2053401010565</t>
  </si>
  <si>
    <t>DTE2053401010528</t>
  </si>
  <si>
    <t>DTE2053402010165</t>
  </si>
  <si>
    <t>Tạ Thị Khánh</t>
  </si>
  <si>
    <t>DTE2053401010543</t>
  </si>
  <si>
    <t>DTE2053401010542</t>
  </si>
  <si>
    <t>DTE2053401010531</t>
  </si>
  <si>
    <t>DTE2053401010569</t>
  </si>
  <si>
    <t>DTE2053403010541</t>
  </si>
  <si>
    <t>DTE2053401010222</t>
  </si>
  <si>
    <t>DTE2053401010523</t>
  </si>
  <si>
    <t>Bùi Phi</t>
  </si>
  <si>
    <t>DTE2053401010236</t>
  </si>
  <si>
    <t>DTE2053401010223</t>
  </si>
  <si>
    <t>DTE2053401010119</t>
  </si>
  <si>
    <t>Nông Thị Phương</t>
  </si>
  <si>
    <t>DTE2053401010524</t>
  </si>
  <si>
    <t>DTE2053401010485</t>
  </si>
  <si>
    <t>DTE2053401010480</t>
  </si>
  <si>
    <t>Trương Thanh</t>
  </si>
  <si>
    <t>DTE2053401010566</t>
  </si>
  <si>
    <t>DTE2053401010536</t>
  </si>
  <si>
    <t>Lý Kiều</t>
  </si>
  <si>
    <t>DTE2053401010224</t>
  </si>
  <si>
    <t>DTE2053401010526</t>
  </si>
  <si>
    <t>DTE2153401150194</t>
  </si>
  <si>
    <t>Trần Huệ</t>
  </si>
  <si>
    <t>DTE2153401200036</t>
  </si>
  <si>
    <t>Nguyễn Diễm</t>
  </si>
  <si>
    <t>Xuất Sắc</t>
  </si>
  <si>
    <t>tốt</t>
  </si>
  <si>
    <t>DTE1873403010524</t>
  </si>
  <si>
    <t>Người lập</t>
  </si>
  <si>
    <t>Nguyễn Thị Thu Thảo</t>
  </si>
  <si>
    <t>DTE1753401030009</t>
  </si>
  <si>
    <t>K14-QTKDKS&amp;DL</t>
  </si>
  <si>
    <t>không xét do mới chuyển đến từ kỳ 2</t>
  </si>
  <si>
    <t>DTE2053403010219</t>
  </si>
  <si>
    <t xml:space="preserve">Trần Thị Như </t>
  </si>
  <si>
    <t>LỚP: K18 CLC 01</t>
  </si>
  <si>
    <t>DTE2153401010045</t>
  </si>
  <si>
    <t>DTE2153403010016</t>
  </si>
  <si>
    <t>Đàm Thùy</t>
  </si>
  <si>
    <t>DTE2153401010114</t>
  </si>
  <si>
    <t xml:space="preserve">Nguyễn Tiến </t>
  </si>
  <si>
    <t>DTE2153403010225</t>
  </si>
  <si>
    <t>DTE2153403010093</t>
  </si>
  <si>
    <t>DTE2153401010001</t>
  </si>
  <si>
    <t xml:space="preserve">Long Thanh </t>
  </si>
  <si>
    <t>DTE2153401010108</t>
  </si>
  <si>
    <t xml:space="preserve">Nguyễn Việt </t>
  </si>
  <si>
    <t>DTE2153401010050</t>
  </si>
  <si>
    <t>DTE2153401010364</t>
  </si>
  <si>
    <t>DTE2153401010130</t>
  </si>
  <si>
    <t xml:space="preserve">Trương Vũ Trà </t>
  </si>
  <si>
    <t>DTE2153401010066</t>
  </si>
  <si>
    <t>DTE2153403010251</t>
  </si>
  <si>
    <t>DTE2153401010022</t>
  </si>
  <si>
    <t xml:space="preserve">Cao Yến </t>
  </si>
  <si>
    <t>DTE2153401010149</t>
  </si>
  <si>
    <t>DTE2153401010120</t>
  </si>
  <si>
    <t>DTE2153401010135</t>
  </si>
  <si>
    <t>DTE2153401010169</t>
  </si>
  <si>
    <t xml:space="preserve">Triệu Thị Thanh </t>
  </si>
  <si>
    <t>DTE2153402010068</t>
  </si>
  <si>
    <t>DTE2153403010184</t>
  </si>
  <si>
    <t xml:space="preserve">Phạm Thu </t>
  </si>
  <si>
    <t>DTE2153403010079</t>
  </si>
  <si>
    <t xml:space="preserve">Lê Thị Hải </t>
  </si>
  <si>
    <t>DTE2153401010407</t>
  </si>
  <si>
    <t>Kerimov</t>
  </si>
  <si>
    <t>Salyh</t>
  </si>
  <si>
    <t>LỚP: K18 CLC 02</t>
  </si>
  <si>
    <t>DTE2153403010417</t>
  </si>
  <si>
    <t xml:space="preserve">Đào Thị Kim </t>
  </si>
  <si>
    <t>DTE2153403010281</t>
  </si>
  <si>
    <t xml:space="preserve">Đình Gia </t>
  </si>
  <si>
    <t>DTE2153403010357</t>
  </si>
  <si>
    <t>DTE2153402010145</t>
  </si>
  <si>
    <t>DTE2153402010146</t>
  </si>
  <si>
    <t xml:space="preserve">Trần Thảo </t>
  </si>
  <si>
    <t>DTE2153403010496</t>
  </si>
  <si>
    <t>DTE2153403010528</t>
  </si>
  <si>
    <t>DTE2153403010491</t>
  </si>
  <si>
    <t>DTE2153403010515</t>
  </si>
  <si>
    <t>DTE2153403010362</t>
  </si>
  <si>
    <t>DTE2153403010375</t>
  </si>
  <si>
    <t xml:space="preserve">Phạm Chi </t>
  </si>
  <si>
    <t>DTE2153403010446</t>
  </si>
  <si>
    <t xml:space="preserve">Lưu Khánh </t>
  </si>
  <si>
    <t>DTE2153403010385</t>
  </si>
  <si>
    <t>DTE2153403010329</t>
  </si>
  <si>
    <t xml:space="preserve">Nguyễn Thảo </t>
  </si>
  <si>
    <t>DTE2153403010350</t>
  </si>
  <si>
    <t>DTE2153403010502</t>
  </si>
  <si>
    <t>DTE2153403010333</t>
  </si>
  <si>
    <t xml:space="preserve">Lý Thị Cẩm </t>
  </si>
  <si>
    <t>DTE2153402010175</t>
  </si>
  <si>
    <t>Lại Vũ Trang</t>
  </si>
  <si>
    <t>DTE2153403010352</t>
  </si>
  <si>
    <t xml:space="preserve">Nguyễn Nhật </t>
  </si>
  <si>
    <t>DTE2153402010119</t>
  </si>
  <si>
    <t xml:space="preserve">Đoàn Thị Bích </t>
  </si>
  <si>
    <t>DTE2153403010503</t>
  </si>
  <si>
    <t>DTE2153403010525</t>
  </si>
  <si>
    <t>DTE2153402010124</t>
  </si>
  <si>
    <t xml:space="preserve">Trịnh Bảo Thái </t>
  </si>
  <si>
    <t>DTE2153403010315</t>
  </si>
  <si>
    <t xml:space="preserve">Từ Thị Cẩm </t>
  </si>
  <si>
    <t>DTE2053401010560</t>
  </si>
  <si>
    <t>DTE2153403010410</t>
  </si>
  <si>
    <t>DTE2153402010088</t>
  </si>
  <si>
    <t>DTE2153403010314</t>
  </si>
  <si>
    <t>DTE2153403010354</t>
  </si>
  <si>
    <t>DTE2153403010453</t>
  </si>
  <si>
    <t xml:space="preserve">Võ Ngọc Huyền </t>
  </si>
  <si>
    <t>DTE2153403010345</t>
  </si>
  <si>
    <t xml:space="preserve">Lê Thảo </t>
  </si>
  <si>
    <t>LỚP: K18 CLC 03</t>
  </si>
  <si>
    <t>DTE2153401010355</t>
  </si>
  <si>
    <t>DTE2153401010210</t>
  </si>
  <si>
    <t xml:space="preserve">La Ngọc </t>
  </si>
  <si>
    <t>DTE2158101030039</t>
  </si>
  <si>
    <t xml:space="preserve">Đào Thị Hương </t>
  </si>
  <si>
    <t>DTE2153402010172</t>
  </si>
  <si>
    <t>Lê Văn</t>
  </si>
  <si>
    <t>DTE2158101030022</t>
  </si>
  <si>
    <t xml:space="preserve">Trịnh Anh </t>
  </si>
  <si>
    <t>DTE2153401010248</t>
  </si>
  <si>
    <t xml:space="preserve">Dương Khánh </t>
  </si>
  <si>
    <t>DTE2153401010397</t>
  </si>
  <si>
    <t xml:space="preserve">Nguyễn Công </t>
  </si>
  <si>
    <t>DTE2158101030040</t>
  </si>
  <si>
    <t xml:space="preserve">Nguyễn Hoàng Thùy </t>
  </si>
  <si>
    <t>DTE2153401010219</t>
  </si>
  <si>
    <t xml:space="preserve">Nguyễn Yến </t>
  </si>
  <si>
    <t>DTE2153401010318</t>
  </si>
  <si>
    <t xml:space="preserve">Phạm Thế </t>
  </si>
  <si>
    <t>DTE2153401010277</t>
  </si>
  <si>
    <t xml:space="preserve">Phùng Đức </t>
  </si>
  <si>
    <t>DTE2153401010381</t>
  </si>
  <si>
    <t>Trịnh Mai</t>
  </si>
  <si>
    <t>DTE2153401010265</t>
  </si>
  <si>
    <t xml:space="preserve">Nguyễn Bảo </t>
  </si>
  <si>
    <t>DTE2153401010380</t>
  </si>
  <si>
    <t>DTE2153401010382</t>
  </si>
  <si>
    <t>DTE2158101030047</t>
  </si>
  <si>
    <t>Nguyễn Thủy</t>
  </si>
  <si>
    <t>DTE2153401010226</t>
  </si>
  <si>
    <t xml:space="preserve">Nông Minh </t>
  </si>
  <si>
    <t>DTE2153401010205</t>
  </si>
  <si>
    <t>DTE2153401010353</t>
  </si>
  <si>
    <t>DTE2153401010340</t>
  </si>
  <si>
    <t xml:space="preserve">Phan Phương </t>
  </si>
  <si>
    <t>DTE2153401010349</t>
  </si>
  <si>
    <t xml:space="preserve">Hoàng Văn </t>
  </si>
  <si>
    <t>DTE2153401010281</t>
  </si>
  <si>
    <t xml:space="preserve">Hoàng Thị Quỳnh </t>
  </si>
  <si>
    <t>DTE2158101030042</t>
  </si>
  <si>
    <t xml:space="preserve">Trần Thị Thúy </t>
  </si>
  <si>
    <t>DTE2153401010404</t>
  </si>
  <si>
    <t>Mai Ngọc Lan</t>
  </si>
  <si>
    <t>Đình</t>
  </si>
  <si>
    <t>Kế toán</t>
  </si>
  <si>
    <t>Kinh tế</t>
  </si>
  <si>
    <t>MKT</t>
  </si>
  <si>
    <t>NHTC</t>
  </si>
  <si>
    <t>QLL</t>
  </si>
  <si>
    <t>QTKD</t>
  </si>
  <si>
    <t>Viện ĐT</t>
  </si>
  <si>
    <t>(Ban hành kèm theo QĐ số  338/QĐ-ĐHKT&amp;QTKD-CTSV ngày  30  tháng 3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</si>
</sst>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58" x14ac:knownFonts="1">
    <font>
      <sz val="12"/>
      <name val="Times New Roman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2"/>
      <charset val="163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4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 tint="4.9989318521683403E-2"/>
      <name val="Times New Roman"/>
      <family val="1"/>
    </font>
    <font>
      <sz val="14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i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37" fillId="0" borderId="0"/>
    <xf numFmtId="0" fontId="38" fillId="0" borderId="0"/>
    <xf numFmtId="0" fontId="3" fillId="0" borderId="0"/>
    <xf numFmtId="0" fontId="1" fillId="0" borderId="0"/>
  </cellStyleXfs>
  <cellXfs count="992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/>
    <xf numFmtId="0" fontId="15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6" fillId="0" borderId="2" xfId="0" applyFont="1" applyFill="1" applyBorder="1" applyAlignment="1">
      <alignment horizontal="center" shrinkToFit="1"/>
    </xf>
    <xf numFmtId="0" fontId="16" fillId="0" borderId="15" xfId="0" applyFont="1" applyFill="1" applyBorder="1" applyAlignment="1">
      <alignment horizontal="left" shrinkToFit="1"/>
    </xf>
    <xf numFmtId="0" fontId="16" fillId="0" borderId="2" xfId="0" applyFont="1" applyBorder="1" applyAlignment="1">
      <alignment horizontal="center" shrinkToFit="1"/>
    </xf>
    <xf numFmtId="0" fontId="16" fillId="0" borderId="15" xfId="0" applyFont="1" applyBorder="1" applyAlignment="1">
      <alignment horizontal="left" shrinkToFit="1"/>
    </xf>
    <xf numFmtId="0" fontId="16" fillId="0" borderId="3" xfId="0" applyFont="1" applyBorder="1" applyAlignment="1">
      <alignment horizontal="center" shrinkToFit="1"/>
    </xf>
    <xf numFmtId="0" fontId="16" fillId="0" borderId="16" xfId="0" applyFont="1" applyBorder="1" applyAlignment="1">
      <alignment horizontal="left" shrinkToFit="1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shrinkToFit="1"/>
    </xf>
    <xf numFmtId="0" fontId="16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1" xfId="1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2" borderId="1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8" fillId="0" borderId="15" xfId="0" applyFont="1" applyBorder="1" applyAlignment="1">
      <alignment horizontal="left" shrinkToFit="1"/>
    </xf>
    <xf numFmtId="0" fontId="27" fillId="0" borderId="0" xfId="0" applyFont="1" applyFill="1" applyAlignment="1"/>
    <xf numFmtId="0" fontId="3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/>
    </xf>
    <xf numFmtId="0" fontId="16" fillId="0" borderId="0" xfId="0" applyFont="1" applyFill="1"/>
    <xf numFmtId="0" fontId="24" fillId="0" borderId="1" xfId="0" applyFont="1" applyBorder="1" applyAlignment="1">
      <alignment vertical="center"/>
    </xf>
    <xf numFmtId="0" fontId="27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shrinkToFit="1"/>
    </xf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 shrinkToFit="1"/>
    </xf>
    <xf numFmtId="0" fontId="15" fillId="0" borderId="1" xfId="0" applyFont="1" applyFill="1" applyBorder="1"/>
    <xf numFmtId="0" fontId="7" fillId="0" borderId="18" xfId="0" applyFont="1" applyBorder="1"/>
    <xf numFmtId="0" fontId="15" fillId="0" borderId="18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shrinkToFit="1"/>
    </xf>
    <xf numFmtId="0" fontId="3" fillId="0" borderId="21" xfId="0" applyFont="1" applyBorder="1" applyAlignment="1">
      <alignment horizontal="center" shrinkToFit="1"/>
    </xf>
    <xf numFmtId="0" fontId="3" fillId="0" borderId="22" xfId="0" applyFont="1" applyBorder="1" applyAlignment="1">
      <alignment horizontal="left" shrinkToFit="1"/>
    </xf>
    <xf numFmtId="0" fontId="3" fillId="0" borderId="21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left" shrinkToFit="1"/>
    </xf>
    <xf numFmtId="0" fontId="15" fillId="0" borderId="22" xfId="1" applyFont="1" applyBorder="1" applyAlignment="1">
      <alignment horizontal="left" shrinkToFit="1"/>
    </xf>
    <xf numFmtId="0" fontId="15" fillId="2" borderId="22" xfId="1" applyFont="1" applyFill="1" applyBorder="1" applyAlignment="1">
      <alignment horizontal="left" shrinkToFit="1"/>
    </xf>
    <xf numFmtId="0" fontId="7" fillId="0" borderId="23" xfId="0" applyFont="1" applyBorder="1"/>
    <xf numFmtId="0" fontId="15" fillId="0" borderId="22" xfId="9" applyFont="1" applyBorder="1" applyAlignment="1">
      <alignment horizontal="left" shrinkToFit="1"/>
    </xf>
    <xf numFmtId="0" fontId="15" fillId="0" borderId="23" xfId="9" applyFont="1" applyBorder="1" applyAlignment="1">
      <alignment horizontal="center"/>
    </xf>
    <xf numFmtId="0" fontId="15" fillId="2" borderId="23" xfId="9" applyFont="1" applyFill="1" applyBorder="1" applyAlignment="1">
      <alignment horizontal="center"/>
    </xf>
    <xf numFmtId="0" fontId="15" fillId="0" borderId="21" xfId="0" applyFont="1" applyBorder="1" applyAlignment="1">
      <alignment horizontal="center" shrinkToFit="1"/>
    </xf>
    <xf numFmtId="0" fontId="15" fillId="0" borderId="22" xfId="0" applyFont="1" applyBorder="1" applyAlignment="1">
      <alignment horizontal="left" shrinkToFit="1"/>
    </xf>
    <xf numFmtId="0" fontId="15" fillId="0" borderId="25" xfId="0" applyFont="1" applyBorder="1" applyAlignment="1">
      <alignment horizontal="left" shrinkToFi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8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center" shrinkToFit="1"/>
    </xf>
    <xf numFmtId="0" fontId="15" fillId="0" borderId="22" xfId="1" applyFont="1" applyFill="1" applyBorder="1" applyAlignment="1">
      <alignment horizontal="left" shrinkToFit="1"/>
    </xf>
    <xf numFmtId="0" fontId="15" fillId="0" borderId="26" xfId="0" applyFont="1" applyBorder="1" applyAlignment="1">
      <alignment horizontal="center"/>
    </xf>
    <xf numFmtId="0" fontId="15" fillId="0" borderId="21" xfId="0" applyFont="1" applyFill="1" applyBorder="1" applyAlignment="1">
      <alignment horizontal="center" shrinkToFit="1"/>
    </xf>
    <xf numFmtId="0" fontId="15" fillId="0" borderId="22" xfId="0" applyFont="1" applyFill="1" applyBorder="1" applyAlignment="1">
      <alignment horizontal="left" shrinkToFi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4" fillId="0" borderId="0" xfId="0" applyFont="1" applyFill="1" applyAlignment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/>
    <xf numFmtId="0" fontId="3" fillId="0" borderId="1" xfId="2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6" fillId="0" borderId="1" xfId="0" applyFont="1" applyBorder="1" applyAlignment="1">
      <alignment horizontal="center"/>
    </xf>
    <xf numFmtId="0" fontId="3" fillId="0" borderId="23" xfId="0" applyFont="1" applyFill="1" applyBorder="1"/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/>
    <xf numFmtId="0" fontId="3" fillId="0" borderId="0" xfId="10" applyNumberFormat="1" applyFont="1" applyFill="1" applyBorder="1" applyAlignment="1" applyProtection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21" xfId="10" applyNumberFormat="1" applyFont="1" applyFill="1" applyBorder="1" applyAlignment="1" applyProtection="1">
      <alignment horizontal="center" vertical="center" wrapText="1"/>
    </xf>
    <xf numFmtId="0" fontId="4" fillId="0" borderId="0" xfId="1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1" xfId="1" applyNumberFormat="1" applyFont="1" applyFill="1" applyBorder="1" applyAlignment="1" applyProtection="1"/>
    <xf numFmtId="0" fontId="7" fillId="0" borderId="1" xfId="13" applyFont="1" applyFill="1" applyBorder="1" applyAlignment="1">
      <alignment horizontal="center"/>
    </xf>
    <xf numFmtId="164" fontId="7" fillId="0" borderId="1" xfId="13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 applyProtection="1">
      <alignment horizontal="left" vertical="center" wrapText="1"/>
    </xf>
    <xf numFmtId="0" fontId="15" fillId="0" borderId="1" xfId="12" applyFont="1" applyFill="1" applyBorder="1" applyAlignment="1">
      <alignment horizontal="center" wrapText="1"/>
    </xf>
    <xf numFmtId="0" fontId="3" fillId="0" borderId="0" xfId="0" applyFont="1" applyFill="1" applyAlignment="1"/>
    <xf numFmtId="0" fontId="2" fillId="0" borderId="24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wrapText="1"/>
    </xf>
    <xf numFmtId="0" fontId="15" fillId="0" borderId="21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21" xfId="2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/>
    <xf numFmtId="0" fontId="15" fillId="0" borderId="20" xfId="0" applyNumberFormat="1" applyFont="1" applyFill="1" applyBorder="1" applyAlignment="1" applyProtection="1"/>
    <xf numFmtId="0" fontId="15" fillId="0" borderId="20" xfId="2" applyNumberFormat="1" applyFont="1" applyFill="1" applyBorder="1" applyAlignment="1" applyProtection="1"/>
    <xf numFmtId="0" fontId="2" fillId="0" borderId="20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47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shrinkToFit="1"/>
    </xf>
    <xf numFmtId="0" fontId="50" fillId="0" borderId="9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2" xfId="0" applyFont="1" applyFill="1" applyBorder="1" applyAlignment="1">
      <alignment horizont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24" fillId="0" borderId="0" xfId="0" applyFont="1"/>
    <xf numFmtId="0" fontId="48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48" fillId="0" borderId="1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0" fontId="36" fillId="4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wrapText="1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50" fillId="0" borderId="14" xfId="0" applyFont="1" applyBorder="1" applyAlignment="1">
      <alignment horizontal="center"/>
    </xf>
    <xf numFmtId="0" fontId="50" fillId="0" borderId="14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50" fillId="0" borderId="52" xfId="0" applyFont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/>
    </xf>
    <xf numFmtId="0" fontId="50" fillId="0" borderId="1" xfId="0" applyNumberFormat="1" applyFont="1" applyFill="1" applyBorder="1" applyAlignment="1" applyProtection="1">
      <alignment horizontal="center"/>
    </xf>
    <xf numFmtId="0" fontId="51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0" borderId="23" xfId="9" applyFont="1" applyBorder="1" applyAlignment="1">
      <alignment horizontal="center"/>
    </xf>
    <xf numFmtId="0" fontId="45" fillId="2" borderId="23" xfId="9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3" fillId="0" borderId="40" xfId="2" applyNumberFormat="1" applyFont="1" applyFill="1" applyBorder="1" applyAlignment="1" applyProtection="1">
      <alignment horizontal="left"/>
    </xf>
    <xf numFmtId="0" fontId="4" fillId="0" borderId="3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5" fillId="0" borderId="1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40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" fillId="0" borderId="1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left" vertical="center" wrapText="1"/>
    </xf>
    <xf numFmtId="0" fontId="15" fillId="0" borderId="33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34" fillId="0" borderId="0" xfId="0" applyFont="1" applyFill="1"/>
    <xf numFmtId="0" fontId="33" fillId="0" borderId="0" xfId="0" applyFont="1" applyFill="1"/>
    <xf numFmtId="0" fontId="34" fillId="0" borderId="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9" xfId="0" applyFont="1" applyFill="1" applyBorder="1" applyAlignment="1">
      <alignment wrapText="1"/>
    </xf>
    <xf numFmtId="0" fontId="35" fillId="0" borderId="34" xfId="0" applyFont="1" applyFill="1" applyBorder="1"/>
    <xf numFmtId="0" fontId="35" fillId="0" borderId="9" xfId="0" applyFont="1" applyFill="1" applyBorder="1"/>
    <xf numFmtId="0" fontId="35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0" xfId="0" applyFont="1" applyFill="1" applyBorder="1"/>
    <xf numFmtId="0" fontId="3" fillId="0" borderId="4" xfId="0" applyFont="1" applyFill="1" applyBorder="1"/>
    <xf numFmtId="0" fontId="3" fillId="0" borderId="40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left" shrinkToFit="1"/>
    </xf>
    <xf numFmtId="0" fontId="15" fillId="0" borderId="4" xfId="0" applyFont="1" applyFill="1" applyBorder="1"/>
    <xf numFmtId="0" fontId="15" fillId="0" borderId="40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5" fillId="0" borderId="36" xfId="0" applyFont="1" applyFill="1" applyBorder="1"/>
    <xf numFmtId="0" fontId="15" fillId="0" borderId="37" xfId="0" applyFont="1" applyFill="1" applyBorder="1"/>
    <xf numFmtId="0" fontId="15" fillId="0" borderId="26" xfId="0" applyFont="1" applyFill="1" applyBorder="1"/>
    <xf numFmtId="0" fontId="15" fillId="0" borderId="38" xfId="0" applyFont="1" applyFill="1" applyBorder="1"/>
    <xf numFmtId="0" fontId="15" fillId="0" borderId="32" xfId="0" applyFont="1" applyFill="1" applyBorder="1"/>
    <xf numFmtId="0" fontId="15" fillId="0" borderId="2" xfId="0" applyFont="1" applyFill="1" applyBorder="1"/>
    <xf numFmtId="0" fontId="15" fillId="0" borderId="15" xfId="0" applyFont="1" applyFill="1" applyBorder="1"/>
    <xf numFmtId="0" fontId="15" fillId="0" borderId="39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3" fontId="3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center" shrinkToFi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1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1" fillId="0" borderId="1" xfId="0" applyFont="1" applyFill="1" applyBorder="1" applyAlignment="1">
      <alignment horizontal="center"/>
    </xf>
    <xf numFmtId="0" fontId="4" fillId="0" borderId="56" xfId="0" applyFont="1" applyFill="1" applyBorder="1"/>
    <xf numFmtId="0" fontId="3" fillId="0" borderId="1" xfId="0" applyFont="1" applyFill="1" applyBorder="1" applyAlignment="1">
      <alignment horizontal="center" shrinkToFit="1"/>
    </xf>
    <xf numFmtId="0" fontId="16" fillId="0" borderId="5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 shrinkToFit="1"/>
    </xf>
    <xf numFmtId="0" fontId="3" fillId="0" borderId="46" xfId="0" applyFont="1" applyFill="1" applyBorder="1" applyAlignment="1">
      <alignment horizontal="left" shrinkToFit="1"/>
    </xf>
    <xf numFmtId="0" fontId="3" fillId="0" borderId="35" xfId="0" applyFont="1" applyFill="1" applyBorder="1" applyAlignment="1">
      <alignment horizontal="left" shrinkToFit="1"/>
    </xf>
    <xf numFmtId="0" fontId="3" fillId="0" borderId="24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left" shrinkToFit="1"/>
    </xf>
    <xf numFmtId="0" fontId="3" fillId="0" borderId="47" xfId="0" applyFont="1" applyFill="1" applyBorder="1" applyAlignment="1">
      <alignment horizontal="left" shrinkToFit="1"/>
    </xf>
    <xf numFmtId="0" fontId="3" fillId="0" borderId="26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shrinkToFit="1"/>
    </xf>
    <xf numFmtId="0" fontId="3" fillId="0" borderId="0" xfId="4" applyFont="1" applyFill="1" applyBorder="1" applyAlignment="1">
      <alignment horizontal="center" shrinkToFit="1"/>
    </xf>
    <xf numFmtId="0" fontId="3" fillId="0" borderId="0" xfId="4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23" fillId="0" borderId="21" xfId="6" applyNumberFormat="1" applyFont="1" applyFill="1" applyBorder="1" applyAlignment="1" applyProtection="1">
      <alignment horizontal="center" shrinkToFit="1"/>
    </xf>
    <xf numFmtId="0" fontId="3" fillId="0" borderId="1" xfId="6" applyNumberFormat="1" applyFont="1" applyFill="1" applyBorder="1" applyAlignment="1" applyProtection="1">
      <alignment horizontal="center" vertical="center"/>
    </xf>
    <xf numFmtId="0" fontId="23" fillId="0" borderId="1" xfId="6" applyNumberFormat="1" applyFont="1" applyFill="1" applyBorder="1" applyAlignment="1" applyProtection="1">
      <alignment horizontal="center" vertical="center"/>
    </xf>
    <xf numFmtId="0" fontId="23" fillId="0" borderId="22" xfId="6" applyNumberFormat="1" applyFont="1" applyFill="1" applyBorder="1" applyAlignment="1" applyProtection="1">
      <alignment horizontal="left" shrinkToFit="1"/>
    </xf>
    <xf numFmtId="0" fontId="3" fillId="0" borderId="0" xfId="6" applyNumberFormat="1" applyFont="1" applyFill="1" applyBorder="1" applyAlignment="1" applyProtection="1">
      <alignment horizontal="center" shrinkToFit="1"/>
    </xf>
    <xf numFmtId="0" fontId="3" fillId="0" borderId="0" xfId="6" applyNumberFormat="1" applyFont="1" applyFill="1" applyBorder="1" applyAlignment="1" applyProtection="1">
      <alignment horizontal="left" shrinkToFit="1"/>
    </xf>
    <xf numFmtId="0" fontId="3" fillId="0" borderId="0" xfId="6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left" shrinkToFit="1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/>
    </xf>
    <xf numFmtId="0" fontId="23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21" xfId="0" applyFont="1" applyFill="1" applyBorder="1" applyAlignment="1">
      <alignment horizontal="center" vertical="center"/>
    </xf>
    <xf numFmtId="0" fontId="26" fillId="0" borderId="0" xfId="0" applyFont="1" applyFill="1"/>
    <xf numFmtId="0" fontId="15" fillId="0" borderId="2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0" fontId="15" fillId="0" borderId="1" xfId="12" applyFont="1" applyFill="1" applyBorder="1" applyAlignment="1">
      <alignment horizontal="center"/>
    </xf>
    <xf numFmtId="0" fontId="7" fillId="0" borderId="1" xfId="13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3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1" xfId="0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39" fillId="0" borderId="1" xfId="0" applyFont="1" applyFill="1" applyBorder="1" applyAlignment="1">
      <alignment horizontal="center" wrapText="1"/>
    </xf>
    <xf numFmtId="0" fontId="15" fillId="0" borderId="1" xfId="1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 shrinkToFit="1"/>
    </xf>
    <xf numFmtId="0" fontId="49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/>
    </xf>
    <xf numFmtId="0" fontId="39" fillId="0" borderId="59" xfId="0" applyFont="1" applyBorder="1" applyAlignment="1">
      <alignment horizontal="center"/>
    </xf>
    <xf numFmtId="0" fontId="39" fillId="2" borderId="59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2" borderId="59" xfId="0" applyFont="1" applyFill="1" applyBorder="1" applyAlignment="1">
      <alignment horizontal="center"/>
    </xf>
    <xf numFmtId="0" fontId="36" fillId="2" borderId="59" xfId="0" applyFont="1" applyFill="1" applyBorder="1" applyAlignment="1">
      <alignment horizontal="center"/>
    </xf>
    <xf numFmtId="0" fontId="36" fillId="0" borderId="59" xfId="0" applyFont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45" fillId="2" borderId="1" xfId="9" applyFont="1" applyFill="1" applyBorder="1" applyAlignment="1">
      <alignment horizontal="center"/>
    </xf>
    <xf numFmtId="0" fontId="7" fillId="0" borderId="57" xfId="0" applyFont="1" applyBorder="1"/>
    <xf numFmtId="0" fontId="15" fillId="0" borderId="6" xfId="0" applyNumberFormat="1" applyFont="1" applyFill="1" applyBorder="1" applyAlignment="1" applyProtection="1">
      <alignment horizontal="center" shrinkToFit="1"/>
    </xf>
    <xf numFmtId="0" fontId="15" fillId="0" borderId="20" xfId="0" applyNumberFormat="1" applyFont="1" applyFill="1" applyBorder="1" applyAlignment="1" applyProtection="1">
      <alignment horizontal="center" shrinkToFit="1"/>
    </xf>
    <xf numFmtId="0" fontId="16" fillId="0" borderId="14" xfId="0" applyFont="1" applyBorder="1" applyAlignment="1">
      <alignment horizontal="center" shrinkToFit="1"/>
    </xf>
    <xf numFmtId="0" fontId="28" fillId="0" borderId="14" xfId="0" applyFont="1" applyBorder="1" applyAlignment="1">
      <alignment horizontal="center" shrinkToFit="1"/>
    </xf>
    <xf numFmtId="0" fontId="16" fillId="0" borderId="14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9" fillId="0" borderId="53" xfId="0" applyFont="1" applyBorder="1" applyAlignment="1"/>
    <xf numFmtId="0" fontId="3" fillId="0" borderId="20" xfId="0" applyFont="1" applyBorder="1" applyAlignment="1">
      <alignment horizontal="center" shrinkToFit="1"/>
    </xf>
    <xf numFmtId="0" fontId="3" fillId="0" borderId="20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9" fillId="0" borderId="60" xfId="0" applyFont="1" applyBorder="1" applyAlignment="1"/>
    <xf numFmtId="0" fontId="15" fillId="0" borderId="20" xfId="1" applyFont="1" applyBorder="1" applyAlignment="1">
      <alignment horizontal="center" shrinkToFit="1"/>
    </xf>
    <xf numFmtId="0" fontId="15" fillId="0" borderId="20" xfId="1" applyFont="1" applyFill="1" applyBorder="1" applyAlignment="1">
      <alignment horizontal="center" shrinkToFit="1"/>
    </xf>
    <xf numFmtId="0" fontId="15" fillId="2" borderId="20" xfId="1" applyFont="1" applyFill="1" applyBorder="1" applyAlignment="1">
      <alignment horizontal="center" shrinkToFit="1"/>
    </xf>
    <xf numFmtId="0" fontId="15" fillId="0" borderId="20" xfId="9" applyFont="1" applyBorder="1" applyAlignment="1">
      <alignment horizontal="center" shrinkToFit="1"/>
    </xf>
    <xf numFmtId="0" fontId="9" fillId="0" borderId="61" xfId="0" applyFont="1" applyBorder="1" applyAlignment="1"/>
    <xf numFmtId="0" fontId="15" fillId="0" borderId="20" xfId="0" applyFont="1" applyBorder="1" applyAlignment="1">
      <alignment horizontal="center" shrinkToFit="1"/>
    </xf>
    <xf numFmtId="0" fontId="15" fillId="0" borderId="20" xfId="0" applyFont="1" applyFill="1" applyBorder="1" applyAlignment="1">
      <alignment horizontal="center" shrinkToFit="1"/>
    </xf>
    <xf numFmtId="0" fontId="15" fillId="0" borderId="41" xfId="0" applyFont="1" applyBorder="1" applyAlignment="1">
      <alignment horizontal="center" shrinkToFit="1"/>
    </xf>
    <xf numFmtId="0" fontId="15" fillId="0" borderId="59" xfId="0" applyFont="1" applyBorder="1" applyAlignment="1">
      <alignment horizontal="center" shrinkToFit="1"/>
    </xf>
    <xf numFmtId="0" fontId="31" fillId="0" borderId="1" xfId="0" applyFont="1" applyFill="1" applyBorder="1" applyAlignment="1">
      <alignment horizontal="center" vertical="center"/>
    </xf>
    <xf numFmtId="0" fontId="3" fillId="0" borderId="57" xfId="0" applyFont="1" applyFill="1" applyBorder="1" applyAlignment="1"/>
    <xf numFmtId="0" fontId="3" fillId="0" borderId="59" xfId="0" applyFont="1" applyFill="1" applyBorder="1" applyAlignment="1">
      <alignment horizontal="left"/>
    </xf>
    <xf numFmtId="0" fontId="3" fillId="0" borderId="57" xfId="0" applyFont="1" applyFill="1" applyBorder="1" applyAlignment="1">
      <alignment vertical="center"/>
    </xf>
    <xf numFmtId="0" fontId="3" fillId="0" borderId="59" xfId="0" applyFont="1" applyFill="1" applyBorder="1" applyAlignment="1">
      <alignment horizontal="left" vertical="center"/>
    </xf>
    <xf numFmtId="0" fontId="2" fillId="0" borderId="57" xfId="1" applyNumberFormat="1" applyFont="1" applyFill="1" applyBorder="1" applyAlignment="1" applyProtection="1">
      <alignment horizontal="center" vertical="center" wrapText="1"/>
    </xf>
    <xf numFmtId="0" fontId="2" fillId="0" borderId="59" xfId="1" applyNumberFormat="1" applyFont="1" applyFill="1" applyBorder="1" applyAlignment="1" applyProtection="1">
      <alignment horizontal="left" vertical="center" wrapText="1"/>
    </xf>
    <xf numFmtId="0" fontId="15" fillId="0" borderId="57" xfId="1" applyNumberFormat="1" applyFont="1" applyFill="1" applyBorder="1" applyAlignment="1" applyProtection="1"/>
    <xf numFmtId="0" fontId="15" fillId="0" borderId="59" xfId="1" applyNumberFormat="1" applyFont="1" applyFill="1" applyBorder="1" applyAlignment="1" applyProtection="1">
      <alignment horizontal="left"/>
    </xf>
    <xf numFmtId="0" fontId="15" fillId="0" borderId="57" xfId="0" applyNumberFormat="1" applyFont="1" applyFill="1" applyBorder="1" applyAlignment="1" applyProtection="1"/>
    <xf numFmtId="0" fontId="15" fillId="0" borderId="59" xfId="0" applyNumberFormat="1" applyFont="1" applyFill="1" applyBorder="1" applyAlignment="1" applyProtection="1">
      <alignment horizontal="left"/>
    </xf>
    <xf numFmtId="0" fontId="15" fillId="0" borderId="57" xfId="0" applyNumberFormat="1" applyFont="1" applyFill="1" applyBorder="1" applyAlignment="1" applyProtection="1">
      <alignment horizontal="left" shrinkToFit="1"/>
    </xf>
    <xf numFmtId="0" fontId="15" fillId="0" borderId="59" xfId="0" applyNumberFormat="1" applyFont="1" applyFill="1" applyBorder="1" applyAlignment="1" applyProtection="1">
      <alignment horizontal="left" shrinkToFit="1"/>
    </xf>
    <xf numFmtId="0" fontId="16" fillId="0" borderId="57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7" fillId="0" borderId="16" xfId="0" applyFont="1" applyBorder="1" applyAlignment="1"/>
    <xf numFmtId="0" fontId="7" fillId="0" borderId="52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15" fillId="0" borderId="57" xfId="0" applyFont="1" applyBorder="1"/>
    <xf numFmtId="0" fontId="15" fillId="0" borderId="59" xfId="0" applyFont="1" applyBorder="1" applyAlignment="1">
      <alignment horizontal="left"/>
    </xf>
    <xf numFmtId="0" fontId="15" fillId="0" borderId="57" xfId="0" applyFont="1" applyFill="1" applyBorder="1"/>
    <xf numFmtId="0" fontId="15" fillId="0" borderId="59" xfId="0" applyFont="1" applyFill="1" applyBorder="1" applyAlignment="1">
      <alignment horizontal="left"/>
    </xf>
    <xf numFmtId="0" fontId="15" fillId="0" borderId="57" xfId="0" applyFont="1" applyBorder="1" applyAlignment="1">
      <alignment vertical="center"/>
    </xf>
    <xf numFmtId="0" fontId="15" fillId="0" borderId="59" xfId="0" applyFont="1" applyBorder="1" applyAlignment="1">
      <alignment horizontal="left" vertical="center"/>
    </xf>
    <xf numFmtId="0" fontId="15" fillId="2" borderId="57" xfId="0" applyFont="1" applyFill="1" applyBorder="1"/>
    <xf numFmtId="0" fontId="15" fillId="2" borderId="59" xfId="0" applyFont="1" applyFill="1" applyBorder="1" applyAlignment="1">
      <alignment horizontal="left"/>
    </xf>
    <xf numFmtId="0" fontId="16" fillId="0" borderId="57" xfId="0" applyFont="1" applyBorder="1" applyAlignment="1">
      <alignment horizontal="left" shrinkToFit="1"/>
    </xf>
    <xf numFmtId="0" fontId="16" fillId="0" borderId="59" xfId="0" applyFont="1" applyBorder="1" applyAlignment="1">
      <alignment horizontal="left" shrinkToFit="1"/>
    </xf>
    <xf numFmtId="0" fontId="3" fillId="0" borderId="61" xfId="0" applyFont="1" applyBorder="1" applyAlignment="1">
      <alignment horizontal="left" shrinkToFit="1"/>
    </xf>
    <xf numFmtId="0" fontId="3" fillId="0" borderId="62" xfId="0" applyFont="1" applyBorder="1" applyAlignment="1">
      <alignment horizontal="left" shrinkToFit="1"/>
    </xf>
    <xf numFmtId="0" fontId="15" fillId="0" borderId="59" xfId="0" applyFont="1" applyFill="1" applyBorder="1" applyAlignment="1">
      <alignment horizontal="left" shrinkToFit="1"/>
    </xf>
    <xf numFmtId="0" fontId="3" fillId="0" borderId="60" xfId="0" applyFont="1" applyBorder="1" applyAlignment="1">
      <alignment horizontal="left" shrinkToFit="1"/>
    </xf>
    <xf numFmtId="0" fontId="3" fillId="0" borderId="63" xfId="0" applyFont="1" applyBorder="1" applyAlignment="1">
      <alignment horizontal="left" shrinkToFit="1"/>
    </xf>
    <xf numFmtId="0" fontId="3" fillId="0" borderId="64" xfId="0" applyFont="1" applyBorder="1" applyAlignment="1">
      <alignment horizontal="left" shrinkToFit="1"/>
    </xf>
    <xf numFmtId="0" fontId="15" fillId="0" borderId="35" xfId="0" applyFont="1" applyBorder="1" applyAlignment="1">
      <alignment horizontal="left" shrinkToFit="1"/>
    </xf>
    <xf numFmtId="0" fontId="15" fillId="0" borderId="63" xfId="0" applyFont="1" applyBorder="1" applyAlignment="1">
      <alignment horizontal="left" shrinkToFit="1"/>
    </xf>
    <xf numFmtId="0" fontId="15" fillId="0" borderId="67" xfId="0" applyFont="1" applyBorder="1" applyAlignment="1">
      <alignment horizontal="left" shrinkToFit="1"/>
    </xf>
    <xf numFmtId="0" fontId="16" fillId="0" borderId="68" xfId="0" applyFont="1" applyFill="1" applyBorder="1" applyAlignment="1">
      <alignment horizontal="left" shrinkToFit="1"/>
    </xf>
    <xf numFmtId="0" fontId="16" fillId="0" borderId="68" xfId="0" applyFont="1" applyBorder="1" applyAlignment="1">
      <alignment horizontal="left" shrinkToFit="1"/>
    </xf>
    <xf numFmtId="0" fontId="16" fillId="0" borderId="68" xfId="0" applyFont="1" applyFill="1" applyBorder="1" applyAlignment="1">
      <alignment horizontal="left" vertical="center" shrinkToFit="1"/>
    </xf>
    <xf numFmtId="0" fontId="16" fillId="0" borderId="53" xfId="0" applyFont="1" applyBorder="1" applyAlignment="1">
      <alignment horizontal="left" shrinkToFit="1"/>
    </xf>
    <xf numFmtId="0" fontId="16" fillId="0" borderId="57" xfId="0" applyFont="1" applyBorder="1" applyAlignment="1"/>
    <xf numFmtId="0" fontId="7" fillId="0" borderId="57" xfId="1" applyNumberFormat="1" applyFont="1" applyFill="1" applyBorder="1" applyAlignment="1" applyProtection="1"/>
    <xf numFmtId="0" fontId="7" fillId="0" borderId="59" xfId="1" applyNumberFormat="1" applyFont="1" applyFill="1" applyBorder="1" applyAlignment="1" applyProtection="1">
      <alignment horizontal="left"/>
    </xf>
    <xf numFmtId="0" fontId="16" fillId="0" borderId="57" xfId="0" applyFont="1" applyBorder="1"/>
    <xf numFmtId="0" fontId="15" fillId="0" borderId="57" xfId="0" applyNumberFormat="1" applyFont="1" applyFill="1" applyBorder="1" applyAlignment="1" applyProtection="1">
      <alignment horizontal="left" vertical="center"/>
    </xf>
    <xf numFmtId="0" fontId="15" fillId="2" borderId="59" xfId="0" applyNumberFormat="1" applyFont="1" applyFill="1" applyBorder="1" applyAlignment="1" applyProtection="1">
      <alignment horizontal="left" vertical="center"/>
    </xf>
    <xf numFmtId="0" fontId="7" fillId="0" borderId="59" xfId="0" applyNumberFormat="1" applyFont="1" applyFill="1" applyBorder="1" applyAlignment="1" applyProtection="1">
      <alignment horizontal="left"/>
    </xf>
    <xf numFmtId="0" fontId="15" fillId="0" borderId="57" xfId="0" applyNumberFormat="1" applyFont="1" applyFill="1" applyBorder="1" applyAlignment="1" applyProtection="1">
      <alignment vertical="center"/>
    </xf>
    <xf numFmtId="0" fontId="15" fillId="0" borderId="57" xfId="0" applyNumberFormat="1" applyFont="1" applyFill="1" applyBorder="1" applyAlignment="1" applyProtection="1">
      <alignment vertical="center" wrapText="1"/>
    </xf>
    <xf numFmtId="0" fontId="15" fillId="2" borderId="59" xfId="0" applyNumberFormat="1" applyFont="1" applyFill="1" applyBorder="1" applyAlignment="1" applyProtection="1">
      <alignment horizontal="left" vertical="center" wrapText="1"/>
    </xf>
    <xf numFmtId="0" fontId="15" fillId="0" borderId="59" xfId="0" applyNumberFormat="1" applyFont="1" applyFill="1" applyBorder="1" applyAlignment="1" applyProtection="1">
      <alignment horizontal="left" vertical="center"/>
    </xf>
    <xf numFmtId="0" fontId="9" fillId="0" borderId="57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left" vertical="center" wrapText="1"/>
    </xf>
    <xf numFmtId="0" fontId="15" fillId="0" borderId="57" xfId="0" applyFont="1" applyBorder="1" applyAlignment="1">
      <alignment wrapText="1"/>
    </xf>
    <xf numFmtId="0" fontId="15" fillId="0" borderId="59" xfId="0" applyFont="1" applyBorder="1" applyAlignment="1">
      <alignment horizontal="left" wrapText="1"/>
    </xf>
    <xf numFmtId="0" fontId="15" fillId="0" borderId="57" xfId="0" applyFont="1" applyFill="1" applyBorder="1" applyAlignment="1">
      <alignment wrapText="1"/>
    </xf>
    <xf numFmtId="0" fontId="15" fillId="0" borderId="59" xfId="0" applyFont="1" applyFill="1" applyBorder="1" applyAlignment="1">
      <alignment horizontal="left" wrapText="1"/>
    </xf>
    <xf numFmtId="0" fontId="16" fillId="3" borderId="57" xfId="0" applyFont="1" applyFill="1" applyBorder="1"/>
    <xf numFmtId="0" fontId="16" fillId="3" borderId="59" xfId="0" applyFont="1" applyFill="1" applyBorder="1" applyAlignment="1">
      <alignment horizontal="left"/>
    </xf>
    <xf numFmtId="0" fontId="16" fillId="4" borderId="57" xfId="0" applyFont="1" applyFill="1" applyBorder="1"/>
    <xf numFmtId="0" fontId="16" fillId="4" borderId="59" xfId="0" applyFont="1" applyFill="1" applyBorder="1" applyAlignment="1">
      <alignment horizontal="left"/>
    </xf>
    <xf numFmtId="0" fontId="15" fillId="0" borderId="57" xfId="2" applyNumberFormat="1" applyFont="1" applyFill="1" applyBorder="1" applyAlignment="1" applyProtection="1">
      <alignment vertical="center" wrapText="1"/>
    </xf>
    <xf numFmtId="0" fontId="15" fillId="2" borderId="57" xfId="2" applyNumberFormat="1" applyFont="1" applyFill="1" applyBorder="1" applyAlignment="1" applyProtection="1">
      <alignment vertical="center" wrapText="1"/>
    </xf>
    <xf numFmtId="0" fontId="3" fillId="2" borderId="59" xfId="0" applyFont="1" applyFill="1" applyBorder="1" applyAlignment="1">
      <alignment horizontal="left" vertical="center"/>
    </xf>
    <xf numFmtId="0" fontId="16" fillId="0" borderId="57" xfId="0" applyFont="1" applyFill="1" applyBorder="1" applyAlignment="1">
      <alignment vertical="center"/>
    </xf>
    <xf numFmtId="0" fontId="16" fillId="0" borderId="59" xfId="0" applyFont="1" applyFill="1" applyBorder="1" applyAlignment="1">
      <alignment horizontal="left" vertical="center"/>
    </xf>
    <xf numFmtId="0" fontId="16" fillId="0" borderId="57" xfId="0" applyFont="1" applyFill="1" applyBorder="1"/>
    <xf numFmtId="0" fontId="16" fillId="0" borderId="59" xfId="0" applyFont="1" applyFill="1" applyBorder="1" applyAlignment="1">
      <alignment horizontal="left"/>
    </xf>
    <xf numFmtId="0" fontId="3" fillId="0" borderId="57" xfId="0" applyNumberFormat="1" applyFont="1" applyFill="1" applyBorder="1" applyAlignment="1" applyProtection="1">
      <alignment horizontal="left" vertical="center"/>
    </xf>
    <xf numFmtId="0" fontId="3" fillId="0" borderId="59" xfId="0" applyNumberFormat="1" applyFont="1" applyFill="1" applyBorder="1" applyAlignment="1" applyProtection="1">
      <alignment horizontal="left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left" vertical="center" wrapText="1"/>
    </xf>
    <xf numFmtId="0" fontId="16" fillId="0" borderId="57" xfId="0" applyFont="1" applyFill="1" applyBorder="1" applyAlignment="1">
      <alignment horizontal="left" shrinkToFit="1"/>
    </xf>
    <xf numFmtId="0" fontId="16" fillId="0" borderId="59" xfId="0" applyFont="1" applyFill="1" applyBorder="1" applyAlignment="1">
      <alignment horizontal="left" shrinkToFit="1"/>
    </xf>
    <xf numFmtId="0" fontId="3" fillId="0" borderId="57" xfId="0" applyFont="1" applyBorder="1" applyAlignment="1">
      <alignment horizontal="left" vertical="center" wrapText="1"/>
    </xf>
    <xf numFmtId="14" fontId="3" fillId="0" borderId="59" xfId="0" applyNumberFormat="1" applyFont="1" applyBorder="1" applyAlignment="1">
      <alignment horizontal="left" vertical="center" wrapText="1"/>
    </xf>
    <xf numFmtId="0" fontId="3" fillId="0" borderId="57" xfId="0" applyFont="1" applyFill="1" applyBorder="1"/>
    <xf numFmtId="0" fontId="3" fillId="2" borderId="57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15" fillId="0" borderId="57" xfId="0" applyFont="1" applyFill="1" applyBorder="1" applyAlignment="1">
      <alignment vertical="top" shrinkToFit="1"/>
    </xf>
    <xf numFmtId="0" fontId="15" fillId="0" borderId="59" xfId="0" applyFont="1" applyFill="1" applyBorder="1" applyAlignment="1">
      <alignment horizontal="left" vertical="top" shrinkToFit="1"/>
    </xf>
    <xf numFmtId="0" fontId="7" fillId="0" borderId="57" xfId="0" applyFont="1" applyBorder="1" applyAlignment="1">
      <alignment wrapText="1"/>
    </xf>
    <xf numFmtId="0" fontId="7" fillId="0" borderId="59" xfId="0" applyFont="1" applyBorder="1" applyAlignment="1">
      <alignment horizontal="left" wrapText="1"/>
    </xf>
    <xf numFmtId="0" fontId="7" fillId="0" borderId="57" xfId="0" applyFont="1" applyFill="1" applyBorder="1"/>
    <xf numFmtId="0" fontId="7" fillId="0" borderId="59" xfId="0" applyFont="1" applyFill="1" applyBorder="1" applyAlignment="1">
      <alignment horizontal="left"/>
    </xf>
    <xf numFmtId="0" fontId="24" fillId="0" borderId="59" xfId="0" applyFont="1" applyBorder="1" applyAlignment="1">
      <alignment horizontal="center" vertical="center" wrapText="1"/>
    </xf>
    <xf numFmtId="0" fontId="15" fillId="0" borderId="42" xfId="0" applyNumberFormat="1" applyFont="1" applyFill="1" applyBorder="1" applyAlignment="1" applyProtection="1">
      <alignment horizontal="left" shrinkToFit="1"/>
    </xf>
    <xf numFmtId="0" fontId="15" fillId="0" borderId="46" xfId="0" applyNumberFormat="1" applyFont="1" applyFill="1" applyBorder="1" applyAlignment="1" applyProtection="1">
      <alignment horizontal="left" shrinkToFit="1"/>
    </xf>
    <xf numFmtId="0" fontId="15" fillId="0" borderId="35" xfId="0" applyNumberFormat="1" applyFont="1" applyFill="1" applyBorder="1" applyAlignment="1" applyProtection="1">
      <alignment horizontal="left" shrinkToFit="1"/>
    </xf>
    <xf numFmtId="0" fontId="16" fillId="0" borderId="14" xfId="0" applyFont="1" applyBorder="1" applyAlignment="1">
      <alignment horizontal="left" shrinkToFit="1"/>
    </xf>
    <xf numFmtId="0" fontId="28" fillId="0" borderId="14" xfId="0" applyFont="1" applyBorder="1" applyAlignment="1">
      <alignment horizontal="left" shrinkToFit="1"/>
    </xf>
    <xf numFmtId="0" fontId="16" fillId="0" borderId="14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35" xfId="0" applyFont="1" applyBorder="1" applyAlignment="1">
      <alignment horizontal="left" shrinkToFit="1"/>
    </xf>
    <xf numFmtId="0" fontId="3" fillId="0" borderId="35" xfId="0" applyFont="1" applyFill="1" applyBorder="1" applyAlignment="1">
      <alignment horizontal="left" vertical="center" shrinkToFit="1"/>
    </xf>
    <xf numFmtId="0" fontId="15" fillId="0" borderId="35" xfId="1" applyFont="1" applyBorder="1" applyAlignment="1">
      <alignment horizontal="left" shrinkToFit="1"/>
    </xf>
    <xf numFmtId="0" fontId="15" fillId="0" borderId="35" xfId="1" applyFont="1" applyFill="1" applyBorder="1" applyAlignment="1">
      <alignment horizontal="left" shrinkToFit="1"/>
    </xf>
    <xf numFmtId="0" fontId="15" fillId="2" borderId="35" xfId="1" applyFont="1" applyFill="1" applyBorder="1" applyAlignment="1">
      <alignment horizontal="left" shrinkToFit="1"/>
    </xf>
    <xf numFmtId="0" fontId="7" fillId="0" borderId="72" xfId="0" applyFont="1" applyBorder="1"/>
    <xf numFmtId="0" fontId="15" fillId="0" borderId="41" xfId="1" applyFont="1" applyBorder="1" applyAlignment="1">
      <alignment horizontal="center" shrinkToFit="1"/>
    </xf>
    <xf numFmtId="0" fontId="15" fillId="0" borderId="25" xfId="1" applyFont="1" applyBorder="1" applyAlignment="1">
      <alignment horizontal="left" shrinkToFit="1"/>
    </xf>
    <xf numFmtId="0" fontId="15" fillId="0" borderId="47" xfId="1" applyFont="1" applyBorder="1" applyAlignment="1">
      <alignment horizontal="left" shrinkToFit="1"/>
    </xf>
    <xf numFmtId="0" fontId="3" fillId="2" borderId="26" xfId="0" applyFont="1" applyFill="1" applyBorder="1" applyAlignment="1">
      <alignment horizontal="center" vertical="center"/>
    </xf>
    <xf numFmtId="0" fontId="15" fillId="0" borderId="6" xfId="9" applyFont="1" applyBorder="1" applyAlignment="1">
      <alignment horizontal="center" shrinkToFit="1"/>
    </xf>
    <xf numFmtId="0" fontId="15" fillId="0" borderId="17" xfId="9" applyFont="1" applyBorder="1" applyAlignment="1">
      <alignment horizontal="left" shrinkToFit="1"/>
    </xf>
    <xf numFmtId="0" fontId="15" fillId="0" borderId="73" xfId="9" applyFont="1" applyBorder="1" applyAlignment="1">
      <alignment horizontal="center"/>
    </xf>
    <xf numFmtId="0" fontId="26" fillId="0" borderId="73" xfId="9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15" fillId="0" borderId="1" xfId="1" applyFont="1" applyBorder="1" applyAlignment="1">
      <alignment horizontal="center" shrinkToFit="1"/>
    </xf>
    <xf numFmtId="0" fontId="15" fillId="0" borderId="1" xfId="9" applyFont="1" applyBorder="1" applyAlignment="1">
      <alignment horizontal="center" shrinkToFit="1"/>
    </xf>
    <xf numFmtId="0" fontId="15" fillId="0" borderId="1" xfId="9" applyFont="1" applyBorder="1" applyAlignment="1">
      <alignment horizontal="center"/>
    </xf>
    <xf numFmtId="0" fontId="26" fillId="0" borderId="1" xfId="9" applyFont="1" applyBorder="1" applyAlignment="1">
      <alignment horizontal="center"/>
    </xf>
    <xf numFmtId="0" fontId="15" fillId="0" borderId="57" xfId="1" applyFont="1" applyBorder="1" applyAlignment="1">
      <alignment horizontal="left" shrinkToFit="1"/>
    </xf>
    <xf numFmtId="0" fontId="15" fillId="0" borderId="59" xfId="1" applyFont="1" applyBorder="1" applyAlignment="1">
      <alignment horizontal="left" shrinkToFit="1"/>
    </xf>
    <xf numFmtId="0" fontId="15" fillId="0" borderId="57" xfId="9" applyFont="1" applyBorder="1" applyAlignment="1">
      <alignment horizontal="left" shrinkToFit="1"/>
    </xf>
    <xf numFmtId="0" fontId="15" fillId="0" borderId="59" xfId="9" applyFont="1" applyBorder="1" applyAlignment="1">
      <alignment horizontal="left" shrinkToFit="1"/>
    </xf>
    <xf numFmtId="0" fontId="15" fillId="0" borderId="74" xfId="9" applyFont="1" applyBorder="1" applyAlignment="1">
      <alignment horizontal="left" shrinkToFit="1"/>
    </xf>
    <xf numFmtId="0" fontId="15" fillId="0" borderId="35" xfId="9" applyFont="1" applyBorder="1" applyAlignment="1">
      <alignment horizontal="left" shrinkToFit="1"/>
    </xf>
    <xf numFmtId="0" fontId="15" fillId="0" borderId="47" xfId="0" applyFont="1" applyBorder="1" applyAlignment="1">
      <alignment horizontal="left" shrinkToFit="1"/>
    </xf>
    <xf numFmtId="0" fontId="15" fillId="0" borderId="57" xfId="0" applyFont="1" applyBorder="1" applyAlignment="1">
      <alignment horizontal="left" shrinkToFit="1"/>
    </xf>
    <xf numFmtId="0" fontId="15" fillId="0" borderId="59" xfId="0" applyFont="1" applyBorder="1" applyAlignment="1">
      <alignment horizontal="left" shrinkToFit="1"/>
    </xf>
    <xf numFmtId="0" fontId="53" fillId="0" borderId="59" xfId="0" applyFont="1" applyFill="1" applyBorder="1" applyAlignment="1">
      <alignment horizontal="center"/>
    </xf>
    <xf numFmtId="0" fontId="48" fillId="0" borderId="59" xfId="0" applyFont="1" applyFill="1" applyBorder="1" applyAlignment="1">
      <alignment horizont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/>
    <xf numFmtId="0" fontId="3" fillId="0" borderId="59" xfId="0" applyNumberFormat="1" applyFont="1" applyFill="1" applyBorder="1" applyAlignment="1" applyProtection="1"/>
    <xf numFmtId="0" fontId="3" fillId="0" borderId="2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59" xfId="0" applyFont="1" applyFill="1" applyBorder="1"/>
    <xf numFmtId="0" fontId="3" fillId="0" borderId="57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0" fontId="3" fillId="0" borderId="59" xfId="0" applyNumberFormat="1" applyFont="1" applyFill="1" applyBorder="1" applyAlignment="1" applyProtection="1">
      <alignment horizontal="left"/>
    </xf>
    <xf numFmtId="0" fontId="4" fillId="0" borderId="57" xfId="0" applyNumberFormat="1" applyFont="1" applyFill="1" applyBorder="1" applyAlignment="1" applyProtection="1">
      <alignment horizontal="center" vertical="center" wrapText="1"/>
    </xf>
    <xf numFmtId="0" fontId="4" fillId="0" borderId="59" xfId="0" applyNumberFormat="1" applyFont="1" applyFill="1" applyBorder="1" applyAlignment="1" applyProtection="1">
      <alignment horizontal="center" vertical="center" wrapText="1"/>
    </xf>
    <xf numFmtId="0" fontId="3" fillId="0" borderId="57" xfId="1" applyNumberFormat="1" applyFont="1" applyFill="1" applyBorder="1" applyAlignment="1" applyProtection="1"/>
    <xf numFmtId="0" fontId="3" fillId="0" borderId="59" xfId="1" applyNumberFormat="1" applyFont="1" applyFill="1" applyBorder="1" applyAlignment="1" applyProtection="1"/>
    <xf numFmtId="0" fontId="3" fillId="0" borderId="57" xfId="0" applyFont="1" applyFill="1" applyBorder="1" applyAlignment="1">
      <alignment horizontal="left" shrinkToFit="1"/>
    </xf>
    <xf numFmtId="0" fontId="3" fillId="0" borderId="59" xfId="0" applyFont="1" applyFill="1" applyBorder="1" applyAlignment="1">
      <alignment horizontal="left" shrinkToFit="1"/>
    </xf>
    <xf numFmtId="0" fontId="3" fillId="0" borderId="59" xfId="0" applyFont="1" applyFill="1" applyBorder="1" applyAlignment="1">
      <alignment vertical="center"/>
    </xf>
    <xf numFmtId="0" fontId="3" fillId="0" borderId="57" xfId="0" applyNumberFormat="1" applyFont="1" applyFill="1" applyBorder="1" applyAlignment="1" applyProtection="1">
      <alignment horizontal="left" shrinkToFit="1"/>
    </xf>
    <xf numFmtId="0" fontId="3" fillId="0" borderId="59" xfId="0" applyNumberFormat="1" applyFont="1" applyFill="1" applyBorder="1" applyAlignment="1" applyProtection="1">
      <alignment horizontal="left" shrinkToFit="1"/>
    </xf>
    <xf numFmtId="0" fontId="15" fillId="0" borderId="57" xfId="0" applyFont="1" applyFill="1" applyBorder="1" applyAlignment="1">
      <alignment horizontal="left"/>
    </xf>
    <xf numFmtId="0" fontId="52" fillId="0" borderId="0" xfId="0" applyFont="1" applyFill="1" applyAlignment="1"/>
    <xf numFmtId="0" fontId="4" fillId="0" borderId="57" xfId="0" applyFont="1" applyFill="1" applyBorder="1" applyAlignment="1">
      <alignment horizontal="center"/>
    </xf>
    <xf numFmtId="0" fontId="4" fillId="0" borderId="59" xfId="0" applyFont="1" applyFill="1" applyBorder="1" applyAlignment="1"/>
    <xf numFmtId="0" fontId="3" fillId="0" borderId="59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wrapText="1"/>
    </xf>
    <xf numFmtId="0" fontId="15" fillId="0" borderId="57" xfId="0" applyNumberFormat="1" applyFont="1" applyFill="1" applyBorder="1" applyAlignment="1" applyProtection="1">
      <alignment horizontal="left" wrapText="1"/>
    </xf>
    <xf numFmtId="0" fontId="15" fillId="0" borderId="59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57" xfId="0" applyNumberFormat="1" applyFont="1" applyFill="1" applyBorder="1" applyAlignment="1" applyProtection="1">
      <alignment horizontal="left" wrapText="1"/>
    </xf>
    <xf numFmtId="0" fontId="3" fillId="0" borderId="59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57" xfId="0" applyNumberFormat="1" applyFont="1" applyFill="1" applyBorder="1" applyAlignment="1" applyProtection="1">
      <alignment horizontal="center"/>
    </xf>
    <xf numFmtId="0" fontId="9" fillId="0" borderId="59" xfId="0" applyNumberFormat="1" applyFont="1" applyFill="1" applyBorder="1" applyAlignment="1" applyProtection="1">
      <alignment horizontal="center"/>
    </xf>
    <xf numFmtId="0" fontId="15" fillId="0" borderId="1" xfId="11" applyNumberFormat="1" applyFont="1" applyFill="1" applyBorder="1" applyAlignment="1" applyProtection="1">
      <alignment horizontal="center"/>
    </xf>
    <xf numFmtId="0" fontId="10" fillId="0" borderId="0" xfId="0" applyFont="1" applyFill="1" applyAlignment="1"/>
    <xf numFmtId="0" fontId="16" fillId="0" borderId="11" xfId="12" applyFont="1" applyFill="1" applyBorder="1" applyAlignment="1">
      <alignment horizontal="center"/>
    </xf>
    <xf numFmtId="0" fontId="16" fillId="0" borderId="75" xfId="12" applyFont="1" applyFill="1" applyBorder="1" applyAlignment="1"/>
    <xf numFmtId="0" fontId="16" fillId="0" borderId="76" xfId="12" applyFont="1" applyFill="1" applyBorder="1" applyAlignment="1"/>
    <xf numFmtId="0" fontId="7" fillId="0" borderId="10" xfId="12" applyFont="1" applyFill="1" applyBorder="1" applyAlignment="1">
      <alignment horizontal="center"/>
    </xf>
    <xf numFmtId="0" fontId="7" fillId="0" borderId="1" xfId="12" applyFont="1" applyFill="1" applyBorder="1" applyAlignment="1">
      <alignment horizontal="center"/>
    </xf>
    <xf numFmtId="0" fontId="7" fillId="0" borderId="0" xfId="0" applyFont="1" applyFill="1" applyAlignment="1"/>
    <xf numFmtId="0" fontId="16" fillId="0" borderId="2" xfId="12" applyFont="1" applyFill="1" applyBorder="1" applyAlignment="1">
      <alignment horizontal="center"/>
    </xf>
    <xf numFmtId="0" fontId="16" fillId="0" borderId="15" xfId="12" applyFont="1" applyFill="1" applyBorder="1" applyAlignment="1"/>
    <xf numFmtId="0" fontId="16" fillId="0" borderId="14" xfId="12" applyFont="1" applyFill="1" applyBorder="1" applyAlignment="1"/>
    <xf numFmtId="0" fontId="15" fillId="0" borderId="1" xfId="13" applyFont="1" applyFill="1" applyBorder="1" applyAlignment="1"/>
    <xf numFmtId="0" fontId="15" fillId="0" borderId="57" xfId="13" applyFont="1" applyFill="1" applyBorder="1" applyAlignment="1"/>
    <xf numFmtId="0" fontId="15" fillId="0" borderId="59" xfId="13" applyFont="1" applyFill="1" applyBorder="1" applyAlignment="1"/>
    <xf numFmtId="0" fontId="15" fillId="0" borderId="1" xfId="13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/>
    </xf>
    <xf numFmtId="0" fontId="7" fillId="0" borderId="0" xfId="14" applyFont="1" applyFill="1" applyAlignment="1"/>
    <xf numFmtId="0" fontId="10" fillId="0" borderId="0" xfId="14" applyFont="1" applyFill="1" applyAlignment="1"/>
    <xf numFmtId="0" fontId="16" fillId="0" borderId="0" xfId="14" applyFont="1" applyFill="1" applyBorder="1" applyAlignment="1">
      <alignment horizontal="right" wrapText="1"/>
    </xf>
    <xf numFmtId="0" fontId="16" fillId="0" borderId="0" xfId="14" applyFont="1" applyFill="1" applyBorder="1" applyAlignment="1">
      <alignment horizontal="right"/>
    </xf>
    <xf numFmtId="0" fontId="16" fillId="0" borderId="0" xfId="14" applyFont="1" applyFill="1" applyBorder="1" applyAlignment="1"/>
    <xf numFmtId="0" fontId="15" fillId="0" borderId="42" xfId="0" applyNumberFormat="1" applyFont="1" applyFill="1" applyBorder="1" applyAlignment="1" applyProtection="1">
      <alignment horizontal="center" wrapText="1"/>
    </xf>
    <xf numFmtId="0" fontId="15" fillId="0" borderId="42" xfId="0" applyNumberFormat="1" applyFont="1" applyFill="1" applyBorder="1" applyAlignment="1" applyProtection="1">
      <alignment wrapText="1"/>
    </xf>
    <xf numFmtId="0" fontId="15" fillId="0" borderId="43" xfId="0" applyNumberFormat="1" applyFont="1" applyFill="1" applyBorder="1" applyAlignment="1" applyProtection="1">
      <alignment wrapText="1"/>
    </xf>
    <xf numFmtId="0" fontId="15" fillId="0" borderId="44" xfId="0" applyNumberFormat="1" applyFont="1" applyFill="1" applyBorder="1" applyAlignment="1" applyProtection="1">
      <alignment horizontal="center" wrapText="1"/>
    </xf>
    <xf numFmtId="0" fontId="15" fillId="0" borderId="22" xfId="0" applyNumberFormat="1" applyFont="1" applyFill="1" applyBorder="1" applyAlignment="1" applyProtection="1">
      <alignment horizontal="center" wrapText="1"/>
    </xf>
    <xf numFmtId="0" fontId="15" fillId="0" borderId="22" xfId="0" applyNumberFormat="1" applyFont="1" applyFill="1" applyBorder="1" applyAlignment="1" applyProtection="1">
      <alignment wrapText="1"/>
    </xf>
    <xf numFmtId="0" fontId="15" fillId="0" borderId="20" xfId="0" applyNumberFormat="1" applyFont="1" applyFill="1" applyBorder="1" applyAlignment="1" applyProtection="1">
      <alignment wrapText="1"/>
    </xf>
    <xf numFmtId="0" fontId="15" fillId="0" borderId="45" xfId="0" applyNumberFormat="1" applyFont="1" applyFill="1" applyBorder="1" applyAlignment="1" applyProtection="1">
      <alignment horizontal="center" wrapText="1"/>
    </xf>
    <xf numFmtId="0" fontId="2" fillId="0" borderId="45" xfId="0" applyNumberFormat="1" applyFont="1" applyFill="1" applyBorder="1" applyAlignment="1" applyProtection="1">
      <alignment horizontal="center" wrapText="1"/>
    </xf>
    <xf numFmtId="0" fontId="4" fillId="0" borderId="27" xfId="0" applyFont="1" applyFill="1" applyBorder="1" applyAlignment="1"/>
    <xf numFmtId="0" fontId="3" fillId="0" borderId="27" xfId="0" applyFont="1" applyFill="1" applyBorder="1" applyAlignment="1"/>
    <xf numFmtId="0" fontId="4" fillId="0" borderId="27" xfId="0" applyFont="1" applyFill="1" applyBorder="1" applyAlignment="1">
      <alignment horizontal="center"/>
    </xf>
    <xf numFmtId="0" fontId="55" fillId="0" borderId="1" xfId="12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55" fillId="0" borderId="45" xfId="0" applyNumberFormat="1" applyFont="1" applyFill="1" applyBorder="1" applyAlignment="1" applyProtection="1">
      <alignment horizontal="center" wrapText="1"/>
    </xf>
    <xf numFmtId="0" fontId="56" fillId="0" borderId="45" xfId="0" applyNumberFormat="1" applyFont="1" applyFill="1" applyBorder="1" applyAlignment="1" applyProtection="1">
      <alignment horizontal="center" wrapText="1"/>
    </xf>
    <xf numFmtId="0" fontId="30" fillId="0" borderId="1" xfId="13" applyFont="1" applyFill="1" applyBorder="1" applyAlignment="1">
      <alignment horizontal="center"/>
    </xf>
    <xf numFmtId="0" fontId="3" fillId="0" borderId="57" xfId="4" applyFont="1" applyFill="1" applyBorder="1" applyAlignment="1">
      <alignment horizontal="left" shrinkToFit="1"/>
    </xf>
    <xf numFmtId="0" fontId="3" fillId="0" borderId="59" xfId="4" applyFont="1" applyFill="1" applyBorder="1" applyAlignment="1">
      <alignment horizontal="left" shrinkToFit="1"/>
    </xf>
    <xf numFmtId="0" fontId="3" fillId="0" borderId="57" xfId="0" applyFont="1" applyFill="1" applyBorder="1" applyAlignment="1">
      <alignment horizontal="left" vertical="center"/>
    </xf>
    <xf numFmtId="0" fontId="3" fillId="0" borderId="57" xfId="0" applyNumberFormat="1" applyFont="1" applyFill="1" applyBorder="1" applyAlignment="1" applyProtection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7" xfId="0" applyNumberFormat="1" applyFont="1" applyFill="1" applyBorder="1" applyAlignment="1" applyProtection="1">
      <alignment horizontal="left"/>
    </xf>
    <xf numFmtId="0" fontId="23" fillId="0" borderId="42" xfId="6" applyNumberFormat="1" applyFont="1" applyFill="1" applyBorder="1" applyAlignment="1" applyProtection="1">
      <alignment horizontal="left" shrinkToFit="1"/>
    </xf>
    <xf numFmtId="0" fontId="23" fillId="0" borderId="46" xfId="6" applyNumberFormat="1" applyFont="1" applyFill="1" applyBorder="1" applyAlignment="1" applyProtection="1">
      <alignment horizontal="left" shrinkToFit="1"/>
    </xf>
    <xf numFmtId="0" fontId="23" fillId="0" borderId="35" xfId="6" applyNumberFormat="1" applyFont="1" applyFill="1" applyBorder="1" applyAlignment="1" applyProtection="1">
      <alignment horizontal="left" shrinkToFit="1"/>
    </xf>
    <xf numFmtId="0" fontId="15" fillId="0" borderId="21" xfId="0" applyNumberFormat="1" applyFont="1" applyFill="1" applyBorder="1" applyAlignment="1" applyProtection="1">
      <alignment horizontal="center"/>
    </xf>
    <xf numFmtId="0" fontId="15" fillId="0" borderId="22" xfId="0" applyFont="1" applyFill="1" applyBorder="1" applyAlignment="1"/>
    <xf numFmtId="0" fontId="15" fillId="0" borderId="20" xfId="0" applyFont="1" applyFill="1" applyBorder="1" applyAlignment="1"/>
    <xf numFmtId="0" fontId="15" fillId="0" borderId="21" xfId="0" applyFont="1" applyFill="1" applyBorder="1" applyAlignment="1">
      <alignment horizontal="center"/>
    </xf>
    <xf numFmtId="0" fontId="15" fillId="0" borderId="0" xfId="0" applyFont="1" applyFill="1"/>
    <xf numFmtId="0" fontId="3" fillId="0" borderId="21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left" wrapText="1"/>
    </xf>
    <xf numFmtId="0" fontId="3" fillId="0" borderId="22" xfId="0" applyFont="1" applyFill="1" applyBorder="1" applyAlignment="1"/>
    <xf numFmtId="0" fontId="3" fillId="0" borderId="20" xfId="0" applyFont="1" applyFill="1" applyBorder="1" applyAlignment="1"/>
    <xf numFmtId="0" fontId="3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5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20" xfId="1" applyFont="1" applyFill="1" applyBorder="1"/>
    <xf numFmtId="0" fontId="15" fillId="0" borderId="22" xfId="0" applyNumberFormat="1" applyFont="1" applyFill="1" applyBorder="1" applyAlignment="1" applyProtection="1">
      <alignment horizontal="left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left"/>
    </xf>
    <xf numFmtId="0" fontId="43" fillId="0" borderId="0" xfId="0" applyFont="1" applyFill="1"/>
    <xf numFmtId="0" fontId="15" fillId="0" borderId="21" xfId="2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/>
    </xf>
    <xf numFmtId="0" fontId="15" fillId="0" borderId="20" xfId="2" applyFont="1" applyFill="1" applyBorder="1" applyAlignment="1">
      <alignment horizontal="left"/>
    </xf>
    <xf numFmtId="0" fontId="15" fillId="0" borderId="21" xfId="2" applyFont="1" applyFill="1" applyBorder="1" applyAlignment="1">
      <alignment horizontal="center"/>
    </xf>
    <xf numFmtId="0" fontId="2" fillId="0" borderId="21" xfId="2" applyNumberFormat="1" applyFont="1" applyFill="1" applyBorder="1" applyAlignment="1" applyProtection="1">
      <alignment horizontal="center"/>
    </xf>
    <xf numFmtId="0" fontId="15" fillId="0" borderId="21" xfId="1" applyNumberFormat="1" applyFont="1" applyFill="1" applyBorder="1" applyAlignment="1" applyProtection="1"/>
    <xf numFmtId="0" fontId="15" fillId="0" borderId="22" xfId="1" applyNumberFormat="1" applyFont="1" applyFill="1" applyBorder="1" applyAlignment="1" applyProtection="1"/>
    <xf numFmtId="0" fontId="15" fillId="0" borderId="20" xfId="1" applyNumberFormat="1" applyFont="1" applyFill="1" applyBorder="1" applyAlignment="1" applyProtection="1"/>
    <xf numFmtId="0" fontId="15" fillId="0" borderId="20" xfId="0" applyNumberFormat="1" applyFont="1" applyFill="1" applyBorder="1" applyAlignment="1" applyProtection="1">
      <alignment horizontal="left"/>
    </xf>
    <xf numFmtId="0" fontId="15" fillId="0" borderId="7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/>
    <xf numFmtId="0" fontId="15" fillId="0" borderId="21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wrapText="1"/>
    </xf>
    <xf numFmtId="0" fontId="16" fillId="0" borderId="15" xfId="0" applyFont="1" applyFill="1" applyBorder="1"/>
    <xf numFmtId="0" fontId="16" fillId="0" borderId="14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42" fillId="0" borderId="0" xfId="0" applyFont="1" applyFill="1"/>
    <xf numFmtId="0" fontId="3" fillId="0" borderId="21" xfId="0" applyFont="1" applyFill="1" applyBorder="1"/>
    <xf numFmtId="0" fontId="3" fillId="0" borderId="21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2" fillId="0" borderId="2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16" fillId="0" borderId="0" xfId="0" applyFont="1" applyFill="1" applyAlignment="1"/>
    <xf numFmtId="0" fontId="24" fillId="0" borderId="1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15" fillId="0" borderId="21" xfId="1" applyFont="1" applyFill="1" applyBorder="1"/>
    <xf numFmtId="0" fontId="2" fillId="0" borderId="0" xfId="2" applyFont="1" applyFill="1" applyAlignment="1">
      <alignment horizontal="left"/>
    </xf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2" fillId="0" borderId="21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/>
    </xf>
    <xf numFmtId="0" fontId="15" fillId="0" borderId="19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center"/>
    </xf>
    <xf numFmtId="0" fontId="15" fillId="0" borderId="19" xfId="0" applyNumberFormat="1" applyFont="1" applyFill="1" applyBorder="1" applyAlignment="1" applyProtection="1"/>
    <xf numFmtId="0" fontId="15" fillId="0" borderId="24" xfId="0" applyFont="1" applyFill="1" applyBorder="1" applyAlignment="1">
      <alignment horizontal="center"/>
    </xf>
    <xf numFmtId="0" fontId="15" fillId="0" borderId="22" xfId="0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/>
    </xf>
    <xf numFmtId="0" fontId="15" fillId="0" borderId="20" xfId="2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" fillId="2" borderId="21" xfId="0" applyNumberFormat="1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57" xfId="0" applyNumberFormat="1" applyFont="1" applyFill="1" applyBorder="1" applyAlignment="1" applyProtection="1">
      <alignment horizontal="left" vertical="center" wrapText="1"/>
    </xf>
    <xf numFmtId="0" fontId="3" fillId="2" borderId="59" xfId="0" applyNumberFormat="1" applyFont="1" applyFill="1" applyBorder="1" applyAlignment="1" applyProtection="1">
      <alignment horizontal="left" vertical="center" wrapText="1"/>
    </xf>
    <xf numFmtId="0" fontId="45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22" xfId="0" applyNumberFormat="1" applyFont="1" applyFill="1" applyBorder="1" applyAlignment="1" applyProtection="1">
      <alignment horizontal="left" vertical="center" wrapText="1"/>
    </xf>
    <xf numFmtId="0" fontId="3" fillId="2" borderId="20" xfId="0" applyNumberFormat="1" applyFont="1" applyFill="1" applyBorder="1" applyAlignment="1" applyProtection="1">
      <alignment horizontal="left" vertical="center" wrapText="1"/>
    </xf>
    <xf numFmtId="0" fontId="15" fillId="2" borderId="2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vertical="center" wrapText="1"/>
    </xf>
    <xf numFmtId="0" fontId="15" fillId="5" borderId="20" xfId="0" applyFont="1" applyFill="1" applyBorder="1" applyAlignment="1">
      <alignment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46" fillId="2" borderId="0" xfId="0" applyFont="1" applyFill="1" applyAlignment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7" fillId="2" borderId="20" xfId="0" applyNumberFormat="1" applyFont="1" applyFill="1" applyBorder="1" applyAlignment="1" applyProtection="1">
      <alignment horizontal="left" vertical="center" wrapText="1"/>
    </xf>
    <xf numFmtId="0" fontId="3" fillId="2" borderId="22" xfId="0" applyNumberFormat="1" applyFont="1" applyFill="1" applyBorder="1" applyAlignment="1" applyProtection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20" xfId="0" applyNumberFormat="1" applyFont="1" applyFill="1" applyBorder="1" applyAlignment="1" applyProtection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0" fontId="3" fillId="0" borderId="77" xfId="0" applyNumberFormat="1" applyFont="1" applyFill="1" applyBorder="1" applyAlignment="1" applyProtection="1">
      <alignment horizontal="center" vertical="center" wrapText="1"/>
    </xf>
    <xf numFmtId="0" fontId="2" fillId="2" borderId="78" xfId="0" applyNumberFormat="1" applyFont="1" applyFill="1" applyBorder="1" applyAlignment="1" applyProtection="1">
      <alignment horizontal="center" vertical="center"/>
    </xf>
    <xf numFmtId="0" fontId="2" fillId="2" borderId="79" xfId="0" applyNumberFormat="1" applyFont="1" applyFill="1" applyBorder="1" applyAlignment="1" applyProtection="1">
      <alignment horizontal="center" vertical="center"/>
    </xf>
    <xf numFmtId="0" fontId="2" fillId="2" borderId="80" xfId="0" applyNumberFormat="1" applyFont="1" applyFill="1" applyBorder="1" applyAlignment="1" applyProtection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5" fillId="2" borderId="78" xfId="0" applyNumberFormat="1" applyFont="1" applyFill="1" applyBorder="1" applyAlignment="1" applyProtection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15" fillId="2" borderId="78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79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left" vertical="center" wrapText="1"/>
    </xf>
    <xf numFmtId="0" fontId="0" fillId="0" borderId="78" xfId="0" applyBorder="1"/>
    <xf numFmtId="0" fontId="0" fillId="0" borderId="78" xfId="0" applyBorder="1" applyAlignment="1">
      <alignment horizontal="center" vertical="center"/>
    </xf>
    <xf numFmtId="0" fontId="7" fillId="0" borderId="81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0" fillId="0" borderId="83" xfId="0" applyBorder="1" applyAlignment="1">
      <alignment horizontal="center" vertical="center"/>
    </xf>
    <xf numFmtId="0" fontId="15" fillId="2" borderId="84" xfId="0" applyNumberFormat="1" applyFont="1" applyFill="1" applyBorder="1" applyAlignment="1" applyProtection="1">
      <alignment horizontal="center" vertical="center" wrapText="1"/>
    </xf>
    <xf numFmtId="0" fontId="0" fillId="0" borderId="85" xfId="0" applyBorder="1"/>
    <xf numFmtId="0" fontId="26" fillId="2" borderId="7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70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9" fillId="0" borderId="59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4" fillId="0" borderId="27" xfId="0" applyFont="1" applyBorder="1" applyAlignment="1">
      <alignment horizontal="left"/>
    </xf>
    <xf numFmtId="0" fontId="3" fillId="0" borderId="53" xfId="0" applyFont="1" applyFill="1" applyBorder="1" applyAlignment="1">
      <alignment horizontal="center"/>
    </xf>
    <xf numFmtId="0" fontId="2" fillId="0" borderId="57" xfId="1" applyNumberFormat="1" applyFont="1" applyFill="1" applyBorder="1" applyAlignment="1" applyProtection="1">
      <alignment horizontal="left" vertical="center" wrapText="1"/>
    </xf>
    <xf numFmtId="0" fontId="2" fillId="0" borderId="58" xfId="1" applyNumberFormat="1" applyFont="1" applyFill="1" applyBorder="1" applyAlignment="1" applyProtection="1">
      <alignment horizontal="left" vertical="center" wrapText="1"/>
    </xf>
    <xf numFmtId="0" fontId="2" fillId="0" borderId="59" xfId="1" applyNumberFormat="1" applyFont="1" applyFill="1" applyBorder="1" applyAlignment="1" applyProtection="1">
      <alignment horizontal="left" vertical="center" wrapText="1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66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3" fillId="0" borderId="6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57" xfId="1" applyFont="1" applyBorder="1" applyAlignment="1">
      <alignment horizontal="left" vertical="center" wrapText="1"/>
    </xf>
    <xf numFmtId="0" fontId="9" fillId="0" borderId="58" xfId="1" applyFont="1" applyBorder="1" applyAlignment="1">
      <alignment horizontal="left" vertical="center" wrapText="1"/>
    </xf>
    <xf numFmtId="0" fontId="9" fillId="0" borderId="59" xfId="1" applyFont="1" applyBorder="1" applyAlignment="1">
      <alignment horizontal="left" vertical="center" wrapText="1"/>
    </xf>
    <xf numFmtId="0" fontId="9" fillId="0" borderId="57" xfId="1" applyFont="1" applyBorder="1" applyAlignment="1">
      <alignment horizontal="left"/>
    </xf>
    <xf numFmtId="0" fontId="9" fillId="0" borderId="58" xfId="1" applyFont="1" applyBorder="1" applyAlignment="1">
      <alignment horizontal="left"/>
    </xf>
    <xf numFmtId="0" fontId="9" fillId="0" borderId="59" xfId="1" applyFont="1" applyBorder="1" applyAlignment="1">
      <alignment horizontal="left"/>
    </xf>
    <xf numFmtId="0" fontId="24" fillId="0" borderId="57" xfId="0" applyFont="1" applyBorder="1" applyAlignment="1">
      <alignment horizontal="left"/>
    </xf>
    <xf numFmtId="0" fontId="24" fillId="0" borderId="58" xfId="0" applyFont="1" applyBorder="1" applyAlignment="1">
      <alignment horizontal="left"/>
    </xf>
    <xf numFmtId="0" fontId="24" fillId="0" borderId="59" xfId="0" applyFont="1" applyBorder="1" applyAlignment="1">
      <alignment horizontal="left"/>
    </xf>
    <xf numFmtId="0" fontId="24" fillId="0" borderId="57" xfId="0" applyFont="1" applyBorder="1" applyAlignment="1">
      <alignment horizontal="left" wrapText="1"/>
    </xf>
    <xf numFmtId="0" fontId="24" fillId="0" borderId="58" xfId="0" applyFont="1" applyBorder="1" applyAlignment="1">
      <alignment horizontal="left" wrapText="1"/>
    </xf>
    <xf numFmtId="0" fontId="24" fillId="0" borderId="59" xfId="0" applyFont="1" applyBorder="1" applyAlignment="1">
      <alignment horizontal="left" wrapText="1"/>
    </xf>
    <xf numFmtId="0" fontId="24" fillId="0" borderId="38" xfId="0" applyFont="1" applyBorder="1" applyAlignment="1">
      <alignment horizontal="left"/>
    </xf>
    <xf numFmtId="0" fontId="24" fillId="0" borderId="6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70" xfId="0" applyFont="1" applyBorder="1" applyAlignment="1">
      <alignment horizontal="left"/>
    </xf>
    <xf numFmtId="0" fontId="24" fillId="0" borderId="71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32" fillId="0" borderId="0" xfId="0" applyNumberFormat="1" applyFont="1" applyFill="1" applyBorder="1" applyAlignment="1" applyProtection="1">
      <alignment horizontal="center"/>
    </xf>
    <xf numFmtId="0" fontId="57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1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21" xfId="1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3" fillId="0" borderId="0" xfId="0" applyFont="1" applyFill="1" applyAlignment="1"/>
    <xf numFmtId="0" fontId="2" fillId="2" borderId="0" xfId="0" applyFont="1" applyFill="1" applyAlignment="1">
      <alignment horizontal="left"/>
    </xf>
    <xf numFmtId="0" fontId="39" fillId="0" borderId="57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 wrapText="1"/>
    </xf>
    <xf numFmtId="0" fontId="39" fillId="0" borderId="57" xfId="0" applyFont="1" applyFill="1" applyBorder="1" applyAlignment="1">
      <alignment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15" fillId="0" borderId="86" xfId="2" applyFont="1" applyFill="1" applyBorder="1" applyAlignment="1">
      <alignment horizontal="left"/>
    </xf>
    <xf numFmtId="0" fontId="15" fillId="0" borderId="87" xfId="2" applyFont="1" applyFill="1" applyBorder="1" applyAlignment="1">
      <alignment horizontal="left"/>
    </xf>
    <xf numFmtId="0" fontId="26" fillId="0" borderId="22" xfId="0" applyFont="1" applyFill="1" applyBorder="1" applyAlignment="1"/>
    <xf numFmtId="0" fontId="26" fillId="0" borderId="20" xfId="0" applyFont="1" applyFill="1" applyBorder="1" applyAlignment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/>
    <xf numFmtId="0" fontId="15" fillId="0" borderId="0" xfId="0" applyFont="1" applyFill="1" applyBorder="1" applyAlignment="1">
      <alignment horizontal="center"/>
    </xf>
  </cellXfs>
  <cellStyles count="15">
    <cellStyle name="Excel Built-in Normal" xfId="5"/>
    <cellStyle name="Normal" xfId="0" builtinId="0"/>
    <cellStyle name="Normal 10" xfId="13"/>
    <cellStyle name="Normal 2" xfId="1"/>
    <cellStyle name="Normal 2 2" xfId="4"/>
    <cellStyle name="Normal 2 3" xfId="8"/>
    <cellStyle name="Normal 3" xfId="2"/>
    <cellStyle name="Normal 4" xfId="3"/>
    <cellStyle name="Normal 4 2" xfId="11"/>
    <cellStyle name="Normal 5" xfId="6"/>
    <cellStyle name="Normal 6" xfId="7"/>
    <cellStyle name="Normal 7" xfId="9"/>
    <cellStyle name="Normal 8" xfId="12"/>
    <cellStyle name="Normal 9" xfId="14"/>
    <cellStyle name="Normal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2"/>
  <sheetViews>
    <sheetView workbookViewId="0">
      <selection activeCell="A7" sqref="A7:G7"/>
    </sheetView>
  </sheetViews>
  <sheetFormatPr defaultRowHeight="18.75" customHeight="1" x14ac:dyDescent="0.25"/>
  <cols>
    <col min="1" max="1" width="5.625" style="16" customWidth="1"/>
    <col min="2" max="2" width="19" style="433" customWidth="1"/>
    <col min="3" max="3" width="17" style="16" customWidth="1"/>
    <col min="4" max="4" width="10.5" style="442" customWidth="1"/>
    <col min="5" max="5" width="10" style="433" customWidth="1"/>
    <col min="6" max="6" width="11.125" style="16" customWidth="1"/>
    <col min="7" max="7" width="16.375" style="204" customWidth="1"/>
    <col min="8" max="8" width="11.375" style="16" bestFit="1" customWidth="1"/>
    <col min="9" max="9" width="10.375" style="16" bestFit="1" customWidth="1"/>
    <col min="10" max="10" width="11.375" style="16" bestFit="1" customWidth="1"/>
    <col min="11" max="12" width="10.375" style="16" bestFit="1" customWidth="1"/>
    <col min="13" max="13" width="9.375" style="16" bestFit="1" customWidth="1"/>
    <col min="14" max="14" width="10.375" style="16" bestFit="1" customWidth="1"/>
    <col min="15" max="15" width="9.375" style="16" customWidth="1"/>
    <col min="16" max="16" width="10.375" style="16" bestFit="1" customWidth="1"/>
    <col min="17" max="17" width="9.375" style="16" bestFit="1" customWidth="1"/>
    <col min="18" max="18" width="10.875" style="16" customWidth="1"/>
    <col min="19" max="16384" width="9" style="16"/>
  </cols>
  <sheetData>
    <row r="1" spans="1:17" ht="18.75" customHeight="1" x14ac:dyDescent="0.25">
      <c r="A1" s="906" t="s">
        <v>1</v>
      </c>
      <c r="B1" s="906"/>
      <c r="C1" s="906"/>
      <c r="D1" s="907" t="s">
        <v>2</v>
      </c>
      <c r="E1" s="907"/>
      <c r="F1" s="907"/>
      <c r="G1" s="907"/>
      <c r="H1" s="6"/>
    </row>
    <row r="2" spans="1:17" ht="18.75" customHeight="1" x14ac:dyDescent="0.25">
      <c r="A2" s="908" t="s">
        <v>3</v>
      </c>
      <c r="B2" s="908"/>
      <c r="C2" s="908"/>
      <c r="D2" s="909" t="s">
        <v>1192</v>
      </c>
      <c r="E2" s="909"/>
      <c r="F2" s="909"/>
      <c r="G2" s="909"/>
      <c r="H2" s="97"/>
    </row>
    <row r="3" spans="1:17" ht="18.75" customHeight="1" x14ac:dyDescent="0.25">
      <c r="A3" s="437"/>
      <c r="B3" s="437"/>
      <c r="C3" s="437"/>
      <c r="D3" s="114"/>
      <c r="E3" s="436"/>
      <c r="F3" s="436"/>
      <c r="G3" s="203"/>
      <c r="H3" s="97"/>
    </row>
    <row r="4" spans="1:17" ht="18.75" customHeight="1" x14ac:dyDescent="0.3">
      <c r="A4" s="903" t="s">
        <v>1787</v>
      </c>
      <c r="B4" s="903"/>
      <c r="C4" s="903"/>
      <c r="D4" s="903"/>
      <c r="E4" s="903"/>
      <c r="F4" s="903"/>
      <c r="G4" s="903"/>
    </row>
    <row r="5" spans="1:17" ht="18.75" customHeight="1" x14ac:dyDescent="0.3">
      <c r="A5" s="903" t="s">
        <v>1786</v>
      </c>
      <c r="B5" s="903"/>
      <c r="C5" s="903"/>
      <c r="D5" s="903"/>
      <c r="E5" s="903"/>
      <c r="F5" s="903"/>
      <c r="G5" s="903"/>
    </row>
    <row r="6" spans="1:17" ht="18.75" customHeight="1" x14ac:dyDescent="0.3">
      <c r="A6" s="904" t="s">
        <v>1788</v>
      </c>
      <c r="B6" s="904"/>
      <c r="C6" s="904"/>
      <c r="D6" s="904"/>
      <c r="E6" s="904"/>
      <c r="F6" s="904"/>
      <c r="G6" s="904"/>
    </row>
    <row r="7" spans="1:17" ht="18.75" customHeight="1" x14ac:dyDescent="0.25">
      <c r="A7" s="905" t="s">
        <v>7381</v>
      </c>
      <c r="B7" s="905"/>
      <c r="C7" s="905"/>
      <c r="D7" s="905"/>
      <c r="E7" s="905"/>
      <c r="F7" s="905"/>
      <c r="G7" s="905"/>
      <c r="L7" s="106"/>
      <c r="M7" s="12"/>
      <c r="N7" s="442"/>
      <c r="O7" s="906"/>
      <c r="P7" s="906"/>
    </row>
    <row r="8" spans="1:17" ht="18.75" customHeight="1" x14ac:dyDescent="0.25">
      <c r="A8" s="434"/>
      <c r="B8" s="434"/>
      <c r="C8" s="434"/>
      <c r="D8" s="101"/>
      <c r="E8" s="434"/>
      <c r="F8" s="434"/>
      <c r="L8" s="106"/>
      <c r="N8" s="442"/>
      <c r="O8" s="433"/>
      <c r="P8" s="433"/>
    </row>
    <row r="9" spans="1:17" ht="18.75" customHeight="1" x14ac:dyDescent="0.25">
      <c r="A9" s="910" t="s">
        <v>970</v>
      </c>
      <c r="B9" s="910"/>
      <c r="C9" s="910"/>
      <c r="D9" s="910"/>
      <c r="E9" s="910"/>
      <c r="F9" s="910"/>
      <c r="G9" s="910"/>
      <c r="L9" s="106"/>
      <c r="M9" s="442"/>
      <c r="N9" s="442"/>
      <c r="O9" s="433"/>
      <c r="P9" s="433"/>
    </row>
    <row r="10" spans="1:17" ht="24" customHeight="1" x14ac:dyDescent="0.25">
      <c r="A10" s="447" t="s">
        <v>119</v>
      </c>
      <c r="B10" s="448" t="s">
        <v>32</v>
      </c>
      <c r="C10" s="495" t="s">
        <v>33</v>
      </c>
      <c r="D10" s="496" t="s">
        <v>163</v>
      </c>
      <c r="E10" s="449" t="s">
        <v>954</v>
      </c>
      <c r="F10" s="90" t="s">
        <v>4</v>
      </c>
      <c r="G10" s="450" t="s">
        <v>0</v>
      </c>
      <c r="L10" s="106"/>
      <c r="M10" s="442"/>
      <c r="N10" s="442"/>
      <c r="O10" s="433"/>
      <c r="P10" s="433"/>
    </row>
    <row r="11" spans="1:17" ht="18.75" customHeight="1" x14ac:dyDescent="0.25">
      <c r="A11" s="98"/>
      <c r="B11" s="912" t="s">
        <v>1789</v>
      </c>
      <c r="C11" s="913"/>
      <c r="D11" s="913"/>
      <c r="E11" s="913"/>
      <c r="F11" s="913"/>
      <c r="G11" s="914"/>
      <c r="L11" s="106"/>
      <c r="M11" s="442"/>
      <c r="N11" s="442"/>
      <c r="O11" s="433"/>
      <c r="P11" s="433"/>
    </row>
    <row r="12" spans="1:17" ht="18.75" customHeight="1" x14ac:dyDescent="0.25">
      <c r="A12" s="18">
        <v>1</v>
      </c>
      <c r="B12" s="9" t="s">
        <v>554</v>
      </c>
      <c r="C12" s="491" t="s">
        <v>555</v>
      </c>
      <c r="D12" s="492" t="s">
        <v>34</v>
      </c>
      <c r="E12" s="9">
        <v>82</v>
      </c>
      <c r="F12" s="32" t="str">
        <f t="shared" ref="F12:F75" si="0">IF(E12&gt;=90,"Xuất sắc",IF(E12&gt;=80,"Tốt",IF(E12&gt;=65,"Khá",IF(E12&gt;=50,"Trung bình",IF(E12&gt;=35,"Yếu","Kém")))))</f>
        <v>Tốt</v>
      </c>
      <c r="G12" s="205"/>
      <c r="L12" s="106"/>
      <c r="M12" s="442"/>
      <c r="N12" s="442"/>
      <c r="O12" s="433"/>
      <c r="P12" s="433"/>
    </row>
    <row r="13" spans="1:17" ht="18.75" customHeight="1" x14ac:dyDescent="0.25">
      <c r="A13" s="18">
        <v>2</v>
      </c>
      <c r="B13" s="9" t="s">
        <v>556</v>
      </c>
      <c r="C13" s="491" t="s">
        <v>557</v>
      </c>
      <c r="D13" s="492" t="s">
        <v>34</v>
      </c>
      <c r="E13" s="9">
        <v>89</v>
      </c>
      <c r="F13" s="32" t="str">
        <f t="shared" si="0"/>
        <v>Tốt</v>
      </c>
      <c r="G13" s="205"/>
      <c r="L13" s="106"/>
      <c r="M13" s="442"/>
      <c r="N13" s="442"/>
      <c r="O13" s="906"/>
      <c r="P13" s="906"/>
    </row>
    <row r="14" spans="1:17" ht="18.75" customHeight="1" x14ac:dyDescent="0.25">
      <c r="A14" s="18">
        <v>3</v>
      </c>
      <c r="B14" s="9" t="s">
        <v>563</v>
      </c>
      <c r="C14" s="491" t="s">
        <v>564</v>
      </c>
      <c r="D14" s="492" t="s">
        <v>565</v>
      </c>
      <c r="E14" s="9">
        <v>85</v>
      </c>
      <c r="F14" s="32" t="str">
        <f t="shared" si="0"/>
        <v>Tốt</v>
      </c>
      <c r="G14" s="205"/>
      <c r="L14" s="106"/>
      <c r="M14" s="442"/>
      <c r="N14" s="442"/>
      <c r="O14" s="433"/>
      <c r="P14" s="433"/>
    </row>
    <row r="15" spans="1:17" ht="18.75" customHeight="1" x14ac:dyDescent="0.25">
      <c r="A15" s="18">
        <v>4</v>
      </c>
      <c r="B15" s="9" t="s">
        <v>634</v>
      </c>
      <c r="C15" s="491" t="s">
        <v>635</v>
      </c>
      <c r="D15" s="492" t="s">
        <v>636</v>
      </c>
      <c r="E15" s="9">
        <v>99</v>
      </c>
      <c r="F15" s="32" t="str">
        <f t="shared" si="0"/>
        <v>Xuất sắc</v>
      </c>
      <c r="G15" s="205"/>
      <c r="L15" s="106"/>
      <c r="M15" s="442"/>
      <c r="N15" s="442"/>
      <c r="O15" s="433"/>
      <c r="P15" s="433"/>
    </row>
    <row r="16" spans="1:17" ht="18.75" customHeight="1" x14ac:dyDescent="0.25">
      <c r="A16" s="18">
        <v>5</v>
      </c>
      <c r="B16" s="9" t="s">
        <v>877</v>
      </c>
      <c r="C16" s="491" t="s">
        <v>123</v>
      </c>
      <c r="D16" s="492" t="s">
        <v>39</v>
      </c>
      <c r="E16" s="9">
        <v>80</v>
      </c>
      <c r="F16" s="32" t="str">
        <f t="shared" si="0"/>
        <v>Tốt</v>
      </c>
      <c r="G16" s="205"/>
      <c r="L16" s="433"/>
      <c r="N16" s="442"/>
      <c r="O16" s="433"/>
      <c r="Q16" s="433"/>
    </row>
    <row r="17" spans="1:7" ht="18.75" customHeight="1" x14ac:dyDescent="0.25">
      <c r="A17" s="18">
        <v>6</v>
      </c>
      <c r="B17" s="9" t="s">
        <v>639</v>
      </c>
      <c r="C17" s="491" t="s">
        <v>640</v>
      </c>
      <c r="D17" s="492" t="s">
        <v>39</v>
      </c>
      <c r="E17" s="9">
        <v>95</v>
      </c>
      <c r="F17" s="32" t="str">
        <f t="shared" si="0"/>
        <v>Xuất sắc</v>
      </c>
      <c r="G17" s="205"/>
    </row>
    <row r="18" spans="1:7" ht="18.75" customHeight="1" x14ac:dyDescent="0.25">
      <c r="A18" s="18">
        <v>7</v>
      </c>
      <c r="B18" s="9" t="s">
        <v>805</v>
      </c>
      <c r="C18" s="491" t="s">
        <v>189</v>
      </c>
      <c r="D18" s="492" t="s">
        <v>806</v>
      </c>
      <c r="E18" s="9">
        <v>70</v>
      </c>
      <c r="F18" s="32" t="str">
        <f t="shared" si="0"/>
        <v>Khá</v>
      </c>
      <c r="G18" s="205"/>
    </row>
    <row r="19" spans="1:7" ht="18.75" customHeight="1" x14ac:dyDescent="0.25">
      <c r="A19" s="18">
        <v>8</v>
      </c>
      <c r="B19" s="9" t="s">
        <v>886</v>
      </c>
      <c r="C19" s="491" t="s">
        <v>887</v>
      </c>
      <c r="D19" s="492" t="s">
        <v>43</v>
      </c>
      <c r="E19" s="9">
        <v>88</v>
      </c>
      <c r="F19" s="32" t="str">
        <f t="shared" si="0"/>
        <v>Tốt</v>
      </c>
      <c r="G19" s="205"/>
    </row>
    <row r="20" spans="1:7" ht="18.75" customHeight="1" x14ac:dyDescent="0.25">
      <c r="A20" s="18">
        <v>9</v>
      </c>
      <c r="B20" s="9" t="s">
        <v>889</v>
      </c>
      <c r="C20" s="491" t="s">
        <v>70</v>
      </c>
      <c r="D20" s="492" t="s">
        <v>43</v>
      </c>
      <c r="E20" s="9">
        <v>75</v>
      </c>
      <c r="F20" s="32" t="str">
        <f t="shared" si="0"/>
        <v>Khá</v>
      </c>
      <c r="G20" s="205"/>
    </row>
    <row r="21" spans="1:7" ht="18.75" customHeight="1" x14ac:dyDescent="0.25">
      <c r="A21" s="18">
        <v>10</v>
      </c>
      <c r="B21" s="9" t="s">
        <v>413</v>
      </c>
      <c r="C21" s="491" t="s">
        <v>18</v>
      </c>
      <c r="D21" s="492" t="s">
        <v>45</v>
      </c>
      <c r="E21" s="9">
        <v>93</v>
      </c>
      <c r="F21" s="32" t="str">
        <f t="shared" si="0"/>
        <v>Xuất sắc</v>
      </c>
      <c r="G21" s="205"/>
    </row>
    <row r="22" spans="1:7" ht="18.75" customHeight="1" x14ac:dyDescent="0.25">
      <c r="A22" s="18">
        <v>11</v>
      </c>
      <c r="B22" s="9" t="s">
        <v>414</v>
      </c>
      <c r="C22" s="491" t="s">
        <v>177</v>
      </c>
      <c r="D22" s="492" t="s">
        <v>47</v>
      </c>
      <c r="E22" s="9">
        <v>98</v>
      </c>
      <c r="F22" s="32" t="str">
        <f t="shared" si="0"/>
        <v>Xuất sắc</v>
      </c>
      <c r="G22" s="205"/>
    </row>
    <row r="23" spans="1:7" ht="18.75" customHeight="1" x14ac:dyDescent="0.25">
      <c r="A23" s="18">
        <v>12</v>
      </c>
      <c r="B23" s="9" t="s">
        <v>657</v>
      </c>
      <c r="C23" s="491" t="s">
        <v>18</v>
      </c>
      <c r="D23" s="492" t="s">
        <v>47</v>
      </c>
      <c r="E23" s="9">
        <v>93</v>
      </c>
      <c r="F23" s="32" t="str">
        <f t="shared" si="0"/>
        <v>Xuất sắc</v>
      </c>
      <c r="G23" s="205"/>
    </row>
    <row r="24" spans="1:7" ht="18.75" customHeight="1" x14ac:dyDescent="0.25">
      <c r="A24" s="18">
        <v>13</v>
      </c>
      <c r="B24" s="9" t="s">
        <v>893</v>
      </c>
      <c r="C24" s="491" t="s">
        <v>723</v>
      </c>
      <c r="D24" s="492" t="s">
        <v>47</v>
      </c>
      <c r="E24" s="9">
        <v>87</v>
      </c>
      <c r="F24" s="32" t="str">
        <f t="shared" si="0"/>
        <v>Tốt</v>
      </c>
      <c r="G24" s="205"/>
    </row>
    <row r="25" spans="1:7" ht="18.75" customHeight="1" x14ac:dyDescent="0.25">
      <c r="A25" s="18">
        <v>14</v>
      </c>
      <c r="B25" s="9" t="s">
        <v>732</v>
      </c>
      <c r="C25" s="491" t="s">
        <v>236</v>
      </c>
      <c r="D25" s="492" t="s">
        <v>106</v>
      </c>
      <c r="E25" s="9">
        <v>88</v>
      </c>
      <c r="F25" s="32" t="str">
        <f t="shared" si="0"/>
        <v>Tốt</v>
      </c>
      <c r="G25" s="205"/>
    </row>
    <row r="26" spans="1:7" ht="18.75" customHeight="1" x14ac:dyDescent="0.25">
      <c r="A26" s="18">
        <v>15</v>
      </c>
      <c r="B26" s="9" t="s">
        <v>315</v>
      </c>
      <c r="C26" s="491" t="s">
        <v>50</v>
      </c>
      <c r="D26" s="492" t="s">
        <v>49</v>
      </c>
      <c r="E26" s="9">
        <v>80</v>
      </c>
      <c r="F26" s="32" t="str">
        <f t="shared" si="0"/>
        <v>Tốt</v>
      </c>
      <c r="G26" s="205"/>
    </row>
    <row r="27" spans="1:7" ht="18.75" customHeight="1" x14ac:dyDescent="0.25">
      <c r="A27" s="18">
        <v>16</v>
      </c>
      <c r="B27" s="9" t="s">
        <v>497</v>
      </c>
      <c r="C27" s="491" t="s">
        <v>70</v>
      </c>
      <c r="D27" s="492" t="s">
        <v>49</v>
      </c>
      <c r="E27" s="9">
        <v>97</v>
      </c>
      <c r="F27" s="32" t="str">
        <f t="shared" si="0"/>
        <v>Xuất sắc</v>
      </c>
      <c r="G27" s="452"/>
    </row>
    <row r="28" spans="1:7" ht="18.75" customHeight="1" x14ac:dyDescent="0.25">
      <c r="A28" s="18">
        <v>17</v>
      </c>
      <c r="B28" s="9" t="s">
        <v>422</v>
      </c>
      <c r="C28" s="491" t="s">
        <v>423</v>
      </c>
      <c r="D28" s="492" t="s">
        <v>20</v>
      </c>
      <c r="E28" s="9">
        <v>89</v>
      </c>
      <c r="F28" s="32" t="str">
        <f t="shared" si="0"/>
        <v>Tốt</v>
      </c>
      <c r="G28" s="205"/>
    </row>
    <row r="29" spans="1:7" ht="18.75" customHeight="1" x14ac:dyDescent="0.25">
      <c r="A29" s="18">
        <v>18</v>
      </c>
      <c r="B29" s="9" t="s">
        <v>818</v>
      </c>
      <c r="C29" s="491" t="s">
        <v>46</v>
      </c>
      <c r="D29" s="492" t="s">
        <v>53</v>
      </c>
      <c r="E29" s="9">
        <v>94</v>
      </c>
      <c r="F29" s="32" t="str">
        <f t="shared" si="0"/>
        <v>Xuất sắc</v>
      </c>
      <c r="G29" s="205"/>
    </row>
    <row r="30" spans="1:7" ht="18.75" customHeight="1" x14ac:dyDescent="0.25">
      <c r="A30" s="18">
        <v>19</v>
      </c>
      <c r="B30" s="9" t="s">
        <v>735</v>
      </c>
      <c r="C30" s="491" t="s">
        <v>736</v>
      </c>
      <c r="D30" s="492" t="s">
        <v>53</v>
      </c>
      <c r="E30" s="9">
        <v>93</v>
      </c>
      <c r="F30" s="32" t="str">
        <f t="shared" si="0"/>
        <v>Xuất sắc</v>
      </c>
      <c r="G30" s="205"/>
    </row>
    <row r="31" spans="1:7" ht="18.75" customHeight="1" x14ac:dyDescent="0.25">
      <c r="A31" s="18">
        <v>20</v>
      </c>
      <c r="B31" s="9" t="s">
        <v>429</v>
      </c>
      <c r="C31" s="491" t="s">
        <v>18</v>
      </c>
      <c r="D31" s="492" t="s">
        <v>21</v>
      </c>
      <c r="E31" s="9">
        <v>95</v>
      </c>
      <c r="F31" s="32" t="str">
        <f t="shared" si="0"/>
        <v>Xuất sắc</v>
      </c>
      <c r="G31" s="205"/>
    </row>
    <row r="32" spans="1:7" ht="18.75" customHeight="1" x14ac:dyDescent="0.25">
      <c r="A32" s="18">
        <v>21</v>
      </c>
      <c r="B32" s="9" t="s">
        <v>585</v>
      </c>
      <c r="C32" s="491" t="s">
        <v>586</v>
      </c>
      <c r="D32" s="492" t="s">
        <v>21</v>
      </c>
      <c r="E32" s="9">
        <v>93</v>
      </c>
      <c r="F32" s="32" t="str">
        <f t="shared" si="0"/>
        <v>Xuất sắc</v>
      </c>
      <c r="G32" s="205"/>
    </row>
    <row r="33" spans="1:7" ht="18.75" customHeight="1" x14ac:dyDescent="0.25">
      <c r="A33" s="18">
        <v>22</v>
      </c>
      <c r="B33" s="9" t="s">
        <v>433</v>
      </c>
      <c r="C33" s="491" t="s">
        <v>84</v>
      </c>
      <c r="D33" s="492" t="s">
        <v>85</v>
      </c>
      <c r="E33" s="9">
        <v>94</v>
      </c>
      <c r="F33" s="32" t="str">
        <f t="shared" si="0"/>
        <v>Xuất sắc</v>
      </c>
      <c r="G33" s="205"/>
    </row>
    <row r="34" spans="1:7" ht="18.75" customHeight="1" x14ac:dyDescent="0.25">
      <c r="A34" s="18">
        <v>23</v>
      </c>
      <c r="B34" s="9" t="s">
        <v>506</v>
      </c>
      <c r="C34" s="491" t="s">
        <v>51</v>
      </c>
      <c r="D34" s="492" t="s">
        <v>289</v>
      </c>
      <c r="E34" s="9">
        <v>93</v>
      </c>
      <c r="F34" s="32" t="str">
        <f t="shared" si="0"/>
        <v>Xuất sắc</v>
      </c>
      <c r="G34" s="205"/>
    </row>
    <row r="35" spans="1:7" ht="18.75" customHeight="1" x14ac:dyDescent="0.25">
      <c r="A35" s="18">
        <v>24</v>
      </c>
      <c r="B35" s="9" t="s">
        <v>839</v>
      </c>
      <c r="C35" s="491" t="s">
        <v>307</v>
      </c>
      <c r="D35" s="492" t="s">
        <v>8</v>
      </c>
      <c r="E35" s="9">
        <v>89</v>
      </c>
      <c r="F35" s="32" t="str">
        <f t="shared" si="0"/>
        <v>Tốt</v>
      </c>
      <c r="G35" s="452"/>
    </row>
    <row r="36" spans="1:7" ht="18.75" customHeight="1" x14ac:dyDescent="0.25">
      <c r="A36" s="18">
        <v>25</v>
      </c>
      <c r="B36" s="9" t="s">
        <v>436</v>
      </c>
      <c r="C36" s="491" t="s">
        <v>437</v>
      </c>
      <c r="D36" s="492" t="s">
        <v>8</v>
      </c>
      <c r="E36" s="9">
        <v>89</v>
      </c>
      <c r="F36" s="32" t="str">
        <f t="shared" si="0"/>
        <v>Tốt</v>
      </c>
      <c r="G36" s="205"/>
    </row>
    <row r="37" spans="1:7" ht="18.75" customHeight="1" x14ac:dyDescent="0.25">
      <c r="A37" s="18">
        <v>26</v>
      </c>
      <c r="B37" s="9" t="s">
        <v>664</v>
      </c>
      <c r="C37" s="491" t="s">
        <v>665</v>
      </c>
      <c r="D37" s="492" t="s">
        <v>8</v>
      </c>
      <c r="E37" s="9">
        <v>88</v>
      </c>
      <c r="F37" s="32" t="str">
        <f t="shared" si="0"/>
        <v>Tốt</v>
      </c>
      <c r="G37" s="205"/>
    </row>
    <row r="38" spans="1:7" ht="18.75" customHeight="1" x14ac:dyDescent="0.25">
      <c r="A38" s="18">
        <v>27</v>
      </c>
      <c r="B38" s="9" t="s">
        <v>441</v>
      </c>
      <c r="C38" s="491" t="s">
        <v>70</v>
      </c>
      <c r="D38" s="492" t="s">
        <v>8</v>
      </c>
      <c r="E38" s="9">
        <v>94</v>
      </c>
      <c r="F38" s="32" t="str">
        <f t="shared" si="0"/>
        <v>Xuất sắc</v>
      </c>
      <c r="G38" s="205"/>
    </row>
    <row r="39" spans="1:7" ht="18.75" customHeight="1" x14ac:dyDescent="0.25">
      <c r="A39" s="18">
        <v>28</v>
      </c>
      <c r="B39" s="9" t="s">
        <v>444</v>
      </c>
      <c r="C39" s="491" t="s">
        <v>126</v>
      </c>
      <c r="D39" s="492" t="s">
        <v>87</v>
      </c>
      <c r="E39" s="9">
        <v>95</v>
      </c>
      <c r="F39" s="32" t="str">
        <f t="shared" si="0"/>
        <v>Xuất sắc</v>
      </c>
      <c r="G39" s="205"/>
    </row>
    <row r="40" spans="1:7" ht="18.75" customHeight="1" x14ac:dyDescent="0.25">
      <c r="A40" s="18">
        <v>29</v>
      </c>
      <c r="B40" s="9" t="s">
        <v>596</v>
      </c>
      <c r="C40" s="491" t="s">
        <v>70</v>
      </c>
      <c r="D40" s="492" t="s">
        <v>87</v>
      </c>
      <c r="E40" s="9">
        <v>89</v>
      </c>
      <c r="F40" s="32" t="str">
        <f t="shared" si="0"/>
        <v>Tốt</v>
      </c>
      <c r="G40" s="205"/>
    </row>
    <row r="41" spans="1:7" ht="18.75" customHeight="1" x14ac:dyDescent="0.25">
      <c r="A41" s="18">
        <v>30</v>
      </c>
      <c r="B41" s="9" t="s">
        <v>446</v>
      </c>
      <c r="C41" s="491" t="s">
        <v>102</v>
      </c>
      <c r="D41" s="492" t="s">
        <v>87</v>
      </c>
      <c r="E41" s="9">
        <v>95</v>
      </c>
      <c r="F41" s="32" t="str">
        <f t="shared" si="0"/>
        <v>Xuất sắc</v>
      </c>
      <c r="G41" s="205"/>
    </row>
    <row r="42" spans="1:7" ht="18.75" customHeight="1" x14ac:dyDescent="0.25">
      <c r="A42" s="18">
        <v>31</v>
      </c>
      <c r="B42" s="9" t="s">
        <v>758</v>
      </c>
      <c r="C42" s="491" t="s">
        <v>759</v>
      </c>
      <c r="D42" s="492" t="s">
        <v>26</v>
      </c>
      <c r="E42" s="9">
        <v>95</v>
      </c>
      <c r="F42" s="32" t="str">
        <f t="shared" si="0"/>
        <v>Xuất sắc</v>
      </c>
      <c r="G42" s="205"/>
    </row>
    <row r="43" spans="1:7" ht="18.75" customHeight="1" x14ac:dyDescent="0.25">
      <c r="A43" s="18">
        <v>32</v>
      </c>
      <c r="B43" s="9" t="s">
        <v>854</v>
      </c>
      <c r="C43" s="491" t="s">
        <v>855</v>
      </c>
      <c r="D43" s="492" t="s">
        <v>172</v>
      </c>
      <c r="E43" s="9">
        <v>89</v>
      </c>
      <c r="F43" s="32" t="str">
        <f t="shared" si="0"/>
        <v>Tốt</v>
      </c>
      <c r="G43" s="205"/>
    </row>
    <row r="44" spans="1:7" ht="18.75" customHeight="1" x14ac:dyDescent="0.25">
      <c r="A44" s="18">
        <v>33</v>
      </c>
      <c r="B44" s="9" t="s">
        <v>605</v>
      </c>
      <c r="C44" s="491" t="s">
        <v>122</v>
      </c>
      <c r="D44" s="492" t="s">
        <v>11</v>
      </c>
      <c r="E44" s="9">
        <v>88</v>
      </c>
      <c r="F44" s="32" t="str">
        <f t="shared" si="0"/>
        <v>Tốt</v>
      </c>
      <c r="G44" s="205"/>
    </row>
    <row r="45" spans="1:7" ht="18.75" customHeight="1" x14ac:dyDescent="0.25">
      <c r="A45" s="18">
        <v>34</v>
      </c>
      <c r="B45" s="9" t="s">
        <v>857</v>
      </c>
      <c r="C45" s="491" t="s">
        <v>858</v>
      </c>
      <c r="D45" s="492" t="s">
        <v>11</v>
      </c>
      <c r="E45" s="9">
        <v>88</v>
      </c>
      <c r="F45" s="32" t="str">
        <f t="shared" si="0"/>
        <v>Tốt</v>
      </c>
      <c r="G45" s="205"/>
    </row>
    <row r="46" spans="1:7" ht="18.75" customHeight="1" x14ac:dyDescent="0.25">
      <c r="A46" s="18">
        <v>35</v>
      </c>
      <c r="B46" s="9" t="s">
        <v>366</v>
      </c>
      <c r="C46" s="491" t="s">
        <v>50</v>
      </c>
      <c r="D46" s="492" t="s">
        <v>11</v>
      </c>
      <c r="E46" s="9">
        <v>97</v>
      </c>
      <c r="F46" s="32" t="str">
        <f t="shared" si="0"/>
        <v>Xuất sắc</v>
      </c>
      <c r="G46" s="205"/>
    </row>
    <row r="47" spans="1:7" ht="18.75" customHeight="1" x14ac:dyDescent="0.25">
      <c r="A47" s="18">
        <v>36</v>
      </c>
      <c r="B47" s="9" t="s">
        <v>457</v>
      </c>
      <c r="C47" s="491" t="s">
        <v>458</v>
      </c>
      <c r="D47" s="492" t="s">
        <v>11</v>
      </c>
      <c r="E47" s="9">
        <v>94</v>
      </c>
      <c r="F47" s="32" t="str">
        <f t="shared" si="0"/>
        <v>Xuất sắc</v>
      </c>
      <c r="G47" s="205"/>
    </row>
    <row r="48" spans="1:7" ht="18.75" customHeight="1" x14ac:dyDescent="0.25">
      <c r="A48" s="18">
        <v>37</v>
      </c>
      <c r="B48" s="9" t="s">
        <v>459</v>
      </c>
      <c r="C48" s="491" t="s">
        <v>46</v>
      </c>
      <c r="D48" s="492" t="s">
        <v>89</v>
      </c>
      <c r="E48" s="9">
        <v>95</v>
      </c>
      <c r="F48" s="32" t="str">
        <f t="shared" si="0"/>
        <v>Xuất sắc</v>
      </c>
      <c r="G48" s="205"/>
    </row>
    <row r="49" spans="1:7" ht="18.75" customHeight="1" x14ac:dyDescent="0.25">
      <c r="A49" s="18">
        <v>38</v>
      </c>
      <c r="B49" s="9" t="s">
        <v>764</v>
      </c>
      <c r="C49" s="491" t="s">
        <v>765</v>
      </c>
      <c r="D49" s="492" t="s">
        <v>89</v>
      </c>
      <c r="E49" s="9">
        <v>90</v>
      </c>
      <c r="F49" s="32" t="str">
        <f t="shared" si="0"/>
        <v>Xuất sắc</v>
      </c>
      <c r="G49" s="205"/>
    </row>
    <row r="50" spans="1:7" ht="18.75" customHeight="1" x14ac:dyDescent="0.25">
      <c r="A50" s="18">
        <v>39</v>
      </c>
      <c r="B50" s="9" t="s">
        <v>930</v>
      </c>
      <c r="C50" s="491" t="s">
        <v>96</v>
      </c>
      <c r="D50" s="492" t="s">
        <v>134</v>
      </c>
      <c r="E50" s="9">
        <v>91</v>
      </c>
      <c r="F50" s="32" t="str">
        <f t="shared" si="0"/>
        <v>Xuất sắc</v>
      </c>
      <c r="G50" s="205"/>
    </row>
    <row r="51" spans="1:7" ht="18.75" customHeight="1" x14ac:dyDescent="0.25">
      <c r="A51" s="18">
        <v>40</v>
      </c>
      <c r="B51" s="9" t="s">
        <v>532</v>
      </c>
      <c r="C51" s="491" t="s">
        <v>531</v>
      </c>
      <c r="D51" s="492" t="s">
        <v>66</v>
      </c>
      <c r="E51" s="9">
        <v>89</v>
      </c>
      <c r="F51" s="32" t="str">
        <f t="shared" si="0"/>
        <v>Tốt</v>
      </c>
      <c r="G51" s="205"/>
    </row>
    <row r="52" spans="1:7" ht="18.75" customHeight="1" x14ac:dyDescent="0.25">
      <c r="A52" s="18">
        <v>41</v>
      </c>
      <c r="B52" s="9" t="s">
        <v>533</v>
      </c>
      <c r="C52" s="491" t="s">
        <v>185</v>
      </c>
      <c r="D52" s="492" t="s">
        <v>66</v>
      </c>
      <c r="E52" s="9">
        <v>80</v>
      </c>
      <c r="F52" s="32" t="str">
        <f t="shared" si="0"/>
        <v>Tốt</v>
      </c>
      <c r="G52" s="205"/>
    </row>
    <row r="53" spans="1:7" ht="18.75" customHeight="1" x14ac:dyDescent="0.25">
      <c r="A53" s="18">
        <v>42</v>
      </c>
      <c r="B53" s="32" t="s">
        <v>464</v>
      </c>
      <c r="C53" s="493" t="s">
        <v>145</v>
      </c>
      <c r="D53" s="494" t="s">
        <v>66</v>
      </c>
      <c r="E53" s="32">
        <v>100</v>
      </c>
      <c r="F53" s="32" t="str">
        <f t="shared" si="0"/>
        <v>Xuất sắc</v>
      </c>
      <c r="G53" s="452"/>
    </row>
    <row r="54" spans="1:7" ht="18.75" customHeight="1" x14ac:dyDescent="0.25">
      <c r="A54" s="18">
        <v>43</v>
      </c>
      <c r="B54" s="9" t="s">
        <v>616</v>
      </c>
      <c r="C54" s="491" t="s">
        <v>50</v>
      </c>
      <c r="D54" s="492" t="s">
        <v>5</v>
      </c>
      <c r="E54" s="9">
        <v>89</v>
      </c>
      <c r="F54" s="32" t="str">
        <f t="shared" si="0"/>
        <v>Tốt</v>
      </c>
      <c r="G54" s="205"/>
    </row>
    <row r="55" spans="1:7" ht="18.75" customHeight="1" x14ac:dyDescent="0.25">
      <c r="A55" s="18">
        <v>44</v>
      </c>
      <c r="B55" s="9" t="s">
        <v>705</v>
      </c>
      <c r="C55" s="491" t="s">
        <v>706</v>
      </c>
      <c r="D55" s="492" t="s">
        <v>12</v>
      </c>
      <c r="E55" s="9">
        <v>89</v>
      </c>
      <c r="F55" s="32" t="str">
        <f t="shared" si="0"/>
        <v>Tốt</v>
      </c>
      <c r="G55" s="205"/>
    </row>
    <row r="56" spans="1:7" ht="18.75" customHeight="1" x14ac:dyDescent="0.25">
      <c r="A56" s="18">
        <v>45</v>
      </c>
      <c r="B56" s="9" t="s">
        <v>544</v>
      </c>
      <c r="C56" s="491" t="s">
        <v>197</v>
      </c>
      <c r="D56" s="492" t="s">
        <v>12</v>
      </c>
      <c r="E56" s="9">
        <v>89</v>
      </c>
      <c r="F56" s="32" t="str">
        <f t="shared" si="0"/>
        <v>Tốt</v>
      </c>
      <c r="G56" s="205"/>
    </row>
    <row r="57" spans="1:7" ht="18.75" customHeight="1" x14ac:dyDescent="0.25">
      <c r="A57" s="18">
        <v>46</v>
      </c>
      <c r="B57" s="9" t="s">
        <v>469</v>
      </c>
      <c r="C57" s="491" t="s">
        <v>470</v>
      </c>
      <c r="D57" s="492" t="s">
        <v>471</v>
      </c>
      <c r="E57" s="9">
        <v>95</v>
      </c>
      <c r="F57" s="32" t="str">
        <f t="shared" si="0"/>
        <v>Xuất sắc</v>
      </c>
      <c r="G57" s="205"/>
    </row>
    <row r="58" spans="1:7" ht="18.75" customHeight="1" x14ac:dyDescent="0.25">
      <c r="A58" s="18">
        <v>47</v>
      </c>
      <c r="B58" s="9" t="s">
        <v>387</v>
      </c>
      <c r="C58" s="491" t="s">
        <v>161</v>
      </c>
      <c r="D58" s="492" t="s">
        <v>160</v>
      </c>
      <c r="E58" s="9">
        <v>95</v>
      </c>
      <c r="F58" s="32" t="str">
        <f t="shared" si="0"/>
        <v>Xuất sắc</v>
      </c>
      <c r="G58" s="205"/>
    </row>
    <row r="59" spans="1:7" ht="18.75" customHeight="1" x14ac:dyDescent="0.25">
      <c r="A59" s="18"/>
      <c r="B59" s="912" t="s">
        <v>1790</v>
      </c>
      <c r="C59" s="913"/>
      <c r="D59" s="913"/>
      <c r="E59" s="913"/>
      <c r="F59" s="913"/>
      <c r="G59" s="914"/>
    </row>
    <row r="60" spans="1:7" ht="18.75" customHeight="1" x14ac:dyDescent="0.25">
      <c r="A60" s="18">
        <v>48</v>
      </c>
      <c r="B60" s="453" t="s">
        <v>627</v>
      </c>
      <c r="C60" s="497" t="s">
        <v>127</v>
      </c>
      <c r="D60" s="498" t="s">
        <v>73</v>
      </c>
      <c r="E60" s="53">
        <v>85</v>
      </c>
      <c r="F60" s="32" t="str">
        <f t="shared" si="0"/>
        <v>Tốt</v>
      </c>
      <c r="G60" s="454"/>
    </row>
    <row r="61" spans="1:7" ht="18.75" customHeight="1" x14ac:dyDescent="0.25">
      <c r="A61" s="18">
        <v>49</v>
      </c>
      <c r="B61" s="453" t="s">
        <v>393</v>
      </c>
      <c r="C61" s="497" t="s">
        <v>394</v>
      </c>
      <c r="D61" s="498" t="s">
        <v>34</v>
      </c>
      <c r="E61" s="53">
        <v>85</v>
      </c>
      <c r="F61" s="32" t="str">
        <f t="shared" si="0"/>
        <v>Tốt</v>
      </c>
      <c r="G61" s="454"/>
    </row>
    <row r="62" spans="1:7" ht="18.75" customHeight="1" x14ac:dyDescent="0.25">
      <c r="A62" s="18">
        <v>50</v>
      </c>
      <c r="B62" s="453" t="s">
        <v>395</v>
      </c>
      <c r="C62" s="497" t="s">
        <v>133</v>
      </c>
      <c r="D62" s="498" t="s">
        <v>34</v>
      </c>
      <c r="E62" s="53">
        <v>80</v>
      </c>
      <c r="F62" s="32" t="str">
        <f t="shared" si="0"/>
        <v>Tốt</v>
      </c>
      <c r="G62" s="454"/>
    </row>
    <row r="63" spans="1:7" ht="18.75" customHeight="1" x14ac:dyDescent="0.25">
      <c r="A63" s="18">
        <v>51</v>
      </c>
      <c r="B63" s="19" t="s">
        <v>632</v>
      </c>
      <c r="C63" s="499" t="s">
        <v>633</v>
      </c>
      <c r="D63" s="500" t="s">
        <v>34</v>
      </c>
      <c r="E63" s="53">
        <v>65</v>
      </c>
      <c r="F63" s="32" t="str">
        <f t="shared" si="0"/>
        <v>Khá</v>
      </c>
      <c r="G63" s="454"/>
    </row>
    <row r="64" spans="1:7" ht="18.75" customHeight="1" x14ac:dyDescent="0.25">
      <c r="A64" s="18">
        <v>52</v>
      </c>
      <c r="B64" s="453" t="s">
        <v>558</v>
      </c>
      <c r="C64" s="497" t="s">
        <v>559</v>
      </c>
      <c r="D64" s="498" t="s">
        <v>34</v>
      </c>
      <c r="E64" s="53">
        <v>85</v>
      </c>
      <c r="F64" s="32" t="str">
        <f t="shared" si="0"/>
        <v>Tốt</v>
      </c>
      <c r="G64" s="454"/>
    </row>
    <row r="65" spans="1:7" ht="18.75" customHeight="1" x14ac:dyDescent="0.25">
      <c r="A65" s="18">
        <v>53</v>
      </c>
      <c r="B65" s="453" t="s">
        <v>569</v>
      </c>
      <c r="C65" s="497" t="s">
        <v>61</v>
      </c>
      <c r="D65" s="498" t="s">
        <v>39</v>
      </c>
      <c r="E65" s="53">
        <v>90</v>
      </c>
      <c r="F65" s="32" t="str">
        <f t="shared" si="0"/>
        <v>Xuất sắc</v>
      </c>
      <c r="G65" s="454"/>
    </row>
    <row r="66" spans="1:7" ht="18.75" customHeight="1" x14ac:dyDescent="0.25">
      <c r="A66" s="18">
        <v>54</v>
      </c>
      <c r="B66" s="453" t="s">
        <v>486</v>
      </c>
      <c r="C66" s="497" t="s">
        <v>487</v>
      </c>
      <c r="D66" s="498" t="s">
        <v>39</v>
      </c>
      <c r="E66" s="53">
        <v>90</v>
      </c>
      <c r="F66" s="32" t="str">
        <f t="shared" si="0"/>
        <v>Xuất sắc</v>
      </c>
      <c r="G66" s="454"/>
    </row>
    <row r="67" spans="1:7" ht="18.75" customHeight="1" x14ac:dyDescent="0.25">
      <c r="A67" s="18">
        <v>55</v>
      </c>
      <c r="B67" s="453" t="s">
        <v>305</v>
      </c>
      <c r="C67" s="497" t="s">
        <v>62</v>
      </c>
      <c r="D67" s="498" t="s">
        <v>27</v>
      </c>
      <c r="E67" s="53">
        <v>90</v>
      </c>
      <c r="F67" s="32" t="str">
        <f t="shared" si="0"/>
        <v>Xuất sắc</v>
      </c>
      <c r="G67" s="454"/>
    </row>
    <row r="68" spans="1:7" ht="18.75" customHeight="1" x14ac:dyDescent="0.25">
      <c r="A68" s="18">
        <v>56</v>
      </c>
      <c r="B68" s="453" t="s">
        <v>570</v>
      </c>
      <c r="C68" s="497" t="s">
        <v>571</v>
      </c>
      <c r="D68" s="498" t="s">
        <v>27</v>
      </c>
      <c r="E68" s="53">
        <v>80</v>
      </c>
      <c r="F68" s="32" t="str">
        <f t="shared" si="0"/>
        <v>Tốt</v>
      </c>
      <c r="G68" s="454"/>
    </row>
    <row r="69" spans="1:7" ht="18.75" customHeight="1" x14ac:dyDescent="0.25">
      <c r="A69" s="18">
        <v>57</v>
      </c>
      <c r="B69" s="453" t="s">
        <v>572</v>
      </c>
      <c r="C69" s="497" t="s">
        <v>573</v>
      </c>
      <c r="D69" s="498" t="s">
        <v>180</v>
      </c>
      <c r="E69" s="53">
        <v>75</v>
      </c>
      <c r="F69" s="32" t="str">
        <f t="shared" si="0"/>
        <v>Khá</v>
      </c>
      <c r="G69" s="454"/>
    </row>
    <row r="70" spans="1:7" ht="18.75" customHeight="1" x14ac:dyDescent="0.25">
      <c r="A70" s="18">
        <v>58</v>
      </c>
      <c r="B70" s="453" t="s">
        <v>408</v>
      </c>
      <c r="C70" s="497" t="s">
        <v>118</v>
      </c>
      <c r="D70" s="498" t="s">
        <v>7</v>
      </c>
      <c r="E70" s="53">
        <v>80</v>
      </c>
      <c r="F70" s="32" t="str">
        <f t="shared" si="0"/>
        <v>Tốt</v>
      </c>
      <c r="G70" s="454"/>
    </row>
    <row r="71" spans="1:7" ht="18.75" customHeight="1" x14ac:dyDescent="0.25">
      <c r="A71" s="18">
        <v>59</v>
      </c>
      <c r="B71" s="453" t="s">
        <v>411</v>
      </c>
      <c r="C71" s="497" t="s">
        <v>116</v>
      </c>
      <c r="D71" s="498" t="s">
        <v>42</v>
      </c>
      <c r="E71" s="53">
        <v>80</v>
      </c>
      <c r="F71" s="32" t="str">
        <f t="shared" si="0"/>
        <v>Tốt</v>
      </c>
      <c r="G71" s="454"/>
    </row>
    <row r="72" spans="1:7" ht="18.75" customHeight="1" x14ac:dyDescent="0.25">
      <c r="A72" s="18">
        <v>60</v>
      </c>
      <c r="B72" s="453" t="s">
        <v>578</v>
      </c>
      <c r="C72" s="497" t="s">
        <v>177</v>
      </c>
      <c r="D72" s="498" t="s">
        <v>43</v>
      </c>
      <c r="E72" s="53">
        <v>95</v>
      </c>
      <c r="F72" s="32" t="str">
        <f t="shared" si="0"/>
        <v>Xuất sắc</v>
      </c>
      <c r="G72" s="454"/>
    </row>
    <row r="73" spans="1:7" ht="18.75" customHeight="1" x14ac:dyDescent="0.25">
      <c r="A73" s="18">
        <v>61</v>
      </c>
      <c r="B73" s="453" t="s">
        <v>310</v>
      </c>
      <c r="C73" s="497" t="s">
        <v>311</v>
      </c>
      <c r="D73" s="498" t="s">
        <v>47</v>
      </c>
      <c r="E73" s="53">
        <v>85</v>
      </c>
      <c r="F73" s="32" t="str">
        <f t="shared" si="0"/>
        <v>Tốt</v>
      </c>
      <c r="G73" s="454"/>
    </row>
    <row r="74" spans="1:7" ht="18.75" customHeight="1" x14ac:dyDescent="0.25">
      <c r="A74" s="18">
        <v>62</v>
      </c>
      <c r="B74" s="453" t="s">
        <v>415</v>
      </c>
      <c r="C74" s="497" t="s">
        <v>416</v>
      </c>
      <c r="D74" s="498" t="s">
        <v>15</v>
      </c>
      <c r="E74" s="53">
        <v>80</v>
      </c>
      <c r="F74" s="32" t="str">
        <f t="shared" si="0"/>
        <v>Tốt</v>
      </c>
      <c r="G74" s="454"/>
    </row>
    <row r="75" spans="1:7" ht="18.75" customHeight="1" x14ac:dyDescent="0.25">
      <c r="A75" s="18">
        <v>63</v>
      </c>
      <c r="B75" s="453" t="s">
        <v>418</v>
      </c>
      <c r="C75" s="497" t="s">
        <v>419</v>
      </c>
      <c r="D75" s="498" t="s">
        <v>420</v>
      </c>
      <c r="E75" s="53">
        <v>90</v>
      </c>
      <c r="F75" s="32" t="str">
        <f t="shared" si="0"/>
        <v>Xuất sắc</v>
      </c>
      <c r="G75" s="454"/>
    </row>
    <row r="76" spans="1:7" ht="18.75" customHeight="1" x14ac:dyDescent="0.25">
      <c r="A76" s="18">
        <v>64</v>
      </c>
      <c r="B76" s="453" t="s">
        <v>317</v>
      </c>
      <c r="C76" s="497" t="s">
        <v>318</v>
      </c>
      <c r="D76" s="498" t="s">
        <v>21</v>
      </c>
      <c r="E76" s="53">
        <v>75</v>
      </c>
      <c r="F76" s="32" t="str">
        <f t="shared" ref="F76:F140" si="1">IF(E76&gt;=90,"Xuất sắc",IF(E76&gt;=80,"Tốt",IF(E76&gt;=65,"Khá",IF(E76&gt;=50,"Trung bình",IF(E76&gt;=35,"Yếu","Kém")))))</f>
        <v>Khá</v>
      </c>
      <c r="G76" s="454"/>
    </row>
    <row r="77" spans="1:7" ht="18.75" customHeight="1" x14ac:dyDescent="0.25">
      <c r="A77" s="18">
        <v>65</v>
      </c>
      <c r="B77" s="453" t="s">
        <v>501</v>
      </c>
      <c r="C77" s="497" t="s">
        <v>257</v>
      </c>
      <c r="D77" s="498" t="s">
        <v>21</v>
      </c>
      <c r="E77" s="53">
        <v>80</v>
      </c>
      <c r="F77" s="32" t="str">
        <f t="shared" si="1"/>
        <v>Tốt</v>
      </c>
      <c r="G77" s="454"/>
    </row>
    <row r="78" spans="1:7" ht="18.75" customHeight="1" x14ac:dyDescent="0.25">
      <c r="A78" s="18">
        <v>66</v>
      </c>
      <c r="B78" s="453" t="s">
        <v>584</v>
      </c>
      <c r="C78" s="497" t="s">
        <v>84</v>
      </c>
      <c r="D78" s="498" t="s">
        <v>21</v>
      </c>
      <c r="E78" s="53">
        <v>95</v>
      </c>
      <c r="F78" s="32" t="str">
        <f t="shared" si="1"/>
        <v>Xuất sắc</v>
      </c>
      <c r="G78" s="454"/>
    </row>
    <row r="79" spans="1:7" ht="18.75" customHeight="1" x14ac:dyDescent="0.25">
      <c r="A79" s="18">
        <v>67</v>
      </c>
      <c r="B79" s="453" t="s">
        <v>322</v>
      </c>
      <c r="C79" s="497" t="s">
        <v>323</v>
      </c>
      <c r="D79" s="498" t="s">
        <v>21</v>
      </c>
      <c r="E79" s="53">
        <v>80</v>
      </c>
      <c r="F79" s="32" t="str">
        <f t="shared" si="1"/>
        <v>Tốt</v>
      </c>
      <c r="G79" s="454"/>
    </row>
    <row r="80" spans="1:7" ht="18.75" customHeight="1" x14ac:dyDescent="0.25">
      <c r="A80" s="18">
        <v>68</v>
      </c>
      <c r="B80" s="453" t="s">
        <v>326</v>
      </c>
      <c r="C80" s="497" t="s">
        <v>60</v>
      </c>
      <c r="D80" s="498" t="s">
        <v>58</v>
      </c>
      <c r="E80" s="53">
        <v>80</v>
      </c>
      <c r="F80" s="32" t="str">
        <f t="shared" si="1"/>
        <v>Tốt</v>
      </c>
      <c r="G80" s="454"/>
    </row>
    <row r="81" spans="1:7" ht="18.75" customHeight="1" x14ac:dyDescent="0.25">
      <c r="A81" s="18">
        <v>69</v>
      </c>
      <c r="B81" s="453" t="s">
        <v>592</v>
      </c>
      <c r="C81" s="497" t="s">
        <v>342</v>
      </c>
      <c r="D81" s="498" t="s">
        <v>111</v>
      </c>
      <c r="E81" s="53">
        <v>95</v>
      </c>
      <c r="F81" s="32" t="str">
        <f t="shared" si="1"/>
        <v>Xuất sắc</v>
      </c>
      <c r="G81" s="454"/>
    </row>
    <row r="82" spans="1:7" ht="18.75" customHeight="1" x14ac:dyDescent="0.25">
      <c r="A82" s="18">
        <v>70</v>
      </c>
      <c r="B82" s="453" t="s">
        <v>434</v>
      </c>
      <c r="C82" s="497" t="s">
        <v>435</v>
      </c>
      <c r="D82" s="498" t="s">
        <v>8</v>
      </c>
      <c r="E82" s="53">
        <v>80</v>
      </c>
      <c r="F82" s="32" t="str">
        <f t="shared" si="1"/>
        <v>Tốt</v>
      </c>
      <c r="G82" s="454"/>
    </row>
    <row r="83" spans="1:7" ht="18.75" customHeight="1" x14ac:dyDescent="0.25">
      <c r="A83" s="18">
        <v>71</v>
      </c>
      <c r="B83" s="453" t="s">
        <v>507</v>
      </c>
      <c r="C83" s="497" t="s">
        <v>508</v>
      </c>
      <c r="D83" s="498" t="s">
        <v>8</v>
      </c>
      <c r="E83" s="26">
        <v>80</v>
      </c>
      <c r="F83" s="32" t="str">
        <f t="shared" si="1"/>
        <v>Tốt</v>
      </c>
      <c r="G83" s="454"/>
    </row>
    <row r="84" spans="1:7" ht="18.75" customHeight="1" x14ac:dyDescent="0.25">
      <c r="A84" s="18">
        <v>72</v>
      </c>
      <c r="B84" s="453" t="s">
        <v>331</v>
      </c>
      <c r="C84" s="497" t="s">
        <v>332</v>
      </c>
      <c r="D84" s="498" t="s">
        <v>8</v>
      </c>
      <c r="E84" s="5">
        <v>80</v>
      </c>
      <c r="F84" s="32" t="str">
        <f t="shared" si="1"/>
        <v>Tốt</v>
      </c>
      <c r="G84" s="454"/>
    </row>
    <row r="85" spans="1:7" ht="18.75" customHeight="1" x14ac:dyDescent="0.25">
      <c r="A85" s="18">
        <v>73</v>
      </c>
      <c r="B85" s="206" t="s">
        <v>334</v>
      </c>
      <c r="C85" s="501" t="s">
        <v>335</v>
      </c>
      <c r="D85" s="502" t="s">
        <v>8</v>
      </c>
      <c r="E85" s="32">
        <v>35</v>
      </c>
      <c r="F85" s="32" t="str">
        <f t="shared" si="1"/>
        <v>Yếu</v>
      </c>
      <c r="G85" s="454" t="s">
        <v>3651</v>
      </c>
    </row>
    <row r="86" spans="1:7" ht="18.75" customHeight="1" x14ac:dyDescent="0.25">
      <c r="A86" s="18">
        <v>74</v>
      </c>
      <c r="B86" s="453" t="s">
        <v>442</v>
      </c>
      <c r="C86" s="497" t="s">
        <v>50</v>
      </c>
      <c r="D86" s="498" t="s">
        <v>113</v>
      </c>
      <c r="E86" s="5">
        <v>80</v>
      </c>
      <c r="F86" s="32" t="str">
        <f t="shared" si="1"/>
        <v>Tốt</v>
      </c>
      <c r="G86" s="454"/>
    </row>
    <row r="87" spans="1:7" ht="18.75" customHeight="1" x14ac:dyDescent="0.25">
      <c r="A87" s="18">
        <v>75</v>
      </c>
      <c r="B87" s="453" t="s">
        <v>443</v>
      </c>
      <c r="C87" s="497" t="s">
        <v>169</v>
      </c>
      <c r="D87" s="498" t="s">
        <v>25</v>
      </c>
      <c r="E87" s="5">
        <v>80</v>
      </c>
      <c r="F87" s="32" t="str">
        <f t="shared" si="1"/>
        <v>Tốt</v>
      </c>
      <c r="G87" s="454"/>
    </row>
    <row r="88" spans="1:7" ht="18.75" customHeight="1" x14ac:dyDescent="0.25">
      <c r="A88" s="18">
        <v>76</v>
      </c>
      <c r="B88" s="453" t="s">
        <v>341</v>
      </c>
      <c r="C88" s="497" t="s">
        <v>342</v>
      </c>
      <c r="D88" s="498" t="s">
        <v>87</v>
      </c>
      <c r="E88" s="5">
        <v>85</v>
      </c>
      <c r="F88" s="32" t="str">
        <f t="shared" si="1"/>
        <v>Tốt</v>
      </c>
      <c r="G88" s="454"/>
    </row>
    <row r="89" spans="1:7" ht="18.75" customHeight="1" x14ac:dyDescent="0.25">
      <c r="A89" s="18">
        <v>77</v>
      </c>
      <c r="B89" s="453" t="s">
        <v>343</v>
      </c>
      <c r="C89" s="497" t="s">
        <v>344</v>
      </c>
      <c r="D89" s="498" t="s">
        <v>345</v>
      </c>
      <c r="E89" s="5">
        <v>80</v>
      </c>
      <c r="F89" s="32" t="str">
        <f t="shared" si="1"/>
        <v>Tốt</v>
      </c>
      <c r="G89" s="454"/>
    </row>
    <row r="90" spans="1:7" ht="18.75" customHeight="1" x14ac:dyDescent="0.25">
      <c r="A90" s="18">
        <v>78</v>
      </c>
      <c r="B90" s="453" t="s">
        <v>447</v>
      </c>
      <c r="C90" s="497" t="s">
        <v>115</v>
      </c>
      <c r="D90" s="498" t="s">
        <v>171</v>
      </c>
      <c r="E90" s="5">
        <v>90</v>
      </c>
      <c r="F90" s="32" t="str">
        <f t="shared" si="1"/>
        <v>Xuất sắc</v>
      </c>
      <c r="G90" s="454"/>
    </row>
    <row r="91" spans="1:7" ht="18.75" customHeight="1" x14ac:dyDescent="0.25">
      <c r="A91" s="18">
        <v>79</v>
      </c>
      <c r="B91" s="453" t="s">
        <v>517</v>
      </c>
      <c r="C91" s="497" t="s">
        <v>240</v>
      </c>
      <c r="D91" s="498" t="s">
        <v>184</v>
      </c>
      <c r="E91" s="5">
        <v>90</v>
      </c>
      <c r="F91" s="32" t="str">
        <f t="shared" si="1"/>
        <v>Xuất sắc</v>
      </c>
      <c r="G91" s="454"/>
    </row>
    <row r="92" spans="1:7" ht="18.75" customHeight="1" x14ac:dyDescent="0.25">
      <c r="A92" s="18">
        <v>80</v>
      </c>
      <c r="B92" s="453" t="s">
        <v>519</v>
      </c>
      <c r="C92" s="497" t="s">
        <v>520</v>
      </c>
      <c r="D92" s="498" t="s">
        <v>218</v>
      </c>
      <c r="E92" s="5">
        <v>80</v>
      </c>
      <c r="F92" s="32" t="str">
        <f t="shared" si="1"/>
        <v>Tốt</v>
      </c>
      <c r="G92" s="454"/>
    </row>
    <row r="93" spans="1:7" ht="18.75" customHeight="1" x14ac:dyDescent="0.25">
      <c r="A93" s="18">
        <v>81</v>
      </c>
      <c r="B93" s="453" t="s">
        <v>354</v>
      </c>
      <c r="C93" s="497" t="s">
        <v>355</v>
      </c>
      <c r="D93" s="498" t="s">
        <v>218</v>
      </c>
      <c r="E93" s="5">
        <v>85</v>
      </c>
      <c r="F93" s="32" t="str">
        <f t="shared" si="1"/>
        <v>Tốt</v>
      </c>
      <c r="G93" s="454"/>
    </row>
    <row r="94" spans="1:7" ht="18.75" customHeight="1" x14ac:dyDescent="0.25">
      <c r="A94" s="18">
        <v>82</v>
      </c>
      <c r="B94" s="453" t="s">
        <v>601</v>
      </c>
      <c r="C94" s="497" t="s">
        <v>93</v>
      </c>
      <c r="D94" s="498" t="s">
        <v>9</v>
      </c>
      <c r="E94" s="8">
        <v>90</v>
      </c>
      <c r="F94" s="32" t="str">
        <f t="shared" si="1"/>
        <v>Xuất sắc</v>
      </c>
      <c r="G94" s="454"/>
    </row>
    <row r="95" spans="1:7" ht="18.75" customHeight="1" x14ac:dyDescent="0.25">
      <c r="A95" s="18">
        <v>83</v>
      </c>
      <c r="B95" s="206" t="s">
        <v>360</v>
      </c>
      <c r="C95" s="501" t="s">
        <v>144</v>
      </c>
      <c r="D95" s="502" t="s">
        <v>9</v>
      </c>
      <c r="E95" s="5"/>
      <c r="F95" s="32" t="s">
        <v>965</v>
      </c>
      <c r="G95" s="454" t="s">
        <v>1791</v>
      </c>
    </row>
    <row r="96" spans="1:7" ht="18.75" customHeight="1" x14ac:dyDescent="0.25">
      <c r="A96" s="18">
        <v>84</v>
      </c>
      <c r="B96" s="453" t="s">
        <v>602</v>
      </c>
      <c r="C96" s="497" t="s">
        <v>46</v>
      </c>
      <c r="D96" s="498" t="s">
        <v>10</v>
      </c>
      <c r="E96" s="26">
        <v>80</v>
      </c>
      <c r="F96" s="32" t="str">
        <f t="shared" si="1"/>
        <v>Tốt</v>
      </c>
      <c r="G96" s="454"/>
    </row>
    <row r="97" spans="1:7" ht="18.75" customHeight="1" x14ac:dyDescent="0.25">
      <c r="A97" s="18">
        <v>85</v>
      </c>
      <c r="B97" s="453" t="s">
        <v>363</v>
      </c>
      <c r="C97" s="497" t="s">
        <v>364</v>
      </c>
      <c r="D97" s="498" t="s">
        <v>10</v>
      </c>
      <c r="E97" s="26">
        <v>80</v>
      </c>
      <c r="F97" s="32" t="str">
        <f t="shared" si="1"/>
        <v>Tốt</v>
      </c>
      <c r="G97" s="454"/>
    </row>
    <row r="98" spans="1:7" ht="18.75" customHeight="1" x14ac:dyDescent="0.25">
      <c r="A98" s="18">
        <v>86</v>
      </c>
      <c r="B98" s="453" t="s">
        <v>603</v>
      </c>
      <c r="C98" s="497" t="s">
        <v>153</v>
      </c>
      <c r="D98" s="498" t="s">
        <v>604</v>
      </c>
      <c r="E98" s="53">
        <v>90</v>
      </c>
      <c r="F98" s="32" t="str">
        <f t="shared" si="1"/>
        <v>Xuất sắc</v>
      </c>
      <c r="G98" s="454"/>
    </row>
    <row r="99" spans="1:7" ht="18.75" customHeight="1" x14ac:dyDescent="0.25">
      <c r="A99" s="18">
        <v>87</v>
      </c>
      <c r="B99" s="453" t="s">
        <v>521</v>
      </c>
      <c r="C99" s="497" t="s">
        <v>46</v>
      </c>
      <c r="D99" s="498" t="s">
        <v>11</v>
      </c>
      <c r="E99" s="53">
        <v>90</v>
      </c>
      <c r="F99" s="32" t="str">
        <f t="shared" si="1"/>
        <v>Xuất sắc</v>
      </c>
      <c r="G99" s="454"/>
    </row>
    <row r="100" spans="1:7" ht="18.75" customHeight="1" x14ac:dyDescent="0.25">
      <c r="A100" s="18">
        <v>88</v>
      </c>
      <c r="B100" s="453" t="s">
        <v>365</v>
      </c>
      <c r="C100" s="497" t="s">
        <v>174</v>
      </c>
      <c r="D100" s="498" t="s">
        <v>11</v>
      </c>
      <c r="E100" s="26">
        <v>80</v>
      </c>
      <c r="F100" s="32" t="str">
        <f t="shared" si="1"/>
        <v>Tốt</v>
      </c>
      <c r="G100" s="454"/>
    </row>
    <row r="101" spans="1:7" ht="18.75" customHeight="1" x14ac:dyDescent="0.25">
      <c r="A101" s="18">
        <v>89</v>
      </c>
      <c r="B101" s="453" t="s">
        <v>369</v>
      </c>
      <c r="C101" s="497" t="s">
        <v>291</v>
      </c>
      <c r="D101" s="498" t="s">
        <v>89</v>
      </c>
      <c r="E101" s="26">
        <v>80</v>
      </c>
      <c r="F101" s="32" t="str">
        <f t="shared" si="1"/>
        <v>Tốt</v>
      </c>
      <c r="G101" s="454"/>
    </row>
    <row r="102" spans="1:7" ht="18.75" customHeight="1" x14ac:dyDescent="0.25">
      <c r="A102" s="18">
        <v>90</v>
      </c>
      <c r="B102" s="453" t="s">
        <v>372</v>
      </c>
      <c r="C102" s="497" t="s">
        <v>342</v>
      </c>
      <c r="D102" s="498" t="s">
        <v>64</v>
      </c>
      <c r="E102" s="26">
        <v>80</v>
      </c>
      <c r="F102" s="32" t="str">
        <f t="shared" si="1"/>
        <v>Tốt</v>
      </c>
      <c r="G102" s="454"/>
    </row>
    <row r="103" spans="1:7" ht="18.75" customHeight="1" x14ac:dyDescent="0.25">
      <c r="A103" s="18">
        <v>91</v>
      </c>
      <c r="B103" s="453" t="s">
        <v>460</v>
      </c>
      <c r="C103" s="497" t="s">
        <v>461</v>
      </c>
      <c r="D103" s="498" t="s">
        <v>91</v>
      </c>
      <c r="E103" s="26">
        <v>80</v>
      </c>
      <c r="F103" s="32" t="str">
        <f t="shared" si="1"/>
        <v>Tốt</v>
      </c>
      <c r="G103" s="454"/>
    </row>
    <row r="104" spans="1:7" ht="18.75" customHeight="1" x14ac:dyDescent="0.25">
      <c r="A104" s="18">
        <v>92</v>
      </c>
      <c r="B104" s="453" t="s">
        <v>535</v>
      </c>
      <c r="C104" s="497" t="s">
        <v>48</v>
      </c>
      <c r="D104" s="498" t="s">
        <v>66</v>
      </c>
      <c r="E104" s="26">
        <v>80</v>
      </c>
      <c r="F104" s="32" t="str">
        <f t="shared" si="1"/>
        <v>Tốt</v>
      </c>
      <c r="G104" s="454"/>
    </row>
    <row r="105" spans="1:7" ht="18.75" customHeight="1" x14ac:dyDescent="0.25">
      <c r="A105" s="18">
        <v>93</v>
      </c>
      <c r="B105" s="453" t="s">
        <v>466</v>
      </c>
      <c r="C105" s="497" t="s">
        <v>108</v>
      </c>
      <c r="D105" s="498" t="s">
        <v>186</v>
      </c>
      <c r="E105" s="26">
        <v>80</v>
      </c>
      <c r="F105" s="32" t="str">
        <f t="shared" si="1"/>
        <v>Tốt</v>
      </c>
      <c r="G105" s="454"/>
    </row>
    <row r="106" spans="1:7" ht="18.75" customHeight="1" x14ac:dyDescent="0.25">
      <c r="A106" s="18">
        <v>94</v>
      </c>
      <c r="B106" s="453" t="s">
        <v>619</v>
      </c>
      <c r="C106" s="497" t="s">
        <v>122</v>
      </c>
      <c r="D106" s="498" t="s">
        <v>12</v>
      </c>
      <c r="E106" s="26">
        <v>85</v>
      </c>
      <c r="F106" s="32" t="str">
        <f t="shared" si="1"/>
        <v>Tốt</v>
      </c>
      <c r="G106" s="454"/>
    </row>
    <row r="107" spans="1:7" ht="18.75" customHeight="1" x14ac:dyDescent="0.25">
      <c r="A107" s="18">
        <v>95</v>
      </c>
      <c r="B107" s="453" t="s">
        <v>382</v>
      </c>
      <c r="C107" s="497" t="s">
        <v>210</v>
      </c>
      <c r="D107" s="498" t="s">
        <v>12</v>
      </c>
      <c r="E107" s="26">
        <v>85</v>
      </c>
      <c r="F107" s="32" t="str">
        <f t="shared" si="1"/>
        <v>Tốt</v>
      </c>
      <c r="G107" s="454"/>
    </row>
    <row r="108" spans="1:7" ht="18.75" customHeight="1" x14ac:dyDescent="0.25">
      <c r="A108" s="18">
        <v>96</v>
      </c>
      <c r="B108" s="453" t="s">
        <v>543</v>
      </c>
      <c r="C108" s="497" t="s">
        <v>18</v>
      </c>
      <c r="D108" s="498" t="s">
        <v>12</v>
      </c>
      <c r="E108" s="26">
        <v>90</v>
      </c>
      <c r="F108" s="32" t="str">
        <f t="shared" si="1"/>
        <v>Xuất sắc</v>
      </c>
      <c r="G108" s="454"/>
    </row>
    <row r="109" spans="1:7" ht="18.75" customHeight="1" x14ac:dyDescent="0.25">
      <c r="A109" s="18">
        <v>97</v>
      </c>
      <c r="B109" s="453" t="s">
        <v>384</v>
      </c>
      <c r="C109" s="497" t="s">
        <v>385</v>
      </c>
      <c r="D109" s="498" t="s">
        <v>12</v>
      </c>
      <c r="E109" s="53">
        <v>90</v>
      </c>
      <c r="F109" s="32" t="str">
        <f t="shared" si="1"/>
        <v>Xuất sắc</v>
      </c>
      <c r="G109" s="454"/>
    </row>
    <row r="110" spans="1:7" ht="18.75" customHeight="1" x14ac:dyDescent="0.25">
      <c r="A110" s="18">
        <v>98</v>
      </c>
      <c r="B110" s="206" t="s">
        <v>1792</v>
      </c>
      <c r="C110" s="499" t="s">
        <v>52</v>
      </c>
      <c r="D110" s="500" t="s">
        <v>1793</v>
      </c>
      <c r="E110" s="26">
        <v>85</v>
      </c>
      <c r="F110" s="32" t="str">
        <f t="shared" si="1"/>
        <v>Tốt</v>
      </c>
      <c r="G110" s="454" t="s">
        <v>1794</v>
      </c>
    </row>
    <row r="111" spans="1:7" ht="18.75" customHeight="1" x14ac:dyDescent="0.25">
      <c r="A111" s="18"/>
      <c r="B111" s="912" t="s">
        <v>1795</v>
      </c>
      <c r="C111" s="913"/>
      <c r="D111" s="913"/>
      <c r="E111" s="913"/>
      <c r="F111" s="913"/>
      <c r="G111" s="914"/>
    </row>
    <row r="112" spans="1:7" ht="18.75" customHeight="1" x14ac:dyDescent="0.25">
      <c r="A112" s="18">
        <v>99</v>
      </c>
      <c r="B112" s="21" t="s">
        <v>789</v>
      </c>
      <c r="C112" s="503" t="s">
        <v>790</v>
      </c>
      <c r="D112" s="504" t="s">
        <v>73</v>
      </c>
      <c r="E112" s="21">
        <v>85</v>
      </c>
      <c r="F112" s="32" t="str">
        <f t="shared" si="1"/>
        <v>Tốt</v>
      </c>
      <c r="G112" s="455"/>
    </row>
    <row r="113" spans="1:7" ht="18.75" customHeight="1" x14ac:dyDescent="0.25">
      <c r="A113" s="18">
        <v>100</v>
      </c>
      <c r="B113" s="56" t="s">
        <v>795</v>
      </c>
      <c r="C113" s="57" t="s">
        <v>796</v>
      </c>
      <c r="D113" s="57" t="s">
        <v>34</v>
      </c>
      <c r="E113" s="58">
        <v>85</v>
      </c>
      <c r="F113" s="32" t="str">
        <f t="shared" si="1"/>
        <v>Tốt</v>
      </c>
      <c r="G113" s="207"/>
    </row>
    <row r="114" spans="1:7" ht="18.75" customHeight="1" x14ac:dyDescent="0.25">
      <c r="A114" s="18">
        <v>101</v>
      </c>
      <c r="B114" s="56" t="s">
        <v>802</v>
      </c>
      <c r="C114" s="57" t="s">
        <v>803</v>
      </c>
      <c r="D114" s="57" t="s">
        <v>6</v>
      </c>
      <c r="E114" s="58">
        <v>85</v>
      </c>
      <c r="F114" s="32" t="str">
        <f t="shared" si="1"/>
        <v>Tốt</v>
      </c>
      <c r="G114" s="207"/>
    </row>
    <row r="115" spans="1:7" ht="18.75" customHeight="1" x14ac:dyDescent="0.25">
      <c r="A115" s="18">
        <v>102</v>
      </c>
      <c r="B115" s="56" t="s">
        <v>7242</v>
      </c>
      <c r="C115" s="57" t="s">
        <v>86</v>
      </c>
      <c r="D115" s="57" t="s">
        <v>39</v>
      </c>
      <c r="E115" s="58">
        <v>85</v>
      </c>
      <c r="F115" s="56" t="s">
        <v>31</v>
      </c>
      <c r="G115" s="431"/>
    </row>
    <row r="116" spans="1:7" ht="18.75" customHeight="1" x14ac:dyDescent="0.25">
      <c r="A116" s="18">
        <v>103</v>
      </c>
      <c r="B116" s="56" t="s">
        <v>641</v>
      </c>
      <c r="C116" s="57" t="s">
        <v>642</v>
      </c>
      <c r="D116" s="57" t="s">
        <v>150</v>
      </c>
      <c r="E116" s="58">
        <v>85</v>
      </c>
      <c r="F116" s="32" t="str">
        <f t="shared" si="1"/>
        <v>Tốt</v>
      </c>
      <c r="G116" s="207"/>
    </row>
    <row r="117" spans="1:7" ht="18.75" customHeight="1" x14ac:dyDescent="0.25">
      <c r="A117" s="18">
        <v>104</v>
      </c>
      <c r="B117" s="56" t="s">
        <v>808</v>
      </c>
      <c r="C117" s="57" t="s">
        <v>19</v>
      </c>
      <c r="D117" s="57" t="s">
        <v>14</v>
      </c>
      <c r="E117" s="58">
        <v>85</v>
      </c>
      <c r="F117" s="32" t="str">
        <f t="shared" si="1"/>
        <v>Tốt</v>
      </c>
      <c r="G117" s="207"/>
    </row>
    <row r="118" spans="1:7" ht="18.75" customHeight="1" x14ac:dyDescent="0.25">
      <c r="A118" s="18">
        <v>105</v>
      </c>
      <c r="B118" s="56" t="s">
        <v>643</v>
      </c>
      <c r="C118" s="57" t="s">
        <v>644</v>
      </c>
      <c r="D118" s="57" t="s">
        <v>42</v>
      </c>
      <c r="E118" s="58">
        <v>89</v>
      </c>
      <c r="F118" s="32" t="str">
        <f t="shared" si="1"/>
        <v>Tốt</v>
      </c>
      <c r="G118" s="207"/>
    </row>
    <row r="119" spans="1:7" ht="18.75" customHeight="1" x14ac:dyDescent="0.25">
      <c r="A119" s="18">
        <v>106</v>
      </c>
      <c r="B119" s="56" t="s">
        <v>645</v>
      </c>
      <c r="C119" s="57" t="s">
        <v>93</v>
      </c>
      <c r="D119" s="57" t="s">
        <v>42</v>
      </c>
      <c r="E119" s="58">
        <v>98</v>
      </c>
      <c r="F119" s="32" t="str">
        <f t="shared" si="1"/>
        <v>Xuất sắc</v>
      </c>
      <c r="G119" s="208"/>
    </row>
    <row r="120" spans="1:7" ht="18.75" customHeight="1" x14ac:dyDescent="0.25">
      <c r="A120" s="18">
        <v>107</v>
      </c>
      <c r="B120" s="56" t="s">
        <v>652</v>
      </c>
      <c r="C120" s="57" t="s">
        <v>653</v>
      </c>
      <c r="D120" s="57" t="s">
        <v>43</v>
      </c>
      <c r="E120" s="58">
        <v>64</v>
      </c>
      <c r="F120" s="32" t="str">
        <f t="shared" si="1"/>
        <v>Trung bình</v>
      </c>
      <c r="G120" s="205"/>
    </row>
    <row r="121" spans="1:7" ht="18.75" customHeight="1" x14ac:dyDescent="0.25">
      <c r="A121" s="18">
        <v>108</v>
      </c>
      <c r="B121" s="56" t="s">
        <v>813</v>
      </c>
      <c r="C121" s="57" t="s">
        <v>814</v>
      </c>
      <c r="D121" s="57" t="s">
        <v>106</v>
      </c>
      <c r="E121" s="58">
        <v>90</v>
      </c>
      <c r="F121" s="32" t="str">
        <f t="shared" si="1"/>
        <v>Xuất sắc</v>
      </c>
      <c r="G121" s="207"/>
    </row>
    <row r="122" spans="1:7" ht="18.75" customHeight="1" x14ac:dyDescent="0.25">
      <c r="A122" s="18">
        <v>109</v>
      </c>
      <c r="B122" s="56" t="s">
        <v>733</v>
      </c>
      <c r="C122" s="57" t="s">
        <v>102</v>
      </c>
      <c r="D122" s="57" t="s">
        <v>15</v>
      </c>
      <c r="E122" s="58">
        <v>85</v>
      </c>
      <c r="F122" s="32" t="str">
        <f t="shared" si="1"/>
        <v>Tốt</v>
      </c>
      <c r="G122" s="207"/>
    </row>
    <row r="123" spans="1:7" ht="18.75" customHeight="1" x14ac:dyDescent="0.25">
      <c r="A123" s="18">
        <v>110</v>
      </c>
      <c r="B123" s="56" t="s">
        <v>823</v>
      </c>
      <c r="C123" s="57" t="s">
        <v>50</v>
      </c>
      <c r="D123" s="57" t="s">
        <v>21</v>
      </c>
      <c r="E123" s="58">
        <v>98</v>
      </c>
      <c r="F123" s="32" t="str">
        <f t="shared" si="1"/>
        <v>Xuất sắc</v>
      </c>
      <c r="G123" s="207"/>
    </row>
    <row r="124" spans="1:7" ht="18.75" customHeight="1" x14ac:dyDescent="0.25">
      <c r="A124" s="18">
        <v>111</v>
      </c>
      <c r="B124" s="56" t="s">
        <v>824</v>
      </c>
      <c r="C124" s="57" t="s">
        <v>70</v>
      </c>
      <c r="D124" s="57" t="s">
        <v>21</v>
      </c>
      <c r="E124" s="58">
        <v>99</v>
      </c>
      <c r="F124" s="32" t="str">
        <f t="shared" si="1"/>
        <v>Xuất sắc</v>
      </c>
      <c r="G124" s="207"/>
    </row>
    <row r="125" spans="1:7" ht="18.75" customHeight="1" x14ac:dyDescent="0.25">
      <c r="A125" s="18">
        <v>112</v>
      </c>
      <c r="B125" s="56" t="s">
        <v>660</v>
      </c>
      <c r="C125" s="57" t="s">
        <v>70</v>
      </c>
      <c r="D125" s="57" t="s">
        <v>58</v>
      </c>
      <c r="E125" s="58">
        <v>85</v>
      </c>
      <c r="F125" s="32" t="str">
        <f t="shared" si="1"/>
        <v>Tốt</v>
      </c>
      <c r="G125" s="207"/>
    </row>
    <row r="126" spans="1:7" ht="18.75" customHeight="1" x14ac:dyDescent="0.25">
      <c r="A126" s="18">
        <v>113</v>
      </c>
      <c r="B126" s="56" t="s">
        <v>831</v>
      </c>
      <c r="C126" s="57" t="s">
        <v>832</v>
      </c>
      <c r="D126" s="57" t="s">
        <v>16</v>
      </c>
      <c r="E126" s="58">
        <v>85</v>
      </c>
      <c r="F126" s="32" t="str">
        <f t="shared" si="1"/>
        <v>Tốt</v>
      </c>
      <c r="G126" s="208"/>
    </row>
    <row r="127" spans="1:7" ht="18.75" customHeight="1" x14ac:dyDescent="0.25">
      <c r="A127" s="18">
        <v>114</v>
      </c>
      <c r="B127" s="56" t="s">
        <v>834</v>
      </c>
      <c r="C127" s="57" t="s">
        <v>835</v>
      </c>
      <c r="D127" s="57" t="s">
        <v>836</v>
      </c>
      <c r="E127" s="58">
        <v>64</v>
      </c>
      <c r="F127" s="32" t="str">
        <f t="shared" si="1"/>
        <v>Trung bình</v>
      </c>
      <c r="G127" s="205"/>
    </row>
    <row r="128" spans="1:7" ht="18.75" customHeight="1" x14ac:dyDescent="0.25">
      <c r="A128" s="18">
        <v>115</v>
      </c>
      <c r="B128" s="56" t="s">
        <v>662</v>
      </c>
      <c r="C128" s="57" t="s">
        <v>663</v>
      </c>
      <c r="D128" s="57" t="s">
        <v>8</v>
      </c>
      <c r="E128" s="58">
        <v>99</v>
      </c>
      <c r="F128" s="32" t="str">
        <f t="shared" si="1"/>
        <v>Xuất sắc</v>
      </c>
      <c r="G128" s="207"/>
    </row>
    <row r="129" spans="1:7" ht="18.75" customHeight="1" x14ac:dyDescent="0.25">
      <c r="A129" s="18">
        <v>116</v>
      </c>
      <c r="B129" s="56" t="s">
        <v>840</v>
      </c>
      <c r="C129" s="57" t="s">
        <v>841</v>
      </c>
      <c r="D129" s="57" t="s">
        <v>8</v>
      </c>
      <c r="E129" s="59">
        <v>85</v>
      </c>
      <c r="F129" s="32" t="str">
        <f t="shared" si="1"/>
        <v>Tốt</v>
      </c>
      <c r="G129" s="207"/>
    </row>
    <row r="130" spans="1:7" ht="18.75" customHeight="1" x14ac:dyDescent="0.25">
      <c r="A130" s="18">
        <v>117</v>
      </c>
      <c r="B130" s="56" t="s">
        <v>909</v>
      </c>
      <c r="C130" s="57" t="s">
        <v>241</v>
      </c>
      <c r="D130" s="57" t="s">
        <v>8</v>
      </c>
      <c r="E130" s="60">
        <v>85</v>
      </c>
      <c r="F130" s="32" t="str">
        <f t="shared" si="1"/>
        <v>Tốt</v>
      </c>
      <c r="G130" s="207"/>
    </row>
    <row r="131" spans="1:7" ht="18.75" customHeight="1" x14ac:dyDescent="0.25">
      <c r="A131" s="18">
        <v>118</v>
      </c>
      <c r="B131" s="56" t="s">
        <v>844</v>
      </c>
      <c r="C131" s="57" t="s">
        <v>61</v>
      </c>
      <c r="D131" s="57" t="s">
        <v>8</v>
      </c>
      <c r="E131" s="58">
        <v>85</v>
      </c>
      <c r="F131" s="32" t="str">
        <f t="shared" si="1"/>
        <v>Tốt</v>
      </c>
      <c r="G131" s="207"/>
    </row>
    <row r="132" spans="1:7" ht="18.75" customHeight="1" x14ac:dyDescent="0.25">
      <c r="A132" s="18">
        <v>119</v>
      </c>
      <c r="B132" s="56" t="s">
        <v>750</v>
      </c>
      <c r="C132" s="57" t="s">
        <v>751</v>
      </c>
      <c r="D132" s="57" t="s">
        <v>8</v>
      </c>
      <c r="E132" s="58">
        <v>85</v>
      </c>
      <c r="F132" s="32" t="str">
        <f t="shared" si="1"/>
        <v>Tốt</v>
      </c>
      <c r="G132" s="207"/>
    </row>
    <row r="133" spans="1:7" ht="18.75" customHeight="1" x14ac:dyDescent="0.25">
      <c r="A133" s="18">
        <v>120</v>
      </c>
      <c r="B133" s="56" t="s">
        <v>666</v>
      </c>
      <c r="C133" s="57" t="s">
        <v>667</v>
      </c>
      <c r="D133" s="57" t="s">
        <v>113</v>
      </c>
      <c r="E133" s="58">
        <v>89</v>
      </c>
      <c r="F133" s="32" t="str">
        <f t="shared" si="1"/>
        <v>Tốt</v>
      </c>
      <c r="G133" s="207"/>
    </row>
    <row r="134" spans="1:7" ht="18.75" customHeight="1" x14ac:dyDescent="0.25">
      <c r="A134" s="18">
        <v>121</v>
      </c>
      <c r="B134" s="56" t="s">
        <v>847</v>
      </c>
      <c r="C134" s="57" t="s">
        <v>120</v>
      </c>
      <c r="D134" s="57" t="s">
        <v>514</v>
      </c>
      <c r="E134" s="58">
        <v>85</v>
      </c>
      <c r="F134" s="32" t="str">
        <f t="shared" si="1"/>
        <v>Tốt</v>
      </c>
      <c r="G134" s="208"/>
    </row>
    <row r="135" spans="1:7" ht="18.75" customHeight="1" x14ac:dyDescent="0.25">
      <c r="A135" s="18">
        <v>122</v>
      </c>
      <c r="B135" s="56" t="s">
        <v>912</v>
      </c>
      <c r="C135" s="57" t="s">
        <v>245</v>
      </c>
      <c r="D135" s="57" t="s">
        <v>22</v>
      </c>
      <c r="E135" s="58">
        <v>64</v>
      </c>
      <c r="F135" s="32" t="str">
        <f t="shared" si="1"/>
        <v>Trung bình</v>
      </c>
      <c r="G135" s="205"/>
    </row>
    <row r="136" spans="1:7" ht="18.75" customHeight="1" x14ac:dyDescent="0.25">
      <c r="A136" s="18">
        <v>123</v>
      </c>
      <c r="B136" s="56" t="s">
        <v>672</v>
      </c>
      <c r="C136" s="57" t="s">
        <v>673</v>
      </c>
      <c r="D136" s="57" t="s">
        <v>26</v>
      </c>
      <c r="E136" s="58">
        <v>89</v>
      </c>
      <c r="F136" s="32" t="str">
        <f t="shared" si="1"/>
        <v>Tốt</v>
      </c>
      <c r="G136" s="209"/>
    </row>
    <row r="137" spans="1:7" ht="18.75" customHeight="1" x14ac:dyDescent="0.25">
      <c r="A137" s="18">
        <v>124</v>
      </c>
      <c r="B137" s="56" t="s">
        <v>674</v>
      </c>
      <c r="C137" s="57" t="s">
        <v>675</v>
      </c>
      <c r="D137" s="57" t="s">
        <v>26</v>
      </c>
      <c r="E137" s="58">
        <v>98</v>
      </c>
      <c r="F137" s="32" t="str">
        <f t="shared" si="1"/>
        <v>Xuất sắc</v>
      </c>
      <c r="G137" s="207"/>
    </row>
    <row r="138" spans="1:7" ht="18.75" customHeight="1" x14ac:dyDescent="0.25">
      <c r="A138" s="18">
        <v>125</v>
      </c>
      <c r="B138" s="56" t="s">
        <v>852</v>
      </c>
      <c r="C138" s="57" t="s">
        <v>853</v>
      </c>
      <c r="D138" s="57" t="s">
        <v>26</v>
      </c>
      <c r="E138" s="58">
        <v>85</v>
      </c>
      <c r="F138" s="32" t="str">
        <f t="shared" si="1"/>
        <v>Tốt</v>
      </c>
      <c r="G138" s="207"/>
    </row>
    <row r="139" spans="1:7" ht="18.75" customHeight="1" x14ac:dyDescent="0.25">
      <c r="A139" s="18">
        <v>126</v>
      </c>
      <c r="B139" s="56" t="s">
        <v>678</v>
      </c>
      <c r="C139" s="57" t="s">
        <v>679</v>
      </c>
      <c r="D139" s="57" t="s">
        <v>26</v>
      </c>
      <c r="E139" s="58">
        <v>85</v>
      </c>
      <c r="F139" s="32" t="str">
        <f t="shared" si="1"/>
        <v>Tốt</v>
      </c>
      <c r="G139" s="207"/>
    </row>
    <row r="140" spans="1:7" ht="18.75" customHeight="1" x14ac:dyDescent="0.25">
      <c r="A140" s="18">
        <v>127</v>
      </c>
      <c r="B140" s="56" t="s">
        <v>680</v>
      </c>
      <c r="C140" s="57" t="s">
        <v>681</v>
      </c>
      <c r="D140" s="57" t="s">
        <v>157</v>
      </c>
      <c r="E140" s="58">
        <v>85</v>
      </c>
      <c r="F140" s="32" t="str">
        <f t="shared" si="1"/>
        <v>Tốt</v>
      </c>
      <c r="G140" s="207"/>
    </row>
    <row r="141" spans="1:7" ht="18.75" customHeight="1" x14ac:dyDescent="0.25">
      <c r="A141" s="18">
        <v>128</v>
      </c>
      <c r="B141" s="56" t="s">
        <v>685</v>
      </c>
      <c r="C141" s="57" t="s">
        <v>82</v>
      </c>
      <c r="D141" s="57" t="s">
        <v>11</v>
      </c>
      <c r="E141" s="58">
        <v>85</v>
      </c>
      <c r="F141" s="32" t="str">
        <f t="shared" ref="F141:F204" si="2">IF(E141&gt;=90,"Xuất sắc",IF(E141&gt;=80,"Tốt",IF(E141&gt;=65,"Khá",IF(E141&gt;=50,"Trung bình",IF(E141&gt;=35,"Yếu","Kém")))))</f>
        <v>Tốt</v>
      </c>
      <c r="G141" s="207"/>
    </row>
    <row r="142" spans="1:7" ht="18.75" customHeight="1" x14ac:dyDescent="0.25">
      <c r="A142" s="18">
        <v>129</v>
      </c>
      <c r="B142" s="56" t="s">
        <v>928</v>
      </c>
      <c r="C142" s="57" t="s">
        <v>124</v>
      </c>
      <c r="D142" s="57" t="s">
        <v>11</v>
      </c>
      <c r="E142" s="58">
        <v>85</v>
      </c>
      <c r="F142" s="32" t="str">
        <f t="shared" si="2"/>
        <v>Tốt</v>
      </c>
      <c r="G142" s="207"/>
    </row>
    <row r="143" spans="1:7" ht="18.75" customHeight="1" x14ac:dyDescent="0.25">
      <c r="A143" s="18">
        <v>130</v>
      </c>
      <c r="B143" s="56" t="s">
        <v>687</v>
      </c>
      <c r="C143" s="57" t="s">
        <v>688</v>
      </c>
      <c r="D143" s="57" t="s">
        <v>89</v>
      </c>
      <c r="E143" s="58">
        <v>90</v>
      </c>
      <c r="F143" s="32" t="str">
        <f t="shared" si="2"/>
        <v>Xuất sắc</v>
      </c>
      <c r="G143" s="207"/>
    </row>
    <row r="144" spans="1:7" ht="18.75" customHeight="1" x14ac:dyDescent="0.25">
      <c r="A144" s="18">
        <v>131</v>
      </c>
      <c r="B144" s="56" t="s">
        <v>860</v>
      </c>
      <c r="C144" s="57" t="s">
        <v>62</v>
      </c>
      <c r="D144" s="57" t="s">
        <v>89</v>
      </c>
      <c r="E144" s="58">
        <v>85</v>
      </c>
      <c r="F144" s="32" t="str">
        <f t="shared" si="2"/>
        <v>Tốt</v>
      </c>
      <c r="G144" s="207"/>
    </row>
    <row r="145" spans="1:7" ht="18.75" customHeight="1" x14ac:dyDescent="0.25">
      <c r="A145" s="18">
        <v>132</v>
      </c>
      <c r="B145" s="56" t="s">
        <v>689</v>
      </c>
      <c r="C145" s="57" t="s">
        <v>46</v>
      </c>
      <c r="D145" s="57" t="s">
        <v>64</v>
      </c>
      <c r="E145" s="58">
        <v>98</v>
      </c>
      <c r="F145" s="32" t="str">
        <f t="shared" si="2"/>
        <v>Xuất sắc</v>
      </c>
      <c r="G145" s="207"/>
    </row>
    <row r="146" spans="1:7" ht="18.75" customHeight="1" x14ac:dyDescent="0.25">
      <c r="A146" s="18">
        <v>133</v>
      </c>
      <c r="B146" s="56" t="s">
        <v>690</v>
      </c>
      <c r="C146" s="57" t="s">
        <v>691</v>
      </c>
      <c r="D146" s="57" t="s">
        <v>64</v>
      </c>
      <c r="E146" s="58">
        <v>89</v>
      </c>
      <c r="F146" s="32" t="str">
        <f t="shared" si="2"/>
        <v>Tốt</v>
      </c>
      <c r="G146" s="207"/>
    </row>
    <row r="147" spans="1:7" ht="18.75" customHeight="1" x14ac:dyDescent="0.25">
      <c r="A147" s="18">
        <v>134</v>
      </c>
      <c r="B147" s="56" t="s">
        <v>694</v>
      </c>
      <c r="C147" s="57" t="s">
        <v>695</v>
      </c>
      <c r="D147" s="57" t="s">
        <v>64</v>
      </c>
      <c r="E147" s="58">
        <v>85</v>
      </c>
      <c r="F147" s="32" t="str">
        <f t="shared" si="2"/>
        <v>Tốt</v>
      </c>
      <c r="G147" s="207"/>
    </row>
    <row r="148" spans="1:7" ht="18.75" customHeight="1" x14ac:dyDescent="0.25">
      <c r="A148" s="18">
        <v>135</v>
      </c>
      <c r="B148" s="56" t="s">
        <v>769</v>
      </c>
      <c r="C148" s="57" t="s">
        <v>770</v>
      </c>
      <c r="D148" s="57" t="s">
        <v>173</v>
      </c>
      <c r="E148" s="58">
        <v>85</v>
      </c>
      <c r="F148" s="32" t="str">
        <f t="shared" si="2"/>
        <v>Tốt</v>
      </c>
      <c r="G148" s="207"/>
    </row>
    <row r="149" spans="1:7" ht="18.75" customHeight="1" x14ac:dyDescent="0.25">
      <c r="A149" s="18">
        <v>136</v>
      </c>
      <c r="B149" s="56" t="s">
        <v>701</v>
      </c>
      <c r="C149" s="57" t="s">
        <v>185</v>
      </c>
      <c r="D149" s="57" t="s">
        <v>66</v>
      </c>
      <c r="E149" s="58">
        <v>89</v>
      </c>
      <c r="F149" s="32" t="str">
        <f t="shared" si="2"/>
        <v>Tốt</v>
      </c>
      <c r="G149" s="207"/>
    </row>
    <row r="150" spans="1:7" ht="18.75" customHeight="1" x14ac:dyDescent="0.25">
      <c r="A150" s="18">
        <v>137</v>
      </c>
      <c r="B150" s="56" t="s">
        <v>773</v>
      </c>
      <c r="C150" s="57" t="s">
        <v>145</v>
      </c>
      <c r="D150" s="57" t="s">
        <v>66</v>
      </c>
      <c r="E150" s="58">
        <v>85</v>
      </c>
      <c r="F150" s="32" t="str">
        <f t="shared" si="2"/>
        <v>Tốt</v>
      </c>
      <c r="G150" s="207"/>
    </row>
    <row r="151" spans="1:7" ht="18.75" customHeight="1" x14ac:dyDescent="0.25">
      <c r="A151" s="18">
        <v>138</v>
      </c>
      <c r="B151" s="56" t="s">
        <v>936</v>
      </c>
      <c r="C151" s="57" t="s">
        <v>19</v>
      </c>
      <c r="D151" s="57" t="s">
        <v>66</v>
      </c>
      <c r="E151" s="58">
        <v>90</v>
      </c>
      <c r="F151" s="32" t="str">
        <f t="shared" si="2"/>
        <v>Xuất sắc</v>
      </c>
      <c r="G151" s="207"/>
    </row>
    <row r="152" spans="1:7" ht="18.75" customHeight="1" x14ac:dyDescent="0.25">
      <c r="A152" s="18">
        <v>139</v>
      </c>
      <c r="B152" s="56" t="s">
        <v>776</v>
      </c>
      <c r="C152" s="57" t="s">
        <v>18</v>
      </c>
      <c r="D152" s="57" t="s">
        <v>777</v>
      </c>
      <c r="E152" s="58">
        <v>98</v>
      </c>
      <c r="F152" s="32" t="str">
        <f t="shared" si="2"/>
        <v>Xuất sắc</v>
      </c>
      <c r="G152" s="207"/>
    </row>
    <row r="153" spans="1:7" ht="18.75" customHeight="1" x14ac:dyDescent="0.25">
      <c r="A153" s="18">
        <v>140</v>
      </c>
      <c r="B153" s="56" t="s">
        <v>869</v>
      </c>
      <c r="C153" s="57" t="s">
        <v>675</v>
      </c>
      <c r="D153" s="57" t="s">
        <v>12</v>
      </c>
      <c r="E153" s="58">
        <v>85</v>
      </c>
      <c r="F153" s="32" t="str">
        <f t="shared" si="2"/>
        <v>Tốt</v>
      </c>
      <c r="G153" s="207"/>
    </row>
    <row r="154" spans="1:7" ht="18.75" customHeight="1" x14ac:dyDescent="0.25">
      <c r="A154" s="18">
        <v>141</v>
      </c>
      <c r="B154" s="56" t="s">
        <v>870</v>
      </c>
      <c r="C154" s="57" t="s">
        <v>175</v>
      </c>
      <c r="D154" s="57" t="s">
        <v>12</v>
      </c>
      <c r="E154" s="58">
        <v>85</v>
      </c>
      <c r="F154" s="32" t="str">
        <f t="shared" si="2"/>
        <v>Tốt</v>
      </c>
      <c r="G154" s="207"/>
    </row>
    <row r="155" spans="1:7" ht="18.75" customHeight="1" x14ac:dyDescent="0.25">
      <c r="A155" s="18">
        <v>142</v>
      </c>
      <c r="B155" s="56" t="s">
        <v>703</v>
      </c>
      <c r="C155" s="57" t="s">
        <v>201</v>
      </c>
      <c r="D155" s="57" t="s">
        <v>12</v>
      </c>
      <c r="E155" s="58">
        <v>85</v>
      </c>
      <c r="F155" s="32" t="str">
        <f t="shared" si="2"/>
        <v>Tốt</v>
      </c>
      <c r="G155" s="207"/>
    </row>
    <row r="156" spans="1:7" ht="18.75" customHeight="1" x14ac:dyDescent="0.25">
      <c r="A156" s="18">
        <v>143</v>
      </c>
      <c r="B156" s="56" t="s">
        <v>707</v>
      </c>
      <c r="C156" s="57" t="s">
        <v>81</v>
      </c>
      <c r="D156" s="57" t="s">
        <v>12</v>
      </c>
      <c r="E156" s="58">
        <v>85</v>
      </c>
      <c r="F156" s="32" t="str">
        <f t="shared" si="2"/>
        <v>Tốt</v>
      </c>
      <c r="G156" s="207"/>
    </row>
    <row r="157" spans="1:7" ht="18.75" customHeight="1" x14ac:dyDescent="0.25">
      <c r="A157" s="18">
        <v>144</v>
      </c>
      <c r="B157" s="61" t="s">
        <v>710</v>
      </c>
      <c r="C157" s="62" t="s">
        <v>677</v>
      </c>
      <c r="D157" s="62" t="s">
        <v>176</v>
      </c>
      <c r="E157" s="63">
        <v>80</v>
      </c>
      <c r="F157" s="64" t="str">
        <f t="shared" si="2"/>
        <v>Tốt</v>
      </c>
      <c r="G157" s="208"/>
    </row>
    <row r="158" spans="1:7" ht="18.75" customHeight="1" x14ac:dyDescent="0.25">
      <c r="A158" s="18">
        <v>145</v>
      </c>
      <c r="B158" s="21" t="s">
        <v>873</v>
      </c>
      <c r="C158" s="503" t="s">
        <v>115</v>
      </c>
      <c r="D158" s="504" t="s">
        <v>195</v>
      </c>
      <c r="E158" s="21">
        <v>85</v>
      </c>
      <c r="F158" s="32" t="str">
        <f t="shared" si="2"/>
        <v>Tốt</v>
      </c>
      <c r="G158" s="209"/>
    </row>
    <row r="159" spans="1:7" ht="18.75" customHeight="1" x14ac:dyDescent="0.25">
      <c r="A159" s="18">
        <v>146</v>
      </c>
      <c r="B159" s="56" t="s">
        <v>786</v>
      </c>
      <c r="C159" s="57" t="s">
        <v>18</v>
      </c>
      <c r="D159" s="57" t="s">
        <v>143</v>
      </c>
      <c r="E159" s="58">
        <v>100</v>
      </c>
      <c r="F159" s="210" t="str">
        <f t="shared" si="2"/>
        <v>Xuất sắc</v>
      </c>
      <c r="G159" s="207"/>
    </row>
    <row r="160" spans="1:7" ht="18.75" customHeight="1" x14ac:dyDescent="0.25">
      <c r="A160" s="18">
        <v>147</v>
      </c>
      <c r="B160" s="56" t="s">
        <v>787</v>
      </c>
      <c r="C160" s="57" t="s">
        <v>788</v>
      </c>
      <c r="D160" s="57" t="s">
        <v>72</v>
      </c>
      <c r="E160" s="58">
        <v>85</v>
      </c>
      <c r="F160" s="32" t="str">
        <f t="shared" si="2"/>
        <v>Tốt</v>
      </c>
      <c r="G160" s="207"/>
    </row>
    <row r="161" spans="1:7" ht="18.75" customHeight="1" x14ac:dyDescent="0.25">
      <c r="A161" s="18">
        <v>148</v>
      </c>
      <c r="B161" s="56" t="s">
        <v>712</v>
      </c>
      <c r="C161" s="57" t="s">
        <v>44</v>
      </c>
      <c r="D161" s="57" t="s">
        <v>72</v>
      </c>
      <c r="E161" s="58">
        <v>89</v>
      </c>
      <c r="F161" s="32" t="str">
        <f t="shared" si="2"/>
        <v>Tốt</v>
      </c>
      <c r="G161" s="207"/>
    </row>
    <row r="162" spans="1:7" ht="18.75" customHeight="1" x14ac:dyDescent="0.25">
      <c r="A162" s="18">
        <v>149</v>
      </c>
      <c r="B162" s="65" t="s">
        <v>964</v>
      </c>
      <c r="C162" s="505" t="s">
        <v>1796</v>
      </c>
      <c r="D162" s="506" t="s">
        <v>68</v>
      </c>
      <c r="E162" s="65">
        <v>87</v>
      </c>
      <c r="F162" s="32" t="str">
        <f t="shared" si="2"/>
        <v>Tốt</v>
      </c>
      <c r="G162" s="211"/>
    </row>
    <row r="163" spans="1:7" ht="18.75" customHeight="1" x14ac:dyDescent="0.25">
      <c r="A163" s="18"/>
      <c r="B163" s="915" t="s">
        <v>3650</v>
      </c>
      <c r="C163" s="916"/>
      <c r="D163" s="916"/>
      <c r="E163" s="916"/>
      <c r="F163" s="916"/>
      <c r="G163" s="917"/>
    </row>
    <row r="164" spans="1:7" ht="18.75" customHeight="1" x14ac:dyDescent="0.25">
      <c r="A164" s="18">
        <v>150</v>
      </c>
      <c r="B164" s="31" t="s">
        <v>396</v>
      </c>
      <c r="C164" s="508" t="s">
        <v>146</v>
      </c>
      <c r="D164" s="509" t="s">
        <v>34</v>
      </c>
      <c r="E164" s="53">
        <v>88</v>
      </c>
      <c r="F164" s="32" t="str">
        <f t="shared" si="2"/>
        <v>Tốt</v>
      </c>
      <c r="G164" s="212"/>
    </row>
    <row r="165" spans="1:7" ht="18.75" customHeight="1" x14ac:dyDescent="0.25">
      <c r="A165" s="18">
        <v>151</v>
      </c>
      <c r="B165" s="31" t="s">
        <v>397</v>
      </c>
      <c r="C165" s="508" t="s">
        <v>398</v>
      </c>
      <c r="D165" s="509" t="s">
        <v>34</v>
      </c>
      <c r="E165" s="53">
        <v>86</v>
      </c>
      <c r="F165" s="32" t="str">
        <f t="shared" si="2"/>
        <v>Tốt</v>
      </c>
      <c r="G165" s="212"/>
    </row>
    <row r="166" spans="1:7" ht="18.75" customHeight="1" x14ac:dyDescent="0.25">
      <c r="A166" s="18">
        <v>152</v>
      </c>
      <c r="B166" s="31" t="s">
        <v>299</v>
      </c>
      <c r="C166" s="508" t="s">
        <v>18</v>
      </c>
      <c r="D166" s="509" t="s">
        <v>148</v>
      </c>
      <c r="E166" s="53">
        <v>86</v>
      </c>
      <c r="F166" s="32" t="str">
        <f t="shared" si="2"/>
        <v>Tốt</v>
      </c>
      <c r="G166" s="212"/>
    </row>
    <row r="167" spans="1:7" ht="18.75" customHeight="1" x14ac:dyDescent="0.25">
      <c r="A167" s="18">
        <v>153</v>
      </c>
      <c r="B167" s="31" t="s">
        <v>300</v>
      </c>
      <c r="C167" s="508" t="s">
        <v>301</v>
      </c>
      <c r="D167" s="509" t="s">
        <v>302</v>
      </c>
      <c r="E167" s="53">
        <v>80</v>
      </c>
      <c r="F167" s="32" t="str">
        <f t="shared" si="2"/>
        <v>Tốt</v>
      </c>
      <c r="G167" s="212"/>
    </row>
    <row r="168" spans="1:7" ht="18.75" customHeight="1" x14ac:dyDescent="0.25">
      <c r="A168" s="18">
        <v>154</v>
      </c>
      <c r="B168" s="31" t="s">
        <v>399</v>
      </c>
      <c r="C168" s="508" t="s">
        <v>400</v>
      </c>
      <c r="D168" s="509" t="s">
        <v>6</v>
      </c>
      <c r="E168" s="53">
        <v>85</v>
      </c>
      <c r="F168" s="32" t="str">
        <f t="shared" si="2"/>
        <v>Tốt</v>
      </c>
      <c r="G168" s="212"/>
    </row>
    <row r="169" spans="1:7" ht="18.75" customHeight="1" x14ac:dyDescent="0.25">
      <c r="A169" s="18">
        <v>155</v>
      </c>
      <c r="B169" s="31" t="s">
        <v>401</v>
      </c>
      <c r="C169" s="508" t="s">
        <v>402</v>
      </c>
      <c r="D169" s="509" t="s">
        <v>149</v>
      </c>
      <c r="E169" s="53">
        <v>84</v>
      </c>
      <c r="F169" s="32" t="str">
        <f t="shared" si="2"/>
        <v>Tốt</v>
      </c>
      <c r="G169" s="212"/>
    </row>
    <row r="170" spans="1:7" ht="18.75" customHeight="1" x14ac:dyDescent="0.25">
      <c r="A170" s="18">
        <v>156</v>
      </c>
      <c r="B170" s="31" t="s">
        <v>303</v>
      </c>
      <c r="C170" s="508" t="s">
        <v>304</v>
      </c>
      <c r="D170" s="509" t="s">
        <v>39</v>
      </c>
      <c r="E170" s="53">
        <v>85</v>
      </c>
      <c r="F170" s="32" t="str">
        <f t="shared" si="2"/>
        <v>Tốt</v>
      </c>
      <c r="G170" s="212"/>
    </row>
    <row r="171" spans="1:7" ht="18.75" customHeight="1" x14ac:dyDescent="0.25">
      <c r="A171" s="18">
        <v>157</v>
      </c>
      <c r="B171" s="31" t="s">
        <v>403</v>
      </c>
      <c r="C171" s="508" t="s">
        <v>404</v>
      </c>
      <c r="D171" s="509" t="s">
        <v>405</v>
      </c>
      <c r="E171" s="53">
        <v>88</v>
      </c>
      <c r="F171" s="32" t="str">
        <f t="shared" si="2"/>
        <v>Tốt</v>
      </c>
      <c r="G171" s="212"/>
    </row>
    <row r="172" spans="1:7" ht="18.75" customHeight="1" x14ac:dyDescent="0.25">
      <c r="A172" s="18">
        <v>158</v>
      </c>
      <c r="B172" s="31" t="s">
        <v>406</v>
      </c>
      <c r="C172" s="508" t="s">
        <v>407</v>
      </c>
      <c r="D172" s="509" t="s">
        <v>7</v>
      </c>
      <c r="E172" s="53">
        <v>95</v>
      </c>
      <c r="F172" s="32" t="str">
        <f t="shared" si="2"/>
        <v>Xuất sắc</v>
      </c>
      <c r="G172" s="212"/>
    </row>
    <row r="173" spans="1:7" ht="18.75" customHeight="1" x14ac:dyDescent="0.25">
      <c r="A173" s="18">
        <v>159</v>
      </c>
      <c r="B173" s="31" t="s">
        <v>306</v>
      </c>
      <c r="C173" s="508" t="s">
        <v>307</v>
      </c>
      <c r="D173" s="509" t="s">
        <v>7</v>
      </c>
      <c r="E173" s="53">
        <v>88</v>
      </c>
      <c r="F173" s="32" t="str">
        <f t="shared" si="2"/>
        <v>Tốt</v>
      </c>
      <c r="G173" s="212"/>
    </row>
    <row r="174" spans="1:7" ht="18.75" customHeight="1" x14ac:dyDescent="0.25">
      <c r="A174" s="18">
        <v>160</v>
      </c>
      <c r="B174" s="31" t="s">
        <v>409</v>
      </c>
      <c r="C174" s="508" t="s">
        <v>410</v>
      </c>
      <c r="D174" s="509" t="s">
        <v>14</v>
      </c>
      <c r="E174" s="53">
        <v>89</v>
      </c>
      <c r="F174" s="32" t="str">
        <f t="shared" si="2"/>
        <v>Tốt</v>
      </c>
      <c r="G174" s="212"/>
    </row>
    <row r="175" spans="1:7" ht="18.75" customHeight="1" x14ac:dyDescent="0.25">
      <c r="A175" s="18">
        <v>161</v>
      </c>
      <c r="B175" s="31" t="s">
        <v>308</v>
      </c>
      <c r="C175" s="508" t="s">
        <v>211</v>
      </c>
      <c r="D175" s="509" t="s">
        <v>14</v>
      </c>
      <c r="E175" s="53">
        <v>83</v>
      </c>
      <c r="F175" s="32" t="str">
        <f t="shared" si="2"/>
        <v>Tốt</v>
      </c>
      <c r="G175" s="212"/>
    </row>
    <row r="176" spans="1:7" ht="18.75" customHeight="1" x14ac:dyDescent="0.25">
      <c r="A176" s="18">
        <v>162</v>
      </c>
      <c r="B176" s="31" t="s">
        <v>309</v>
      </c>
      <c r="C176" s="508" t="s">
        <v>285</v>
      </c>
      <c r="D176" s="509" t="s">
        <v>14</v>
      </c>
      <c r="E176" s="53">
        <v>84</v>
      </c>
      <c r="F176" s="32" t="str">
        <f t="shared" si="2"/>
        <v>Tốt</v>
      </c>
      <c r="G176" s="212"/>
    </row>
    <row r="177" spans="1:7" ht="18.75" customHeight="1" x14ac:dyDescent="0.25">
      <c r="A177" s="18">
        <v>163</v>
      </c>
      <c r="B177" s="31" t="s">
        <v>412</v>
      </c>
      <c r="C177" s="508" t="s">
        <v>269</v>
      </c>
      <c r="D177" s="509" t="s">
        <v>43</v>
      </c>
      <c r="E177" s="53">
        <v>90</v>
      </c>
      <c r="F177" s="32" t="str">
        <f t="shared" si="2"/>
        <v>Xuất sắc</v>
      </c>
      <c r="G177" s="212"/>
    </row>
    <row r="178" spans="1:7" ht="18.75" customHeight="1" x14ac:dyDescent="0.25">
      <c r="A178" s="18">
        <v>164</v>
      </c>
      <c r="B178" s="31" t="s">
        <v>312</v>
      </c>
      <c r="C178" s="508" t="s">
        <v>313</v>
      </c>
      <c r="D178" s="509" t="s">
        <v>47</v>
      </c>
      <c r="E178" s="53">
        <v>83</v>
      </c>
      <c r="F178" s="32" t="str">
        <f t="shared" si="2"/>
        <v>Tốt</v>
      </c>
      <c r="G178" s="212"/>
    </row>
    <row r="179" spans="1:7" ht="18.75" customHeight="1" x14ac:dyDescent="0.25">
      <c r="A179" s="18">
        <v>165</v>
      </c>
      <c r="B179" s="31" t="s">
        <v>314</v>
      </c>
      <c r="C179" s="508" t="s">
        <v>48</v>
      </c>
      <c r="D179" s="509" t="s">
        <v>47</v>
      </c>
      <c r="E179" s="53">
        <v>85</v>
      </c>
      <c r="F179" s="32" t="str">
        <f t="shared" si="2"/>
        <v>Tốt</v>
      </c>
      <c r="G179" s="212"/>
    </row>
    <row r="180" spans="1:7" ht="18.75" customHeight="1" x14ac:dyDescent="0.25">
      <c r="A180" s="18">
        <v>166</v>
      </c>
      <c r="B180" s="31" t="s">
        <v>815</v>
      </c>
      <c r="C180" s="508" t="s">
        <v>816</v>
      </c>
      <c r="D180" s="509" t="s">
        <v>15</v>
      </c>
      <c r="E180" s="53">
        <v>87</v>
      </c>
      <c r="F180" s="32" t="str">
        <f t="shared" si="2"/>
        <v>Tốt</v>
      </c>
      <c r="G180" s="212"/>
    </row>
    <row r="181" spans="1:7" ht="18.75" customHeight="1" x14ac:dyDescent="0.25">
      <c r="A181" s="18">
        <v>167</v>
      </c>
      <c r="B181" s="31" t="s">
        <v>417</v>
      </c>
      <c r="C181" s="508" t="s">
        <v>18</v>
      </c>
      <c r="D181" s="509" t="s">
        <v>49</v>
      </c>
      <c r="E181" s="53">
        <v>84</v>
      </c>
      <c r="F181" s="32" t="str">
        <f t="shared" si="2"/>
        <v>Tốt</v>
      </c>
      <c r="G181" s="212"/>
    </row>
    <row r="182" spans="1:7" ht="18.75" customHeight="1" x14ac:dyDescent="0.25">
      <c r="A182" s="18">
        <v>168</v>
      </c>
      <c r="B182" s="31" t="s">
        <v>421</v>
      </c>
      <c r="C182" s="508" t="s">
        <v>46</v>
      </c>
      <c r="D182" s="509" t="s">
        <v>20</v>
      </c>
      <c r="E182" s="53">
        <v>85</v>
      </c>
      <c r="F182" s="32" t="str">
        <f t="shared" si="2"/>
        <v>Tốt</v>
      </c>
      <c r="G182" s="212"/>
    </row>
    <row r="183" spans="1:7" ht="18.75" customHeight="1" x14ac:dyDescent="0.25">
      <c r="A183" s="18">
        <v>169</v>
      </c>
      <c r="B183" s="31" t="s">
        <v>424</v>
      </c>
      <c r="C183" s="508" t="s">
        <v>48</v>
      </c>
      <c r="D183" s="509" t="s">
        <v>20</v>
      </c>
      <c r="E183" s="53">
        <v>64</v>
      </c>
      <c r="F183" s="32" t="str">
        <f t="shared" si="2"/>
        <v>Trung bình</v>
      </c>
      <c r="G183" s="205"/>
    </row>
    <row r="184" spans="1:7" ht="18.75" customHeight="1" x14ac:dyDescent="0.25">
      <c r="A184" s="18">
        <v>170</v>
      </c>
      <c r="B184" s="31" t="s">
        <v>316</v>
      </c>
      <c r="C184" s="508" t="s">
        <v>94</v>
      </c>
      <c r="D184" s="509" t="s">
        <v>182</v>
      </c>
      <c r="E184" s="53">
        <v>85</v>
      </c>
      <c r="F184" s="32" t="str">
        <f t="shared" si="2"/>
        <v>Tốt</v>
      </c>
      <c r="G184" s="212"/>
    </row>
    <row r="185" spans="1:7" ht="18.75" customHeight="1" x14ac:dyDescent="0.25">
      <c r="A185" s="18">
        <v>171</v>
      </c>
      <c r="B185" s="31" t="s">
        <v>425</v>
      </c>
      <c r="C185" s="508" t="s">
        <v>426</v>
      </c>
      <c r="D185" s="509" t="s">
        <v>21</v>
      </c>
      <c r="E185" s="53">
        <v>82</v>
      </c>
      <c r="F185" s="32" t="str">
        <f t="shared" si="2"/>
        <v>Tốt</v>
      </c>
      <c r="G185" s="212"/>
    </row>
    <row r="186" spans="1:7" ht="18.75" customHeight="1" x14ac:dyDescent="0.25">
      <c r="A186" s="18">
        <v>172</v>
      </c>
      <c r="B186" s="31" t="s">
        <v>427</v>
      </c>
      <c r="C186" s="508" t="s">
        <v>52</v>
      </c>
      <c r="D186" s="509" t="s">
        <v>21</v>
      </c>
      <c r="E186" s="53">
        <v>84</v>
      </c>
      <c r="F186" s="32" t="str">
        <f t="shared" si="2"/>
        <v>Tốt</v>
      </c>
      <c r="G186" s="212"/>
    </row>
    <row r="187" spans="1:7" ht="18.75" customHeight="1" x14ac:dyDescent="0.25">
      <c r="A187" s="18">
        <v>173</v>
      </c>
      <c r="B187" s="31" t="s">
        <v>319</v>
      </c>
      <c r="C187" s="508" t="s">
        <v>320</v>
      </c>
      <c r="D187" s="509" t="s">
        <v>21</v>
      </c>
      <c r="E187" s="53">
        <v>82</v>
      </c>
      <c r="F187" s="32" t="str">
        <f t="shared" si="2"/>
        <v>Tốt</v>
      </c>
      <c r="G187" s="212"/>
    </row>
    <row r="188" spans="1:7" ht="18.75" customHeight="1" x14ac:dyDescent="0.25">
      <c r="A188" s="18">
        <v>174</v>
      </c>
      <c r="B188" s="31" t="s">
        <v>428</v>
      </c>
      <c r="C188" s="508" t="s">
        <v>62</v>
      </c>
      <c r="D188" s="509" t="s">
        <v>21</v>
      </c>
      <c r="E188" s="53">
        <v>83</v>
      </c>
      <c r="F188" s="32" t="str">
        <f t="shared" si="2"/>
        <v>Tốt</v>
      </c>
      <c r="G188" s="212"/>
    </row>
    <row r="189" spans="1:7" ht="18.75" customHeight="1" x14ac:dyDescent="0.25">
      <c r="A189" s="18">
        <v>175</v>
      </c>
      <c r="B189" s="31" t="s">
        <v>321</v>
      </c>
      <c r="C189" s="508" t="s">
        <v>151</v>
      </c>
      <c r="D189" s="509" t="s">
        <v>21</v>
      </c>
      <c r="E189" s="53">
        <v>83</v>
      </c>
      <c r="F189" s="32" t="str">
        <f t="shared" si="2"/>
        <v>Tốt</v>
      </c>
      <c r="G189" s="212"/>
    </row>
    <row r="190" spans="1:7" ht="18.75" customHeight="1" x14ac:dyDescent="0.25">
      <c r="A190" s="18">
        <v>176</v>
      </c>
      <c r="B190" s="31" t="s">
        <v>324</v>
      </c>
      <c r="C190" s="508" t="s">
        <v>67</v>
      </c>
      <c r="D190" s="509" t="s">
        <v>58</v>
      </c>
      <c r="E190" s="53">
        <v>81</v>
      </c>
      <c r="F190" s="32" t="str">
        <f t="shared" si="2"/>
        <v>Tốt</v>
      </c>
      <c r="G190" s="212"/>
    </row>
    <row r="191" spans="1:7" ht="18.75" customHeight="1" x14ac:dyDescent="0.25">
      <c r="A191" s="18">
        <v>177</v>
      </c>
      <c r="B191" s="31" t="s">
        <v>430</v>
      </c>
      <c r="C191" s="508" t="s">
        <v>431</v>
      </c>
      <c r="D191" s="509" t="s">
        <v>58</v>
      </c>
      <c r="E191" s="53">
        <v>83</v>
      </c>
      <c r="F191" s="32" t="str">
        <f t="shared" si="2"/>
        <v>Tốt</v>
      </c>
      <c r="G191" s="212"/>
    </row>
    <row r="192" spans="1:7" ht="18.75" customHeight="1" x14ac:dyDescent="0.25">
      <c r="A192" s="18">
        <v>178</v>
      </c>
      <c r="B192" s="31" t="s">
        <v>325</v>
      </c>
      <c r="C192" s="508" t="s">
        <v>267</v>
      </c>
      <c r="D192" s="509" t="s">
        <v>58</v>
      </c>
      <c r="E192" s="53">
        <v>90</v>
      </c>
      <c r="F192" s="32" t="str">
        <f t="shared" si="2"/>
        <v>Xuất sắc</v>
      </c>
      <c r="G192" s="212"/>
    </row>
    <row r="193" spans="1:7" ht="18.75" customHeight="1" x14ac:dyDescent="0.25">
      <c r="A193" s="18">
        <v>179</v>
      </c>
      <c r="B193" s="31" t="s">
        <v>432</v>
      </c>
      <c r="C193" s="508" t="s">
        <v>48</v>
      </c>
      <c r="D193" s="509" t="s">
        <v>58</v>
      </c>
      <c r="E193" s="53">
        <v>83</v>
      </c>
      <c r="F193" s="32" t="str">
        <f t="shared" si="2"/>
        <v>Tốt</v>
      </c>
      <c r="G193" s="212"/>
    </row>
    <row r="194" spans="1:7" ht="18.75" customHeight="1" x14ac:dyDescent="0.25">
      <c r="A194" s="18">
        <v>180</v>
      </c>
      <c r="B194" s="456" t="s">
        <v>327</v>
      </c>
      <c r="C194" s="510" t="s">
        <v>328</v>
      </c>
      <c r="D194" s="511" t="s">
        <v>8</v>
      </c>
      <c r="E194" s="8"/>
      <c r="F194" s="8" t="s">
        <v>1797</v>
      </c>
      <c r="G194" s="213" t="s">
        <v>1797</v>
      </c>
    </row>
    <row r="195" spans="1:7" ht="18.75" customHeight="1" x14ac:dyDescent="0.25">
      <c r="A195" s="18">
        <v>181</v>
      </c>
      <c r="B195" s="31" t="s">
        <v>329</v>
      </c>
      <c r="C195" s="508" t="s">
        <v>36</v>
      </c>
      <c r="D195" s="509" t="s">
        <v>8</v>
      </c>
      <c r="E195" s="53">
        <v>95</v>
      </c>
      <c r="F195" s="32" t="str">
        <f t="shared" si="2"/>
        <v>Xuất sắc</v>
      </c>
      <c r="G195" s="212"/>
    </row>
    <row r="196" spans="1:7" ht="18.75" customHeight="1" x14ac:dyDescent="0.25">
      <c r="A196" s="18">
        <v>182</v>
      </c>
      <c r="B196" s="31" t="s">
        <v>842</v>
      </c>
      <c r="C196" s="508" t="s">
        <v>18</v>
      </c>
      <c r="D196" s="509" t="s">
        <v>8</v>
      </c>
      <c r="E196" s="53">
        <v>90</v>
      </c>
      <c r="F196" s="32" t="str">
        <f t="shared" si="2"/>
        <v>Xuất sắc</v>
      </c>
      <c r="G196" s="212"/>
    </row>
    <row r="197" spans="1:7" ht="18.75" customHeight="1" x14ac:dyDescent="0.25">
      <c r="A197" s="18">
        <v>183</v>
      </c>
      <c r="B197" s="31" t="s">
        <v>438</v>
      </c>
      <c r="C197" s="508" t="s">
        <v>154</v>
      </c>
      <c r="D197" s="509" t="s">
        <v>8</v>
      </c>
      <c r="E197" s="53">
        <v>95</v>
      </c>
      <c r="F197" s="32" t="str">
        <f t="shared" si="2"/>
        <v>Xuất sắc</v>
      </c>
      <c r="G197" s="212"/>
    </row>
    <row r="198" spans="1:7" ht="18.75" customHeight="1" x14ac:dyDescent="0.25">
      <c r="A198" s="18">
        <v>184</v>
      </c>
      <c r="B198" s="31" t="s">
        <v>330</v>
      </c>
      <c r="C198" s="508" t="s">
        <v>40</v>
      </c>
      <c r="D198" s="509" t="s">
        <v>8</v>
      </c>
      <c r="E198" s="53">
        <v>85</v>
      </c>
      <c r="F198" s="32" t="str">
        <f t="shared" si="2"/>
        <v>Tốt</v>
      </c>
      <c r="G198" s="212"/>
    </row>
    <row r="199" spans="1:7" ht="18.75" customHeight="1" x14ac:dyDescent="0.25">
      <c r="A199" s="18">
        <v>185</v>
      </c>
      <c r="B199" s="31" t="s">
        <v>333</v>
      </c>
      <c r="C199" s="508" t="s">
        <v>61</v>
      </c>
      <c r="D199" s="509" t="s">
        <v>8</v>
      </c>
      <c r="E199" s="53">
        <v>88</v>
      </c>
      <c r="F199" s="32" t="str">
        <f t="shared" si="2"/>
        <v>Tốt</v>
      </c>
      <c r="G199" s="212"/>
    </row>
    <row r="200" spans="1:7" ht="18.75" customHeight="1" x14ac:dyDescent="0.25">
      <c r="A200" s="18">
        <v>186</v>
      </c>
      <c r="B200" s="31" t="s">
        <v>439</v>
      </c>
      <c r="C200" s="508" t="s">
        <v>440</v>
      </c>
      <c r="D200" s="509" t="s">
        <v>8</v>
      </c>
      <c r="E200" s="53">
        <v>84</v>
      </c>
      <c r="F200" s="32" t="str">
        <f t="shared" si="2"/>
        <v>Tốt</v>
      </c>
      <c r="G200" s="212"/>
    </row>
    <row r="201" spans="1:7" ht="18.75" customHeight="1" x14ac:dyDescent="0.25">
      <c r="A201" s="18">
        <v>187</v>
      </c>
      <c r="B201" s="31" t="s">
        <v>336</v>
      </c>
      <c r="C201" s="508" t="s">
        <v>44</v>
      </c>
      <c r="D201" s="509" t="s">
        <v>337</v>
      </c>
      <c r="E201" s="53">
        <v>82</v>
      </c>
      <c r="F201" s="32" t="str">
        <f t="shared" si="2"/>
        <v>Tốt</v>
      </c>
      <c r="G201" s="212"/>
    </row>
    <row r="202" spans="1:7" ht="18.75" customHeight="1" x14ac:dyDescent="0.25">
      <c r="A202" s="18">
        <v>188</v>
      </c>
      <c r="B202" s="31" t="s">
        <v>338</v>
      </c>
      <c r="C202" s="508" t="s">
        <v>339</v>
      </c>
      <c r="D202" s="509" t="s">
        <v>25</v>
      </c>
      <c r="E202" s="53">
        <v>85</v>
      </c>
      <c r="F202" s="32" t="str">
        <f t="shared" si="2"/>
        <v>Tốt</v>
      </c>
      <c r="G202" s="212"/>
    </row>
    <row r="203" spans="1:7" ht="18.75" customHeight="1" x14ac:dyDescent="0.25">
      <c r="A203" s="18">
        <v>189</v>
      </c>
      <c r="B203" s="31" t="s">
        <v>971</v>
      </c>
      <c r="C203" s="508" t="s">
        <v>972</v>
      </c>
      <c r="D203" s="509" t="s">
        <v>25</v>
      </c>
      <c r="E203" s="53">
        <v>90</v>
      </c>
      <c r="F203" s="32" t="str">
        <f t="shared" si="2"/>
        <v>Xuất sắc</v>
      </c>
      <c r="G203" s="212"/>
    </row>
    <row r="204" spans="1:7" ht="18.75" customHeight="1" x14ac:dyDescent="0.25">
      <c r="A204" s="18">
        <v>190</v>
      </c>
      <c r="B204" s="31" t="s">
        <v>445</v>
      </c>
      <c r="C204" s="508" t="s">
        <v>268</v>
      </c>
      <c r="D204" s="509" t="s">
        <v>87</v>
      </c>
      <c r="E204" s="53">
        <v>85</v>
      </c>
      <c r="F204" s="32" t="str">
        <f t="shared" si="2"/>
        <v>Tốt</v>
      </c>
      <c r="G204" s="212"/>
    </row>
    <row r="205" spans="1:7" ht="18.75" customHeight="1" x14ac:dyDescent="0.25">
      <c r="A205" s="18">
        <v>191</v>
      </c>
      <c r="B205" s="31" t="s">
        <v>340</v>
      </c>
      <c r="C205" s="508" t="s">
        <v>19</v>
      </c>
      <c r="D205" s="509" t="s">
        <v>87</v>
      </c>
      <c r="E205" s="53">
        <v>85</v>
      </c>
      <c r="F205" s="32" t="str">
        <f t="shared" ref="F205:F268" si="3">IF(E205&gt;=90,"Xuất sắc",IF(E205&gt;=80,"Tốt",IF(E205&gt;=65,"Khá",IF(E205&gt;=50,"Trung bình",IF(E205&gt;=35,"Yếu","Kém")))))</f>
        <v>Tốt</v>
      </c>
      <c r="G205" s="212"/>
    </row>
    <row r="206" spans="1:7" ht="18.75" customHeight="1" x14ac:dyDescent="0.25">
      <c r="A206" s="18">
        <v>192</v>
      </c>
      <c r="B206" s="31" t="s">
        <v>346</v>
      </c>
      <c r="C206" s="508" t="s">
        <v>347</v>
      </c>
      <c r="D206" s="509" t="s">
        <v>131</v>
      </c>
      <c r="E206" s="53">
        <v>80</v>
      </c>
      <c r="F206" s="32" t="str">
        <f t="shared" si="3"/>
        <v>Tốt</v>
      </c>
      <c r="G206" s="212"/>
    </row>
    <row r="207" spans="1:7" ht="18.75" customHeight="1" x14ac:dyDescent="0.25">
      <c r="A207" s="18">
        <v>193</v>
      </c>
      <c r="B207" s="31" t="s">
        <v>348</v>
      </c>
      <c r="C207" s="508" t="s">
        <v>90</v>
      </c>
      <c r="D207" s="509" t="s">
        <v>22</v>
      </c>
      <c r="E207" s="53">
        <v>86</v>
      </c>
      <c r="F207" s="32" t="str">
        <f t="shared" si="3"/>
        <v>Tốt</v>
      </c>
      <c r="G207" s="212"/>
    </row>
    <row r="208" spans="1:7" ht="18.75" customHeight="1" x14ac:dyDescent="0.25">
      <c r="A208" s="18">
        <v>194</v>
      </c>
      <c r="B208" s="31" t="s">
        <v>349</v>
      </c>
      <c r="C208" s="508" t="s">
        <v>350</v>
      </c>
      <c r="D208" s="509" t="s">
        <v>184</v>
      </c>
      <c r="E208" s="53">
        <v>89</v>
      </c>
      <c r="F208" s="32" t="str">
        <f t="shared" si="3"/>
        <v>Tốt</v>
      </c>
      <c r="G208" s="212"/>
    </row>
    <row r="209" spans="1:7" ht="18.75" customHeight="1" x14ac:dyDescent="0.25">
      <c r="A209" s="18">
        <v>195</v>
      </c>
      <c r="B209" s="31" t="s">
        <v>351</v>
      </c>
      <c r="C209" s="508" t="s">
        <v>352</v>
      </c>
      <c r="D209" s="509" t="s">
        <v>184</v>
      </c>
      <c r="E209" s="53">
        <v>86</v>
      </c>
      <c r="F209" s="32" t="str">
        <f t="shared" si="3"/>
        <v>Tốt</v>
      </c>
      <c r="G209" s="212"/>
    </row>
    <row r="210" spans="1:7" ht="18.75" customHeight="1" x14ac:dyDescent="0.25">
      <c r="A210" s="18">
        <v>196</v>
      </c>
      <c r="B210" s="31" t="s">
        <v>353</v>
      </c>
      <c r="C210" s="508" t="s">
        <v>273</v>
      </c>
      <c r="D210" s="509" t="s">
        <v>172</v>
      </c>
      <c r="E210" s="53">
        <v>86</v>
      </c>
      <c r="F210" s="32" t="str">
        <f t="shared" si="3"/>
        <v>Tốt</v>
      </c>
      <c r="G210" s="212"/>
    </row>
    <row r="211" spans="1:7" ht="18.75" customHeight="1" x14ac:dyDescent="0.25">
      <c r="A211" s="18">
        <v>197</v>
      </c>
      <c r="B211" s="31" t="s">
        <v>356</v>
      </c>
      <c r="C211" s="508" t="s">
        <v>357</v>
      </c>
      <c r="D211" s="509" t="s">
        <v>9</v>
      </c>
      <c r="E211" s="53">
        <v>84</v>
      </c>
      <c r="F211" s="32" t="str">
        <f t="shared" si="3"/>
        <v>Tốt</v>
      </c>
      <c r="G211" s="212"/>
    </row>
    <row r="212" spans="1:7" ht="18.75" customHeight="1" x14ac:dyDescent="0.25">
      <c r="A212" s="18">
        <v>198</v>
      </c>
      <c r="B212" s="31" t="s">
        <v>358</v>
      </c>
      <c r="C212" s="508" t="s">
        <v>359</v>
      </c>
      <c r="D212" s="509" t="s">
        <v>9</v>
      </c>
      <c r="E212" s="53">
        <v>83</v>
      </c>
      <c r="F212" s="32" t="str">
        <f t="shared" si="3"/>
        <v>Tốt</v>
      </c>
      <c r="G212" s="212"/>
    </row>
    <row r="213" spans="1:7" ht="18.75" customHeight="1" x14ac:dyDescent="0.25">
      <c r="A213" s="18">
        <v>199</v>
      </c>
      <c r="B213" s="31" t="s">
        <v>361</v>
      </c>
      <c r="C213" s="508" t="s">
        <v>18</v>
      </c>
      <c r="D213" s="509" t="s">
        <v>362</v>
      </c>
      <c r="E213" s="53">
        <v>90</v>
      </c>
      <c r="F213" s="32" t="str">
        <f t="shared" si="3"/>
        <v>Xuất sắc</v>
      </c>
      <c r="G213" s="212"/>
    </row>
    <row r="214" spans="1:7" ht="18.75" customHeight="1" x14ac:dyDescent="0.25">
      <c r="A214" s="18">
        <v>200</v>
      </c>
      <c r="B214" s="31" t="s">
        <v>367</v>
      </c>
      <c r="C214" s="508" t="s">
        <v>368</v>
      </c>
      <c r="D214" s="509" t="s">
        <v>11</v>
      </c>
      <c r="E214" s="53">
        <v>95</v>
      </c>
      <c r="F214" s="32" t="str">
        <f t="shared" si="3"/>
        <v>Xuất sắc</v>
      </c>
      <c r="G214" s="212"/>
    </row>
    <row r="215" spans="1:7" ht="18.75" customHeight="1" x14ac:dyDescent="0.25">
      <c r="A215" s="18">
        <v>201</v>
      </c>
      <c r="B215" s="31" t="s">
        <v>370</v>
      </c>
      <c r="C215" s="508" t="s">
        <v>371</v>
      </c>
      <c r="D215" s="509" t="s">
        <v>64</v>
      </c>
      <c r="E215" s="53">
        <v>83</v>
      </c>
      <c r="F215" s="32" t="str">
        <f t="shared" si="3"/>
        <v>Tốt</v>
      </c>
      <c r="G215" s="212"/>
    </row>
    <row r="216" spans="1:7" ht="18.75" customHeight="1" x14ac:dyDescent="0.25">
      <c r="A216" s="18">
        <v>202</v>
      </c>
      <c r="B216" s="31" t="s">
        <v>373</v>
      </c>
      <c r="C216" s="508" t="s">
        <v>185</v>
      </c>
      <c r="D216" s="509" t="s">
        <v>66</v>
      </c>
      <c r="E216" s="53">
        <v>95</v>
      </c>
      <c r="F216" s="32" t="str">
        <f t="shared" si="3"/>
        <v>Xuất sắc</v>
      </c>
      <c r="G216" s="212"/>
    </row>
    <row r="217" spans="1:7" ht="18.75" customHeight="1" x14ac:dyDescent="0.25">
      <c r="A217" s="18">
        <v>203</v>
      </c>
      <c r="B217" s="31" t="s">
        <v>374</v>
      </c>
      <c r="C217" s="508" t="s">
        <v>18</v>
      </c>
      <c r="D217" s="509" t="s">
        <v>66</v>
      </c>
      <c r="E217" s="53">
        <v>82</v>
      </c>
      <c r="F217" s="32" t="str">
        <f t="shared" si="3"/>
        <v>Tốt</v>
      </c>
      <c r="G217" s="212"/>
    </row>
    <row r="218" spans="1:7" ht="18.75" customHeight="1" x14ac:dyDescent="0.25">
      <c r="A218" s="18">
        <v>204</v>
      </c>
      <c r="B218" s="31" t="s">
        <v>375</v>
      </c>
      <c r="C218" s="508" t="s">
        <v>145</v>
      </c>
      <c r="D218" s="509" t="s">
        <v>66</v>
      </c>
      <c r="E218" s="53">
        <v>83</v>
      </c>
      <c r="F218" s="32" t="str">
        <f t="shared" si="3"/>
        <v>Tốt</v>
      </c>
      <c r="G218" s="212"/>
    </row>
    <row r="219" spans="1:7" ht="18.75" customHeight="1" x14ac:dyDescent="0.25">
      <c r="A219" s="18">
        <v>205</v>
      </c>
      <c r="B219" s="31" t="s">
        <v>376</v>
      </c>
      <c r="C219" s="508" t="s">
        <v>377</v>
      </c>
      <c r="D219" s="509" t="s">
        <v>66</v>
      </c>
      <c r="E219" s="53">
        <v>95</v>
      </c>
      <c r="F219" s="32" t="str">
        <f t="shared" si="3"/>
        <v>Xuất sắc</v>
      </c>
      <c r="G219" s="212"/>
    </row>
    <row r="220" spans="1:7" ht="18.75" customHeight="1" x14ac:dyDescent="0.25">
      <c r="A220" s="18">
        <v>206</v>
      </c>
      <c r="B220" s="31" t="s">
        <v>378</v>
      </c>
      <c r="C220" s="508" t="s">
        <v>379</v>
      </c>
      <c r="D220" s="509" t="s">
        <v>137</v>
      </c>
      <c r="E220" s="53">
        <v>83</v>
      </c>
      <c r="F220" s="32" t="str">
        <f t="shared" si="3"/>
        <v>Tốt</v>
      </c>
      <c r="G220" s="212"/>
    </row>
    <row r="221" spans="1:7" ht="18.75" customHeight="1" x14ac:dyDescent="0.25">
      <c r="A221" s="18">
        <v>207</v>
      </c>
      <c r="B221" s="31" t="s">
        <v>380</v>
      </c>
      <c r="C221" s="508" t="s">
        <v>381</v>
      </c>
      <c r="D221" s="509" t="s">
        <v>137</v>
      </c>
      <c r="E221" s="53">
        <v>90</v>
      </c>
      <c r="F221" s="32" t="str">
        <f t="shared" si="3"/>
        <v>Xuất sắc</v>
      </c>
      <c r="G221" s="212"/>
    </row>
    <row r="222" spans="1:7" ht="18.75" customHeight="1" x14ac:dyDescent="0.25">
      <c r="A222" s="18">
        <v>208</v>
      </c>
      <c r="B222" s="31" t="s">
        <v>383</v>
      </c>
      <c r="C222" s="508" t="s">
        <v>48</v>
      </c>
      <c r="D222" s="509" t="s">
        <v>12</v>
      </c>
      <c r="E222" s="53">
        <v>83</v>
      </c>
      <c r="F222" s="32" t="str">
        <f t="shared" si="3"/>
        <v>Tốt</v>
      </c>
      <c r="G222" s="212"/>
    </row>
    <row r="223" spans="1:7" ht="18.75" customHeight="1" x14ac:dyDescent="0.25">
      <c r="A223" s="18">
        <v>209</v>
      </c>
      <c r="B223" s="31" t="s">
        <v>386</v>
      </c>
      <c r="C223" s="508" t="s">
        <v>165</v>
      </c>
      <c r="D223" s="509" t="s">
        <v>12</v>
      </c>
      <c r="E223" s="53">
        <v>82</v>
      </c>
      <c r="F223" s="32" t="str">
        <f t="shared" si="3"/>
        <v>Tốt</v>
      </c>
      <c r="G223" s="212"/>
    </row>
    <row r="224" spans="1:7" ht="18.75" customHeight="1" x14ac:dyDescent="0.25">
      <c r="A224" s="18">
        <v>210</v>
      </c>
      <c r="B224" s="31" t="s">
        <v>388</v>
      </c>
      <c r="C224" s="508" t="s">
        <v>77</v>
      </c>
      <c r="D224" s="509" t="s">
        <v>188</v>
      </c>
      <c r="E224" s="53">
        <v>83</v>
      </c>
      <c r="F224" s="32" t="str">
        <f t="shared" si="3"/>
        <v>Tốt</v>
      </c>
      <c r="G224" s="212"/>
    </row>
    <row r="225" spans="1:7" ht="18.75" customHeight="1" x14ac:dyDescent="0.25">
      <c r="A225" s="18">
        <v>211</v>
      </c>
      <c r="B225" s="31" t="s">
        <v>389</v>
      </c>
      <c r="C225" s="508" t="s">
        <v>390</v>
      </c>
      <c r="D225" s="509" t="s">
        <v>24</v>
      </c>
      <c r="E225" s="53">
        <v>80</v>
      </c>
      <c r="F225" s="32" t="str">
        <f t="shared" si="3"/>
        <v>Tốt</v>
      </c>
      <c r="G225" s="212"/>
    </row>
    <row r="226" spans="1:7" ht="18.75" customHeight="1" x14ac:dyDescent="0.25">
      <c r="A226" s="18">
        <v>212</v>
      </c>
      <c r="B226" s="31" t="s">
        <v>391</v>
      </c>
      <c r="C226" s="508" t="s">
        <v>392</v>
      </c>
      <c r="D226" s="509" t="s">
        <v>30</v>
      </c>
      <c r="E226" s="53">
        <v>85</v>
      </c>
      <c r="F226" s="32" t="str">
        <f t="shared" si="3"/>
        <v>Tốt</v>
      </c>
      <c r="G226" s="212"/>
    </row>
    <row r="227" spans="1:7" ht="18.75" customHeight="1" x14ac:dyDescent="0.25">
      <c r="A227" s="18"/>
      <c r="B227" s="915" t="s">
        <v>1798</v>
      </c>
      <c r="C227" s="916"/>
      <c r="D227" s="916"/>
      <c r="E227" s="916"/>
      <c r="F227" s="916"/>
      <c r="G227" s="917"/>
    </row>
    <row r="228" spans="1:7" ht="18.75" customHeight="1" x14ac:dyDescent="0.25">
      <c r="A228" s="18">
        <v>213</v>
      </c>
      <c r="B228" s="53" t="s">
        <v>552</v>
      </c>
      <c r="C228" s="508" t="s">
        <v>553</v>
      </c>
      <c r="D228" s="509" t="s">
        <v>34</v>
      </c>
      <c r="E228" s="21">
        <v>75</v>
      </c>
      <c r="F228" s="32" t="str">
        <f t="shared" si="3"/>
        <v>Khá</v>
      </c>
      <c r="G228" s="167"/>
    </row>
    <row r="229" spans="1:7" ht="18.75" customHeight="1" x14ac:dyDescent="0.25">
      <c r="A229" s="18">
        <v>214</v>
      </c>
      <c r="B229" s="53" t="s">
        <v>476</v>
      </c>
      <c r="C229" s="508" t="s">
        <v>477</v>
      </c>
      <c r="D229" s="509" t="s">
        <v>34</v>
      </c>
      <c r="E229" s="21">
        <v>75</v>
      </c>
      <c r="F229" s="32" t="str">
        <f t="shared" si="3"/>
        <v>Khá</v>
      </c>
      <c r="G229" s="167"/>
    </row>
    <row r="230" spans="1:7" ht="18.75" customHeight="1" x14ac:dyDescent="0.25">
      <c r="A230" s="18">
        <v>215</v>
      </c>
      <c r="B230" s="53" t="s">
        <v>478</v>
      </c>
      <c r="C230" s="508" t="s">
        <v>479</v>
      </c>
      <c r="D230" s="509" t="s">
        <v>34</v>
      </c>
      <c r="E230" s="21">
        <v>98</v>
      </c>
      <c r="F230" s="32" t="str">
        <f t="shared" si="3"/>
        <v>Xuất sắc</v>
      </c>
      <c r="G230" s="167"/>
    </row>
    <row r="231" spans="1:7" ht="18.75" customHeight="1" x14ac:dyDescent="0.25">
      <c r="A231" s="18">
        <v>216</v>
      </c>
      <c r="B231" s="53" t="s">
        <v>560</v>
      </c>
      <c r="C231" s="508" t="s">
        <v>561</v>
      </c>
      <c r="D231" s="509" t="s">
        <v>34</v>
      </c>
      <c r="E231" s="21">
        <v>84</v>
      </c>
      <c r="F231" s="32" t="str">
        <f t="shared" si="3"/>
        <v>Tốt</v>
      </c>
      <c r="G231" s="167"/>
    </row>
    <row r="232" spans="1:7" ht="18.75" customHeight="1" x14ac:dyDescent="0.25">
      <c r="A232" s="18">
        <v>217</v>
      </c>
      <c r="B232" s="53" t="s">
        <v>562</v>
      </c>
      <c r="C232" s="508" t="s">
        <v>84</v>
      </c>
      <c r="D232" s="509" t="s">
        <v>148</v>
      </c>
      <c r="E232" s="21">
        <v>95</v>
      </c>
      <c r="F232" s="32" t="str">
        <f t="shared" si="3"/>
        <v>Xuất sắc</v>
      </c>
      <c r="G232" s="167"/>
    </row>
    <row r="233" spans="1:7" ht="18.75" customHeight="1" x14ac:dyDescent="0.25">
      <c r="A233" s="18">
        <v>218</v>
      </c>
      <c r="B233" s="53" t="s">
        <v>480</v>
      </c>
      <c r="C233" s="508" t="s">
        <v>481</v>
      </c>
      <c r="D233" s="509" t="s">
        <v>6</v>
      </c>
      <c r="E233" s="21">
        <v>97</v>
      </c>
      <c r="F233" s="32" t="str">
        <f t="shared" si="3"/>
        <v>Xuất sắc</v>
      </c>
      <c r="G233" s="167"/>
    </row>
    <row r="234" spans="1:7" ht="18.75" customHeight="1" x14ac:dyDescent="0.25">
      <c r="A234" s="18">
        <v>219</v>
      </c>
      <c r="B234" s="53" t="s">
        <v>566</v>
      </c>
      <c r="C234" s="508" t="s">
        <v>567</v>
      </c>
      <c r="D234" s="509" t="s">
        <v>6</v>
      </c>
      <c r="E234" s="21">
        <v>83</v>
      </c>
      <c r="F234" s="32" t="str">
        <f t="shared" si="3"/>
        <v>Tốt</v>
      </c>
      <c r="G234" s="167"/>
    </row>
    <row r="235" spans="1:7" ht="18.75" customHeight="1" x14ac:dyDescent="0.25">
      <c r="A235" s="18">
        <v>220</v>
      </c>
      <c r="B235" s="53" t="s">
        <v>482</v>
      </c>
      <c r="C235" s="508" t="s">
        <v>93</v>
      </c>
      <c r="D235" s="509" t="s">
        <v>483</v>
      </c>
      <c r="E235" s="21">
        <v>99</v>
      </c>
      <c r="F235" s="32" t="str">
        <f t="shared" si="3"/>
        <v>Xuất sắc</v>
      </c>
      <c r="G235" s="167"/>
    </row>
    <row r="236" spans="1:7" ht="18.75" customHeight="1" x14ac:dyDescent="0.25">
      <c r="A236" s="18">
        <v>221</v>
      </c>
      <c r="B236" s="53" t="s">
        <v>484</v>
      </c>
      <c r="C236" s="508" t="s">
        <v>62</v>
      </c>
      <c r="D236" s="509" t="s">
        <v>485</v>
      </c>
      <c r="E236" s="21">
        <v>95</v>
      </c>
      <c r="F236" s="32" t="str">
        <f t="shared" si="3"/>
        <v>Xuất sắc</v>
      </c>
      <c r="G236" s="167"/>
    </row>
    <row r="237" spans="1:7" ht="18.75" customHeight="1" x14ac:dyDescent="0.25">
      <c r="A237" s="18">
        <v>222</v>
      </c>
      <c r="B237" s="53" t="s">
        <v>568</v>
      </c>
      <c r="C237" s="508" t="s">
        <v>62</v>
      </c>
      <c r="D237" s="509" t="s">
        <v>39</v>
      </c>
      <c r="E237" s="21">
        <v>87</v>
      </c>
      <c r="F237" s="32" t="str">
        <f t="shared" si="3"/>
        <v>Tốt</v>
      </c>
      <c r="G237" s="167"/>
    </row>
    <row r="238" spans="1:7" ht="18.75" customHeight="1" x14ac:dyDescent="0.25">
      <c r="A238" s="18">
        <v>223</v>
      </c>
      <c r="B238" s="8" t="s">
        <v>488</v>
      </c>
      <c r="C238" s="510" t="s">
        <v>489</v>
      </c>
      <c r="D238" s="511" t="s">
        <v>41</v>
      </c>
      <c r="E238" s="2">
        <v>71</v>
      </c>
      <c r="F238" s="32" t="str">
        <f t="shared" si="3"/>
        <v>Khá</v>
      </c>
      <c r="G238" s="214"/>
    </row>
    <row r="239" spans="1:7" ht="18.75" customHeight="1" x14ac:dyDescent="0.25">
      <c r="A239" s="18">
        <v>224</v>
      </c>
      <c r="B239" s="53" t="s">
        <v>491</v>
      </c>
      <c r="C239" s="508" t="s">
        <v>492</v>
      </c>
      <c r="D239" s="509" t="s">
        <v>7</v>
      </c>
      <c r="E239" s="21">
        <v>75</v>
      </c>
      <c r="F239" s="32" t="str">
        <f t="shared" si="3"/>
        <v>Khá</v>
      </c>
      <c r="G239" s="167"/>
    </row>
    <row r="240" spans="1:7" ht="18.75" customHeight="1" x14ac:dyDescent="0.25">
      <c r="A240" s="18">
        <v>225</v>
      </c>
      <c r="B240" s="53" t="s">
        <v>493</v>
      </c>
      <c r="C240" s="508" t="s">
        <v>52</v>
      </c>
      <c r="D240" s="509" t="s">
        <v>43</v>
      </c>
      <c r="E240" s="21">
        <v>97</v>
      </c>
      <c r="F240" s="32" t="str">
        <f t="shared" si="3"/>
        <v>Xuất sắc</v>
      </c>
      <c r="G240" s="457"/>
    </row>
    <row r="241" spans="1:7" ht="18.75" customHeight="1" x14ac:dyDescent="0.25">
      <c r="A241" s="18">
        <v>226</v>
      </c>
      <c r="B241" s="53" t="s">
        <v>574</v>
      </c>
      <c r="C241" s="508" t="s">
        <v>575</v>
      </c>
      <c r="D241" s="509" t="s">
        <v>43</v>
      </c>
      <c r="E241" s="21">
        <v>77</v>
      </c>
      <c r="F241" s="32" t="str">
        <f t="shared" si="3"/>
        <v>Khá</v>
      </c>
      <c r="G241" s="167"/>
    </row>
    <row r="242" spans="1:7" ht="18.75" customHeight="1" x14ac:dyDescent="0.25">
      <c r="A242" s="18">
        <v>227</v>
      </c>
      <c r="B242" s="53" t="s">
        <v>576</v>
      </c>
      <c r="C242" s="508" t="s">
        <v>577</v>
      </c>
      <c r="D242" s="509" t="s">
        <v>43</v>
      </c>
      <c r="E242" s="21">
        <v>98</v>
      </c>
      <c r="F242" s="32" t="str">
        <f t="shared" si="3"/>
        <v>Xuất sắc</v>
      </c>
      <c r="G242" s="167"/>
    </row>
    <row r="243" spans="1:7" ht="18.75" customHeight="1" x14ac:dyDescent="0.25">
      <c r="A243" s="18">
        <v>228</v>
      </c>
      <c r="B243" s="53" t="s">
        <v>494</v>
      </c>
      <c r="C243" s="508" t="s">
        <v>257</v>
      </c>
      <c r="D243" s="509" t="s">
        <v>200</v>
      </c>
      <c r="E243" s="21">
        <v>83</v>
      </c>
      <c r="F243" s="32" t="str">
        <f t="shared" si="3"/>
        <v>Tốt</v>
      </c>
      <c r="G243" s="167"/>
    </row>
    <row r="244" spans="1:7" ht="18.75" customHeight="1" x14ac:dyDescent="0.25">
      <c r="A244" s="18">
        <v>229</v>
      </c>
      <c r="B244" s="53" t="s">
        <v>495</v>
      </c>
      <c r="C244" s="508" t="s">
        <v>50</v>
      </c>
      <c r="D244" s="509" t="s">
        <v>47</v>
      </c>
      <c r="E244" s="21">
        <v>84</v>
      </c>
      <c r="F244" s="32" t="str">
        <f t="shared" si="3"/>
        <v>Tốt</v>
      </c>
      <c r="G244" s="167"/>
    </row>
    <row r="245" spans="1:7" ht="18.75" customHeight="1" x14ac:dyDescent="0.25">
      <c r="A245" s="18">
        <v>230</v>
      </c>
      <c r="B245" s="53" t="s">
        <v>496</v>
      </c>
      <c r="C245" s="508" t="s">
        <v>62</v>
      </c>
      <c r="D245" s="509" t="s">
        <v>29</v>
      </c>
      <c r="E245" s="21">
        <v>97</v>
      </c>
      <c r="F245" s="32" t="str">
        <f t="shared" si="3"/>
        <v>Xuất sắc</v>
      </c>
      <c r="G245" s="167"/>
    </row>
    <row r="246" spans="1:7" ht="18.75" customHeight="1" x14ac:dyDescent="0.25">
      <c r="A246" s="18">
        <v>231</v>
      </c>
      <c r="B246" s="53" t="s">
        <v>498</v>
      </c>
      <c r="C246" s="508" t="s">
        <v>177</v>
      </c>
      <c r="D246" s="509" t="s">
        <v>125</v>
      </c>
      <c r="E246" s="21">
        <v>100</v>
      </c>
      <c r="F246" s="32" t="str">
        <f t="shared" si="3"/>
        <v>Xuất sắc</v>
      </c>
      <c r="G246" s="167"/>
    </row>
    <row r="247" spans="1:7" ht="18.75" customHeight="1" x14ac:dyDescent="0.25">
      <c r="A247" s="18">
        <v>232</v>
      </c>
      <c r="B247" s="53" t="s">
        <v>499</v>
      </c>
      <c r="C247" s="508" t="s">
        <v>500</v>
      </c>
      <c r="D247" s="509" t="s">
        <v>53</v>
      </c>
      <c r="E247" s="21">
        <v>89</v>
      </c>
      <c r="F247" s="32" t="str">
        <f t="shared" si="3"/>
        <v>Tốt</v>
      </c>
      <c r="G247" s="167"/>
    </row>
    <row r="248" spans="1:7" ht="18.75" customHeight="1" x14ac:dyDescent="0.25">
      <c r="A248" s="18">
        <v>233</v>
      </c>
      <c r="B248" s="53" t="s">
        <v>502</v>
      </c>
      <c r="C248" s="508" t="s">
        <v>70</v>
      </c>
      <c r="D248" s="509" t="s">
        <v>21</v>
      </c>
      <c r="E248" s="21">
        <v>97</v>
      </c>
      <c r="F248" s="32" t="str">
        <f t="shared" si="3"/>
        <v>Xuất sắc</v>
      </c>
      <c r="G248" s="167"/>
    </row>
    <row r="249" spans="1:7" ht="18.75" customHeight="1" x14ac:dyDescent="0.25">
      <c r="A249" s="18">
        <v>234</v>
      </c>
      <c r="B249" s="31" t="s">
        <v>503</v>
      </c>
      <c r="C249" s="512" t="s">
        <v>75</v>
      </c>
      <c r="D249" s="513" t="s">
        <v>58</v>
      </c>
      <c r="E249" s="21">
        <v>88</v>
      </c>
      <c r="F249" s="32" t="str">
        <f t="shared" si="3"/>
        <v>Tốt</v>
      </c>
      <c r="G249" s="167"/>
    </row>
    <row r="250" spans="1:7" ht="18.75" customHeight="1" x14ac:dyDescent="0.25">
      <c r="A250" s="18">
        <v>235</v>
      </c>
      <c r="B250" s="53" t="s">
        <v>504</v>
      </c>
      <c r="C250" s="508" t="s">
        <v>505</v>
      </c>
      <c r="D250" s="509" t="s">
        <v>251</v>
      </c>
      <c r="E250" s="21">
        <v>89</v>
      </c>
      <c r="F250" s="32" t="str">
        <f t="shared" si="3"/>
        <v>Tốt</v>
      </c>
      <c r="G250" s="167"/>
    </row>
    <row r="251" spans="1:7" ht="18.75" customHeight="1" x14ac:dyDescent="0.25">
      <c r="A251" s="18">
        <v>236</v>
      </c>
      <c r="B251" s="53" t="s">
        <v>509</v>
      </c>
      <c r="C251" s="508" t="s">
        <v>168</v>
      </c>
      <c r="D251" s="509" t="s">
        <v>8</v>
      </c>
      <c r="E251" s="21">
        <v>96</v>
      </c>
      <c r="F251" s="32" t="str">
        <f t="shared" si="3"/>
        <v>Xuất sắc</v>
      </c>
      <c r="G251" s="167"/>
    </row>
    <row r="252" spans="1:7" ht="18.75" customHeight="1" x14ac:dyDescent="0.25">
      <c r="A252" s="18">
        <v>237</v>
      </c>
      <c r="B252" s="53" t="s">
        <v>510</v>
      </c>
      <c r="C252" s="508" t="s">
        <v>511</v>
      </c>
      <c r="D252" s="509" t="s">
        <v>8</v>
      </c>
      <c r="E252" s="21">
        <v>78</v>
      </c>
      <c r="F252" s="32" t="str">
        <f t="shared" si="3"/>
        <v>Khá</v>
      </c>
      <c r="G252" s="167"/>
    </row>
    <row r="253" spans="1:7" ht="18.75" customHeight="1" x14ac:dyDescent="0.25">
      <c r="A253" s="18">
        <v>238</v>
      </c>
      <c r="B253" s="53" t="s">
        <v>512</v>
      </c>
      <c r="C253" s="508" t="s">
        <v>323</v>
      </c>
      <c r="D253" s="509" t="s">
        <v>25</v>
      </c>
      <c r="E253" s="21">
        <v>87</v>
      </c>
      <c r="F253" s="32" t="str">
        <f t="shared" si="3"/>
        <v>Tốt</v>
      </c>
      <c r="G253" s="167"/>
    </row>
    <row r="254" spans="1:7" ht="18.75" customHeight="1" x14ac:dyDescent="0.25">
      <c r="A254" s="18">
        <v>239</v>
      </c>
      <c r="B254" s="53" t="s">
        <v>513</v>
      </c>
      <c r="C254" s="508" t="s">
        <v>13</v>
      </c>
      <c r="D254" s="509" t="s">
        <v>514</v>
      </c>
      <c r="E254" s="21">
        <v>97</v>
      </c>
      <c r="F254" s="32" t="str">
        <f t="shared" si="3"/>
        <v>Xuất sắc</v>
      </c>
      <c r="G254" s="167"/>
    </row>
    <row r="255" spans="1:7" ht="18.75" customHeight="1" x14ac:dyDescent="0.25">
      <c r="A255" s="18">
        <v>240</v>
      </c>
      <c r="B255" s="53" t="s">
        <v>515</v>
      </c>
      <c r="C255" s="508" t="s">
        <v>516</v>
      </c>
      <c r="D255" s="509" t="s">
        <v>87</v>
      </c>
      <c r="E255" s="21">
        <v>85</v>
      </c>
      <c r="F255" s="32" t="str">
        <f t="shared" si="3"/>
        <v>Tốt</v>
      </c>
      <c r="G255" s="167"/>
    </row>
    <row r="256" spans="1:7" ht="18.75" customHeight="1" x14ac:dyDescent="0.25">
      <c r="A256" s="18">
        <v>241</v>
      </c>
      <c r="B256" s="53" t="s">
        <v>448</v>
      </c>
      <c r="C256" s="508" t="s">
        <v>449</v>
      </c>
      <c r="D256" s="509" t="s">
        <v>26</v>
      </c>
      <c r="E256" s="21">
        <v>78</v>
      </c>
      <c r="F256" s="32" t="str">
        <f t="shared" si="3"/>
        <v>Khá</v>
      </c>
      <c r="G256" s="167"/>
    </row>
    <row r="257" spans="1:7" ht="18.75" customHeight="1" x14ac:dyDescent="0.25">
      <c r="A257" s="18">
        <v>242</v>
      </c>
      <c r="B257" s="53" t="s">
        <v>450</v>
      </c>
      <c r="C257" s="508" t="s">
        <v>451</v>
      </c>
      <c r="D257" s="509" t="s">
        <v>26</v>
      </c>
      <c r="E257" s="21">
        <v>99</v>
      </c>
      <c r="F257" s="32" t="str">
        <f t="shared" si="3"/>
        <v>Xuất sắc</v>
      </c>
      <c r="G257" s="167"/>
    </row>
    <row r="258" spans="1:7" ht="18.75" customHeight="1" x14ac:dyDescent="0.25">
      <c r="A258" s="18">
        <v>243</v>
      </c>
      <c r="B258" s="53" t="s">
        <v>518</v>
      </c>
      <c r="C258" s="508" t="s">
        <v>93</v>
      </c>
      <c r="D258" s="509" t="s">
        <v>26</v>
      </c>
      <c r="E258" s="21">
        <v>87</v>
      </c>
      <c r="F258" s="32" t="str">
        <f t="shared" si="3"/>
        <v>Tốt</v>
      </c>
      <c r="G258" s="167"/>
    </row>
    <row r="259" spans="1:7" ht="18.75" customHeight="1" x14ac:dyDescent="0.25">
      <c r="A259" s="18">
        <v>244</v>
      </c>
      <c r="B259" s="53" t="s">
        <v>452</v>
      </c>
      <c r="C259" s="508" t="s">
        <v>453</v>
      </c>
      <c r="D259" s="509" t="s">
        <v>9</v>
      </c>
      <c r="E259" s="21">
        <v>83</v>
      </c>
      <c r="F259" s="32" t="str">
        <f t="shared" si="3"/>
        <v>Tốt</v>
      </c>
      <c r="G259" s="167"/>
    </row>
    <row r="260" spans="1:7" ht="18.75" customHeight="1" x14ac:dyDescent="0.25">
      <c r="A260" s="18">
        <v>245</v>
      </c>
      <c r="B260" s="53" t="s">
        <v>454</v>
      </c>
      <c r="C260" s="508" t="s">
        <v>455</v>
      </c>
      <c r="D260" s="509" t="s">
        <v>11</v>
      </c>
      <c r="E260" s="21">
        <v>84</v>
      </c>
      <c r="F260" s="32" t="str">
        <f t="shared" si="3"/>
        <v>Tốt</v>
      </c>
      <c r="G260" s="167"/>
    </row>
    <row r="261" spans="1:7" ht="18.75" customHeight="1" x14ac:dyDescent="0.25">
      <c r="A261" s="18">
        <v>246</v>
      </c>
      <c r="B261" s="53" t="s">
        <v>456</v>
      </c>
      <c r="C261" s="508" t="s">
        <v>283</v>
      </c>
      <c r="D261" s="509" t="s">
        <v>11</v>
      </c>
      <c r="E261" s="21">
        <v>83</v>
      </c>
      <c r="F261" s="32" t="str">
        <f t="shared" si="3"/>
        <v>Tốt</v>
      </c>
      <c r="G261" s="167"/>
    </row>
    <row r="262" spans="1:7" ht="18.75" customHeight="1" x14ac:dyDescent="0.25">
      <c r="A262" s="18">
        <v>247</v>
      </c>
      <c r="B262" s="53" t="s">
        <v>522</v>
      </c>
      <c r="C262" s="508" t="s">
        <v>139</v>
      </c>
      <c r="D262" s="509" t="s">
        <v>89</v>
      </c>
      <c r="E262" s="21">
        <v>84</v>
      </c>
      <c r="F262" s="32" t="str">
        <f t="shared" si="3"/>
        <v>Tốt</v>
      </c>
      <c r="G262" s="167"/>
    </row>
    <row r="263" spans="1:7" ht="18.75" customHeight="1" x14ac:dyDescent="0.25">
      <c r="A263" s="18">
        <v>248</v>
      </c>
      <c r="B263" s="53" t="s">
        <v>523</v>
      </c>
      <c r="C263" s="508" t="s">
        <v>62</v>
      </c>
      <c r="D263" s="509" t="s">
        <v>134</v>
      </c>
      <c r="E263" s="21">
        <v>89</v>
      </c>
      <c r="F263" s="32" t="str">
        <f t="shared" si="3"/>
        <v>Tốt</v>
      </c>
      <c r="G263" s="167"/>
    </row>
    <row r="264" spans="1:7" ht="18.75" customHeight="1" x14ac:dyDescent="0.25">
      <c r="A264" s="18">
        <v>249</v>
      </c>
      <c r="B264" s="53" t="s">
        <v>524</v>
      </c>
      <c r="C264" s="508" t="s">
        <v>208</v>
      </c>
      <c r="D264" s="509" t="s">
        <v>64</v>
      </c>
      <c r="E264" s="21">
        <v>83</v>
      </c>
      <c r="F264" s="32" t="str">
        <f t="shared" si="3"/>
        <v>Tốt</v>
      </c>
      <c r="G264" s="167"/>
    </row>
    <row r="265" spans="1:7" ht="18.75" customHeight="1" x14ac:dyDescent="0.25">
      <c r="A265" s="18">
        <v>250</v>
      </c>
      <c r="B265" s="53" t="s">
        <v>525</v>
      </c>
      <c r="C265" s="508" t="s">
        <v>526</v>
      </c>
      <c r="D265" s="509" t="s">
        <v>193</v>
      </c>
      <c r="E265" s="21">
        <v>96</v>
      </c>
      <c r="F265" s="32" t="str">
        <f t="shared" si="3"/>
        <v>Xuất sắc</v>
      </c>
      <c r="G265" s="167"/>
    </row>
    <row r="266" spans="1:7" ht="18.75" customHeight="1" x14ac:dyDescent="0.25">
      <c r="A266" s="18">
        <v>251</v>
      </c>
      <c r="B266" s="53" t="s">
        <v>527</v>
      </c>
      <c r="C266" s="508" t="s">
        <v>145</v>
      </c>
      <c r="D266" s="509" t="s">
        <v>17</v>
      </c>
      <c r="E266" s="21">
        <v>88</v>
      </c>
      <c r="F266" s="32" t="str">
        <f t="shared" si="3"/>
        <v>Tốt</v>
      </c>
      <c r="G266" s="167"/>
    </row>
    <row r="267" spans="1:7" ht="18.75" customHeight="1" x14ac:dyDescent="0.25">
      <c r="A267" s="18">
        <v>252</v>
      </c>
      <c r="B267" s="53" t="s">
        <v>528</v>
      </c>
      <c r="C267" s="508" t="s">
        <v>529</v>
      </c>
      <c r="D267" s="509" t="s">
        <v>66</v>
      </c>
      <c r="E267" s="21">
        <v>96</v>
      </c>
      <c r="F267" s="32" t="str">
        <f t="shared" si="3"/>
        <v>Xuất sắc</v>
      </c>
      <c r="G267" s="167"/>
    </row>
    <row r="268" spans="1:7" ht="18.75" customHeight="1" x14ac:dyDescent="0.25">
      <c r="A268" s="18">
        <v>253</v>
      </c>
      <c r="B268" s="53" t="s">
        <v>462</v>
      </c>
      <c r="C268" s="508" t="s">
        <v>463</v>
      </c>
      <c r="D268" s="509" t="s">
        <v>66</v>
      </c>
      <c r="E268" s="21">
        <v>83</v>
      </c>
      <c r="F268" s="32" t="str">
        <f t="shared" si="3"/>
        <v>Tốt</v>
      </c>
      <c r="G268" s="167"/>
    </row>
    <row r="269" spans="1:7" ht="18.75" customHeight="1" x14ac:dyDescent="0.25">
      <c r="A269" s="18">
        <v>254</v>
      </c>
      <c r="B269" s="53" t="s">
        <v>530</v>
      </c>
      <c r="C269" s="508" t="s">
        <v>531</v>
      </c>
      <c r="D269" s="509" t="s">
        <v>66</v>
      </c>
      <c r="E269" s="21">
        <v>83</v>
      </c>
      <c r="F269" s="32" t="str">
        <f t="shared" ref="F269:F332" si="4">IF(E269&gt;=90,"Xuất sắc",IF(E269&gt;=80,"Tốt",IF(E269&gt;=65,"Khá",IF(E269&gt;=50,"Trung bình",IF(E269&gt;=35,"Yếu","Kém")))))</f>
        <v>Tốt</v>
      </c>
      <c r="G269" s="167"/>
    </row>
    <row r="270" spans="1:7" ht="18.75" customHeight="1" x14ac:dyDescent="0.25">
      <c r="A270" s="18">
        <v>255</v>
      </c>
      <c r="B270" s="53" t="s">
        <v>534</v>
      </c>
      <c r="C270" s="508" t="s">
        <v>145</v>
      </c>
      <c r="D270" s="509" t="s">
        <v>66</v>
      </c>
      <c r="E270" s="21">
        <v>88</v>
      </c>
      <c r="F270" s="32" t="str">
        <f t="shared" si="4"/>
        <v>Tốt</v>
      </c>
      <c r="G270" s="167"/>
    </row>
    <row r="271" spans="1:7" ht="18.75" customHeight="1" x14ac:dyDescent="0.25">
      <c r="A271" s="18">
        <v>256</v>
      </c>
      <c r="B271" s="53" t="s">
        <v>465</v>
      </c>
      <c r="C271" s="508" t="s">
        <v>48</v>
      </c>
      <c r="D271" s="509" t="s">
        <v>66</v>
      </c>
      <c r="E271" s="21">
        <v>94</v>
      </c>
      <c r="F271" s="32" t="str">
        <f t="shared" si="4"/>
        <v>Xuất sắc</v>
      </c>
      <c r="G271" s="167"/>
    </row>
    <row r="272" spans="1:7" ht="18.75" customHeight="1" x14ac:dyDescent="0.25">
      <c r="A272" s="18">
        <v>257</v>
      </c>
      <c r="B272" s="53" t="s">
        <v>467</v>
      </c>
      <c r="C272" s="508" t="s">
        <v>468</v>
      </c>
      <c r="D272" s="509" t="s">
        <v>138</v>
      </c>
      <c r="E272" s="21">
        <v>83</v>
      </c>
      <c r="F272" s="32" t="str">
        <f t="shared" si="4"/>
        <v>Tốt</v>
      </c>
      <c r="G272" s="167"/>
    </row>
    <row r="273" spans="1:7" ht="18.75" customHeight="1" x14ac:dyDescent="0.25">
      <c r="A273" s="18">
        <v>258</v>
      </c>
      <c r="B273" s="53" t="s">
        <v>536</v>
      </c>
      <c r="C273" s="508" t="s">
        <v>90</v>
      </c>
      <c r="D273" s="509" t="s">
        <v>186</v>
      </c>
      <c r="E273" s="21">
        <v>85</v>
      </c>
      <c r="F273" s="32" t="str">
        <f t="shared" si="4"/>
        <v>Tốt</v>
      </c>
      <c r="G273" s="167"/>
    </row>
    <row r="274" spans="1:7" ht="18.75" customHeight="1" x14ac:dyDescent="0.25">
      <c r="A274" s="18">
        <v>259</v>
      </c>
      <c r="B274" s="53" t="s">
        <v>537</v>
      </c>
      <c r="C274" s="508" t="s">
        <v>269</v>
      </c>
      <c r="D274" s="509" t="s">
        <v>5</v>
      </c>
      <c r="E274" s="21">
        <v>87</v>
      </c>
      <c r="F274" s="32" t="str">
        <f t="shared" si="4"/>
        <v>Tốt</v>
      </c>
      <c r="G274" s="167"/>
    </row>
    <row r="275" spans="1:7" ht="18.75" customHeight="1" x14ac:dyDescent="0.25">
      <c r="A275" s="18">
        <v>260</v>
      </c>
      <c r="B275" s="53" t="s">
        <v>538</v>
      </c>
      <c r="C275" s="508" t="s">
        <v>539</v>
      </c>
      <c r="D275" s="509" t="s">
        <v>69</v>
      </c>
      <c r="E275" s="21">
        <v>83</v>
      </c>
      <c r="F275" s="32" t="str">
        <f t="shared" si="4"/>
        <v>Tốt</v>
      </c>
      <c r="G275" s="167"/>
    </row>
    <row r="276" spans="1:7" ht="18.75" customHeight="1" x14ac:dyDescent="0.25">
      <c r="A276" s="18">
        <v>261</v>
      </c>
      <c r="B276" s="53" t="s">
        <v>540</v>
      </c>
      <c r="C276" s="508" t="s">
        <v>57</v>
      </c>
      <c r="D276" s="509" t="s">
        <v>12</v>
      </c>
      <c r="E276" s="21">
        <v>86</v>
      </c>
      <c r="F276" s="32" t="str">
        <f t="shared" si="4"/>
        <v>Tốt</v>
      </c>
      <c r="G276" s="167"/>
    </row>
    <row r="277" spans="1:7" ht="18.75" customHeight="1" x14ac:dyDescent="0.25">
      <c r="A277" s="18">
        <v>262</v>
      </c>
      <c r="B277" s="53" t="s">
        <v>541</v>
      </c>
      <c r="C277" s="508" t="s">
        <v>542</v>
      </c>
      <c r="D277" s="509" t="s">
        <v>12</v>
      </c>
      <c r="E277" s="21">
        <v>85</v>
      </c>
      <c r="F277" s="32" t="str">
        <f t="shared" si="4"/>
        <v>Tốt</v>
      </c>
      <c r="G277" s="167"/>
    </row>
    <row r="278" spans="1:7" ht="18.75" customHeight="1" x14ac:dyDescent="0.25">
      <c r="A278" s="18">
        <v>263</v>
      </c>
      <c r="B278" s="8" t="s">
        <v>545</v>
      </c>
      <c r="C278" s="510" t="s">
        <v>80</v>
      </c>
      <c r="D278" s="511" t="s">
        <v>12</v>
      </c>
      <c r="E278" s="2">
        <v>35</v>
      </c>
      <c r="F278" s="32" t="str">
        <f t="shared" si="4"/>
        <v>Yếu</v>
      </c>
      <c r="G278" s="214" t="s">
        <v>3651</v>
      </c>
    </row>
    <row r="279" spans="1:7" ht="18.75" customHeight="1" x14ac:dyDescent="0.25">
      <c r="A279" s="18">
        <v>264</v>
      </c>
      <c r="B279" s="53" t="s">
        <v>546</v>
      </c>
      <c r="C279" s="508" t="s">
        <v>36</v>
      </c>
      <c r="D279" s="509" t="s">
        <v>141</v>
      </c>
      <c r="E279" s="21">
        <v>84</v>
      </c>
      <c r="F279" s="32" t="str">
        <f t="shared" si="4"/>
        <v>Tốt</v>
      </c>
      <c r="G279" s="167"/>
    </row>
    <row r="280" spans="1:7" ht="18.75" customHeight="1" x14ac:dyDescent="0.25">
      <c r="A280" s="18">
        <v>265</v>
      </c>
      <c r="B280" s="53" t="s">
        <v>547</v>
      </c>
      <c r="C280" s="508" t="s">
        <v>297</v>
      </c>
      <c r="D280" s="509" t="s">
        <v>141</v>
      </c>
      <c r="E280" s="21">
        <v>99</v>
      </c>
      <c r="F280" s="32" t="str">
        <f t="shared" si="4"/>
        <v>Xuất sắc</v>
      </c>
      <c r="G280" s="167"/>
    </row>
    <row r="281" spans="1:7" ht="18.75" customHeight="1" x14ac:dyDescent="0.25">
      <c r="A281" s="18">
        <v>266</v>
      </c>
      <c r="B281" s="51" t="s">
        <v>548</v>
      </c>
      <c r="C281" s="514" t="s">
        <v>549</v>
      </c>
      <c r="D281" s="515" t="s">
        <v>160</v>
      </c>
      <c r="E281" s="22">
        <v>63</v>
      </c>
      <c r="F281" s="32" t="str">
        <f t="shared" si="4"/>
        <v>Trung bình</v>
      </c>
      <c r="G281" s="167"/>
    </row>
    <row r="282" spans="1:7" ht="18.75" customHeight="1" x14ac:dyDescent="0.25">
      <c r="A282" s="18">
        <v>267</v>
      </c>
      <c r="B282" s="53" t="s">
        <v>472</v>
      </c>
      <c r="C282" s="508" t="s">
        <v>473</v>
      </c>
      <c r="D282" s="509" t="s">
        <v>28</v>
      </c>
      <c r="E282" s="21">
        <v>78</v>
      </c>
      <c r="F282" s="32" t="str">
        <f t="shared" si="4"/>
        <v>Khá</v>
      </c>
      <c r="G282" s="167"/>
    </row>
    <row r="283" spans="1:7" ht="18.75" customHeight="1" x14ac:dyDescent="0.25">
      <c r="A283" s="18">
        <v>268</v>
      </c>
      <c r="B283" s="53" t="s">
        <v>550</v>
      </c>
      <c r="C283" s="508" t="s">
        <v>88</v>
      </c>
      <c r="D283" s="509" t="s">
        <v>188</v>
      </c>
      <c r="E283" s="21">
        <v>86</v>
      </c>
      <c r="F283" s="32" t="str">
        <f t="shared" si="4"/>
        <v>Tốt</v>
      </c>
      <c r="G283" s="167"/>
    </row>
    <row r="284" spans="1:7" ht="18.75" customHeight="1" x14ac:dyDescent="0.25">
      <c r="A284" s="18">
        <v>269</v>
      </c>
      <c r="B284" s="53" t="s">
        <v>474</v>
      </c>
      <c r="C284" s="508" t="s">
        <v>90</v>
      </c>
      <c r="D284" s="509" t="s">
        <v>24</v>
      </c>
      <c r="E284" s="21">
        <v>84</v>
      </c>
      <c r="F284" s="32" t="str">
        <f t="shared" si="4"/>
        <v>Tốt</v>
      </c>
      <c r="G284" s="167"/>
    </row>
    <row r="285" spans="1:7" ht="18.75" customHeight="1" x14ac:dyDescent="0.25">
      <c r="A285" s="18">
        <v>270</v>
      </c>
      <c r="B285" s="53" t="s">
        <v>551</v>
      </c>
      <c r="C285" s="508" t="s">
        <v>169</v>
      </c>
      <c r="D285" s="509" t="s">
        <v>72</v>
      </c>
      <c r="E285" s="21">
        <v>83</v>
      </c>
      <c r="F285" s="32" t="str">
        <f t="shared" si="4"/>
        <v>Tốt</v>
      </c>
      <c r="G285" s="214"/>
    </row>
    <row r="286" spans="1:7" ht="18.75" customHeight="1" x14ac:dyDescent="0.25">
      <c r="A286" s="18">
        <v>271</v>
      </c>
      <c r="B286" s="53" t="s">
        <v>475</v>
      </c>
      <c r="C286" s="508" t="s">
        <v>169</v>
      </c>
      <c r="D286" s="509" t="s">
        <v>72</v>
      </c>
      <c r="E286" s="21">
        <v>83</v>
      </c>
      <c r="F286" s="32" t="str">
        <f t="shared" si="4"/>
        <v>Tốt</v>
      </c>
      <c r="G286" s="214"/>
    </row>
    <row r="287" spans="1:7" ht="18.75" customHeight="1" x14ac:dyDescent="0.25">
      <c r="A287" s="18">
        <v>272</v>
      </c>
      <c r="B287" s="73" t="s">
        <v>1799</v>
      </c>
      <c r="C287" s="516" t="s">
        <v>62</v>
      </c>
      <c r="D287" s="517" t="s">
        <v>64</v>
      </c>
      <c r="E287" s="21">
        <v>95</v>
      </c>
      <c r="F287" s="32" t="str">
        <f t="shared" si="4"/>
        <v>Xuất sắc</v>
      </c>
      <c r="G287" s="214" t="s">
        <v>1800</v>
      </c>
    </row>
    <row r="288" spans="1:7" ht="18.75" customHeight="1" x14ac:dyDescent="0.25">
      <c r="A288" s="18">
        <v>273</v>
      </c>
      <c r="B288" s="73" t="s">
        <v>966</v>
      </c>
      <c r="C288" s="516" t="s">
        <v>1402</v>
      </c>
      <c r="D288" s="517" t="s">
        <v>967</v>
      </c>
      <c r="E288" s="21">
        <v>83</v>
      </c>
      <c r="F288" s="32" t="str">
        <f t="shared" si="4"/>
        <v>Tốt</v>
      </c>
      <c r="G288" s="214" t="s">
        <v>1800</v>
      </c>
    </row>
    <row r="289" spans="1:7" ht="18.75" customHeight="1" x14ac:dyDescent="0.25">
      <c r="A289" s="18"/>
      <c r="B289" s="918" t="s">
        <v>1801</v>
      </c>
      <c r="C289" s="919"/>
      <c r="D289" s="919"/>
      <c r="E289" s="919"/>
      <c r="F289" s="919"/>
      <c r="G289" s="920"/>
    </row>
    <row r="290" spans="1:7" ht="18.75" customHeight="1" x14ac:dyDescent="0.25">
      <c r="A290" s="18">
        <v>274</v>
      </c>
      <c r="B290" s="125" t="s">
        <v>628</v>
      </c>
      <c r="C290" s="126" t="s">
        <v>629</v>
      </c>
      <c r="D290" s="518" t="s">
        <v>34</v>
      </c>
      <c r="E290" s="14">
        <v>89</v>
      </c>
      <c r="F290" s="32" t="str">
        <f t="shared" si="4"/>
        <v>Tốt</v>
      </c>
      <c r="G290" s="215"/>
    </row>
    <row r="291" spans="1:7" ht="18.75" customHeight="1" x14ac:dyDescent="0.25">
      <c r="A291" s="18">
        <v>275</v>
      </c>
      <c r="B291" s="125" t="s">
        <v>630</v>
      </c>
      <c r="C291" s="126" t="s">
        <v>631</v>
      </c>
      <c r="D291" s="518" t="s">
        <v>34</v>
      </c>
      <c r="E291" s="14">
        <v>84</v>
      </c>
      <c r="F291" s="32" t="str">
        <f t="shared" si="4"/>
        <v>Tốt</v>
      </c>
      <c r="G291" s="215"/>
    </row>
    <row r="292" spans="1:7" ht="18.75" customHeight="1" x14ac:dyDescent="0.25">
      <c r="A292" s="18">
        <v>276</v>
      </c>
      <c r="B292" s="125" t="s">
        <v>713</v>
      </c>
      <c r="C292" s="126" t="s">
        <v>714</v>
      </c>
      <c r="D292" s="518" t="s">
        <v>34</v>
      </c>
      <c r="E292" s="14">
        <v>82</v>
      </c>
      <c r="F292" s="32" t="str">
        <f t="shared" si="4"/>
        <v>Tốt</v>
      </c>
      <c r="G292" s="215"/>
    </row>
    <row r="293" spans="1:7" ht="18.75" customHeight="1" x14ac:dyDescent="0.25">
      <c r="A293" s="18">
        <v>277</v>
      </c>
      <c r="B293" s="125" t="s">
        <v>715</v>
      </c>
      <c r="C293" s="126" t="s">
        <v>249</v>
      </c>
      <c r="D293" s="518" t="s">
        <v>34</v>
      </c>
      <c r="E293" s="14">
        <v>89</v>
      </c>
      <c r="F293" s="32" t="str">
        <f t="shared" si="4"/>
        <v>Tốt</v>
      </c>
      <c r="G293" s="215"/>
    </row>
    <row r="294" spans="1:7" ht="18.75" customHeight="1" x14ac:dyDescent="0.25">
      <c r="A294" s="18">
        <v>278</v>
      </c>
      <c r="B294" s="125" t="s">
        <v>716</v>
      </c>
      <c r="C294" s="126" t="s">
        <v>717</v>
      </c>
      <c r="D294" s="518" t="s">
        <v>6</v>
      </c>
      <c r="E294" s="14">
        <v>92</v>
      </c>
      <c r="F294" s="32" t="str">
        <f t="shared" si="4"/>
        <v>Xuất sắc</v>
      </c>
      <c r="G294" s="215"/>
    </row>
    <row r="295" spans="1:7" ht="18.75" customHeight="1" x14ac:dyDescent="0.25">
      <c r="A295" s="18">
        <v>279</v>
      </c>
      <c r="B295" s="125" t="s">
        <v>637</v>
      </c>
      <c r="C295" s="126" t="s">
        <v>18</v>
      </c>
      <c r="D295" s="518" t="s">
        <v>39</v>
      </c>
      <c r="E295" s="14">
        <v>89</v>
      </c>
      <c r="F295" s="32" t="str">
        <f t="shared" si="4"/>
        <v>Tốt</v>
      </c>
      <c r="G295" s="215"/>
    </row>
    <row r="296" spans="1:7" ht="18.75" customHeight="1" x14ac:dyDescent="0.25">
      <c r="A296" s="18">
        <v>280</v>
      </c>
      <c r="B296" s="125" t="s">
        <v>638</v>
      </c>
      <c r="C296" s="126" t="s">
        <v>61</v>
      </c>
      <c r="D296" s="518" t="s">
        <v>39</v>
      </c>
      <c r="E296" s="14">
        <v>86</v>
      </c>
      <c r="F296" s="32" t="str">
        <f t="shared" si="4"/>
        <v>Tốt</v>
      </c>
      <c r="G296" s="215"/>
    </row>
    <row r="297" spans="1:7" ht="18.75" customHeight="1" x14ac:dyDescent="0.25">
      <c r="A297" s="18">
        <v>281</v>
      </c>
      <c r="B297" s="125" t="s">
        <v>718</v>
      </c>
      <c r="C297" s="126" t="s">
        <v>100</v>
      </c>
      <c r="D297" s="518" t="s">
        <v>235</v>
      </c>
      <c r="E297" s="14">
        <v>89</v>
      </c>
      <c r="F297" s="32" t="str">
        <f t="shared" si="4"/>
        <v>Tốt</v>
      </c>
      <c r="G297" s="215"/>
    </row>
    <row r="298" spans="1:7" ht="18.75" customHeight="1" x14ac:dyDescent="0.25">
      <c r="A298" s="18">
        <v>282</v>
      </c>
      <c r="B298" s="125" t="s">
        <v>719</v>
      </c>
      <c r="C298" s="126" t="s">
        <v>170</v>
      </c>
      <c r="D298" s="518" t="s">
        <v>41</v>
      </c>
      <c r="E298" s="14">
        <v>83</v>
      </c>
      <c r="F298" s="32" t="str">
        <f t="shared" si="4"/>
        <v>Tốt</v>
      </c>
      <c r="G298" s="215"/>
    </row>
    <row r="299" spans="1:7" ht="18.75" customHeight="1" x14ac:dyDescent="0.25">
      <c r="A299" s="18">
        <v>283</v>
      </c>
      <c r="B299" s="125" t="s">
        <v>720</v>
      </c>
      <c r="C299" s="126" t="s">
        <v>183</v>
      </c>
      <c r="D299" s="519" t="s">
        <v>721</v>
      </c>
      <c r="E299" s="14">
        <v>86</v>
      </c>
      <c r="F299" s="32" t="str">
        <f t="shared" si="4"/>
        <v>Tốt</v>
      </c>
      <c r="G299" s="215"/>
    </row>
    <row r="300" spans="1:7" ht="18.75" customHeight="1" x14ac:dyDescent="0.25">
      <c r="A300" s="18">
        <v>284</v>
      </c>
      <c r="B300" s="145" t="s">
        <v>722</v>
      </c>
      <c r="C300" s="146" t="s">
        <v>723</v>
      </c>
      <c r="D300" s="520" t="s">
        <v>7</v>
      </c>
      <c r="E300" s="52">
        <v>35</v>
      </c>
      <c r="F300" s="32" t="str">
        <f t="shared" si="4"/>
        <v>Yếu</v>
      </c>
      <c r="G300" s="214" t="s">
        <v>3651</v>
      </c>
    </row>
    <row r="301" spans="1:7" ht="18.75" customHeight="1" x14ac:dyDescent="0.25">
      <c r="A301" s="18">
        <v>285</v>
      </c>
      <c r="B301" s="125" t="s">
        <v>724</v>
      </c>
      <c r="C301" s="126" t="s">
        <v>725</v>
      </c>
      <c r="D301" s="521" t="s">
        <v>42</v>
      </c>
      <c r="E301" s="14">
        <v>85</v>
      </c>
      <c r="F301" s="32" t="str">
        <f t="shared" si="4"/>
        <v>Tốt</v>
      </c>
      <c r="G301" s="215"/>
    </row>
    <row r="302" spans="1:7" ht="18.75" customHeight="1" x14ac:dyDescent="0.25">
      <c r="A302" s="18">
        <v>286</v>
      </c>
      <c r="B302" s="125" t="s">
        <v>646</v>
      </c>
      <c r="C302" s="126" t="s">
        <v>269</v>
      </c>
      <c r="D302" s="518" t="s">
        <v>152</v>
      </c>
      <c r="E302" s="14">
        <v>98</v>
      </c>
      <c r="F302" s="32" t="str">
        <f t="shared" si="4"/>
        <v>Xuất sắc</v>
      </c>
      <c r="G302" s="215"/>
    </row>
    <row r="303" spans="1:7" ht="18.75" customHeight="1" x14ac:dyDescent="0.25">
      <c r="A303" s="18">
        <v>287</v>
      </c>
      <c r="B303" s="125" t="s">
        <v>647</v>
      </c>
      <c r="C303" s="126" t="s">
        <v>648</v>
      </c>
      <c r="D303" s="518" t="s">
        <v>43</v>
      </c>
      <c r="E303" s="14">
        <v>97</v>
      </c>
      <c r="F303" s="32" t="str">
        <f t="shared" si="4"/>
        <v>Xuất sắc</v>
      </c>
      <c r="G303" s="215"/>
    </row>
    <row r="304" spans="1:7" ht="18.75" customHeight="1" x14ac:dyDescent="0.25">
      <c r="A304" s="18">
        <v>288</v>
      </c>
      <c r="B304" s="125" t="s">
        <v>649</v>
      </c>
      <c r="C304" s="126" t="s">
        <v>650</v>
      </c>
      <c r="D304" s="518" t="s">
        <v>43</v>
      </c>
      <c r="E304" s="14">
        <v>93</v>
      </c>
      <c r="F304" s="32" t="str">
        <f t="shared" si="4"/>
        <v>Xuất sắc</v>
      </c>
      <c r="G304" s="215"/>
    </row>
    <row r="305" spans="1:7" ht="18.75" customHeight="1" x14ac:dyDescent="0.25">
      <c r="A305" s="18">
        <v>289</v>
      </c>
      <c r="B305" s="125" t="s">
        <v>651</v>
      </c>
      <c r="C305" s="126" t="s">
        <v>18</v>
      </c>
      <c r="D305" s="518" t="s">
        <v>43</v>
      </c>
      <c r="E305" s="14">
        <v>89</v>
      </c>
      <c r="F305" s="32" t="str">
        <f t="shared" si="4"/>
        <v>Tốt</v>
      </c>
      <c r="G305" s="215"/>
    </row>
    <row r="306" spans="1:7" ht="18.75" customHeight="1" x14ac:dyDescent="0.25">
      <c r="A306" s="18">
        <v>290</v>
      </c>
      <c r="B306" s="125" t="s">
        <v>579</v>
      </c>
      <c r="C306" s="126" t="s">
        <v>76</v>
      </c>
      <c r="D306" s="518" t="s">
        <v>47</v>
      </c>
      <c r="E306" s="14">
        <v>99</v>
      </c>
      <c r="F306" s="32" t="str">
        <f t="shared" si="4"/>
        <v>Xuất sắc</v>
      </c>
      <c r="G306" s="215"/>
    </row>
    <row r="307" spans="1:7" ht="18.75" customHeight="1" x14ac:dyDescent="0.25">
      <c r="A307" s="18">
        <v>291</v>
      </c>
      <c r="B307" s="125" t="s">
        <v>654</v>
      </c>
      <c r="C307" s="126" t="s">
        <v>655</v>
      </c>
      <c r="D307" s="518" t="s">
        <v>47</v>
      </c>
      <c r="E307" s="14">
        <v>88</v>
      </c>
      <c r="F307" s="32" t="str">
        <f t="shared" si="4"/>
        <v>Tốt</v>
      </c>
      <c r="G307" s="215"/>
    </row>
    <row r="308" spans="1:7" ht="18.75" customHeight="1" x14ac:dyDescent="0.25">
      <c r="A308" s="18">
        <v>292</v>
      </c>
      <c r="B308" s="125" t="s">
        <v>656</v>
      </c>
      <c r="C308" s="126" t="s">
        <v>88</v>
      </c>
      <c r="D308" s="518" t="s">
        <v>47</v>
      </c>
      <c r="E308" s="14">
        <v>89</v>
      </c>
      <c r="F308" s="32" t="str">
        <f t="shared" si="4"/>
        <v>Tốt</v>
      </c>
      <c r="G308" s="215"/>
    </row>
    <row r="309" spans="1:7" ht="18.75" customHeight="1" x14ac:dyDescent="0.25">
      <c r="A309" s="18">
        <v>293</v>
      </c>
      <c r="B309" s="125" t="s">
        <v>580</v>
      </c>
      <c r="C309" s="126" t="s">
        <v>581</v>
      </c>
      <c r="D309" s="518" t="s">
        <v>15</v>
      </c>
      <c r="E309" s="14">
        <v>100</v>
      </c>
      <c r="F309" s="32" t="str">
        <f t="shared" si="4"/>
        <v>Xuất sắc</v>
      </c>
      <c r="G309" s="215"/>
    </row>
    <row r="310" spans="1:7" ht="18.75" customHeight="1" x14ac:dyDescent="0.25">
      <c r="A310" s="18">
        <v>294</v>
      </c>
      <c r="B310" s="125" t="s">
        <v>582</v>
      </c>
      <c r="C310" s="126" t="s">
        <v>62</v>
      </c>
      <c r="D310" s="518" t="s">
        <v>583</v>
      </c>
      <c r="E310" s="14">
        <v>89</v>
      </c>
      <c r="F310" s="32" t="str">
        <f t="shared" si="4"/>
        <v>Tốt</v>
      </c>
      <c r="G310" s="215"/>
    </row>
    <row r="311" spans="1:7" ht="18.75" customHeight="1" x14ac:dyDescent="0.25">
      <c r="A311" s="18">
        <v>295</v>
      </c>
      <c r="B311" s="125" t="s">
        <v>658</v>
      </c>
      <c r="C311" s="126" t="s">
        <v>18</v>
      </c>
      <c r="D311" s="518" t="s">
        <v>53</v>
      </c>
      <c r="E311" s="14">
        <v>89</v>
      </c>
      <c r="F311" s="32" t="str">
        <f t="shared" si="4"/>
        <v>Tốt</v>
      </c>
      <c r="G311" s="215"/>
    </row>
    <row r="312" spans="1:7" ht="18.75" customHeight="1" x14ac:dyDescent="0.25">
      <c r="A312" s="18">
        <v>296</v>
      </c>
      <c r="B312" s="125" t="s">
        <v>587</v>
      </c>
      <c r="C312" s="126" t="s">
        <v>588</v>
      </c>
      <c r="D312" s="518" t="s">
        <v>191</v>
      </c>
      <c r="E312" s="14">
        <v>87</v>
      </c>
      <c r="F312" s="32" t="str">
        <f t="shared" si="4"/>
        <v>Tốt</v>
      </c>
      <c r="G312" s="215"/>
    </row>
    <row r="313" spans="1:7" ht="18.75" customHeight="1" x14ac:dyDescent="0.25">
      <c r="A313" s="18">
        <v>297</v>
      </c>
      <c r="B313" s="125" t="s">
        <v>589</v>
      </c>
      <c r="C313" s="126" t="s">
        <v>590</v>
      </c>
      <c r="D313" s="518" t="s">
        <v>58</v>
      </c>
      <c r="E313" s="14">
        <v>98</v>
      </c>
      <c r="F313" s="32" t="str">
        <f t="shared" si="4"/>
        <v>Xuất sắc</v>
      </c>
      <c r="G313" s="215"/>
    </row>
    <row r="314" spans="1:7" ht="18.75" customHeight="1" x14ac:dyDescent="0.25">
      <c r="A314" s="18">
        <v>298</v>
      </c>
      <c r="B314" s="125" t="s">
        <v>659</v>
      </c>
      <c r="C314" s="126" t="s">
        <v>247</v>
      </c>
      <c r="D314" s="518" t="s">
        <v>58</v>
      </c>
      <c r="E314" s="14">
        <v>83</v>
      </c>
      <c r="F314" s="32" t="str">
        <f t="shared" si="4"/>
        <v>Tốt</v>
      </c>
      <c r="G314" s="215"/>
    </row>
    <row r="315" spans="1:7" ht="18.75" customHeight="1" x14ac:dyDescent="0.25">
      <c r="A315" s="18">
        <v>299</v>
      </c>
      <c r="B315" s="125" t="s">
        <v>591</v>
      </c>
      <c r="C315" s="126" t="s">
        <v>185</v>
      </c>
      <c r="D315" s="518" t="s">
        <v>109</v>
      </c>
      <c r="E315" s="14">
        <v>89</v>
      </c>
      <c r="F315" s="32" t="str">
        <f t="shared" si="4"/>
        <v>Tốt</v>
      </c>
      <c r="G315" s="215"/>
    </row>
    <row r="316" spans="1:7" ht="18.75" customHeight="1" x14ac:dyDescent="0.25">
      <c r="A316" s="18">
        <v>300</v>
      </c>
      <c r="B316" s="125" t="s">
        <v>661</v>
      </c>
      <c r="C316" s="126" t="s">
        <v>174</v>
      </c>
      <c r="D316" s="518" t="s">
        <v>111</v>
      </c>
      <c r="E316" s="14">
        <v>90</v>
      </c>
      <c r="F316" s="32" t="str">
        <f t="shared" si="4"/>
        <v>Xuất sắc</v>
      </c>
      <c r="G316" s="215"/>
    </row>
    <row r="317" spans="1:7" ht="18.75" customHeight="1" x14ac:dyDescent="0.25">
      <c r="A317" s="18">
        <v>301</v>
      </c>
      <c r="B317" s="125" t="s">
        <v>593</v>
      </c>
      <c r="C317" s="126" t="s">
        <v>168</v>
      </c>
      <c r="D317" s="518" t="s">
        <v>8</v>
      </c>
      <c r="E317" s="14">
        <v>89</v>
      </c>
      <c r="F317" s="32" t="str">
        <f t="shared" si="4"/>
        <v>Tốt</v>
      </c>
      <c r="G317" s="215"/>
    </row>
    <row r="318" spans="1:7" ht="18.75" customHeight="1" x14ac:dyDescent="0.25">
      <c r="A318" s="18">
        <v>302</v>
      </c>
      <c r="B318" s="125" t="s">
        <v>594</v>
      </c>
      <c r="C318" s="126" t="s">
        <v>595</v>
      </c>
      <c r="D318" s="518" t="s">
        <v>8</v>
      </c>
      <c r="E318" s="14">
        <v>99</v>
      </c>
      <c r="F318" s="32" t="str">
        <f t="shared" si="4"/>
        <v>Xuất sắc</v>
      </c>
      <c r="G318" s="215"/>
    </row>
    <row r="319" spans="1:7" ht="18.75" customHeight="1" x14ac:dyDescent="0.25">
      <c r="A319" s="18">
        <v>303</v>
      </c>
      <c r="B319" s="125" t="s">
        <v>668</v>
      </c>
      <c r="C319" s="126" t="s">
        <v>669</v>
      </c>
      <c r="D319" s="518" t="s">
        <v>87</v>
      </c>
      <c r="E319" s="14">
        <v>89</v>
      </c>
      <c r="F319" s="32" t="str">
        <f t="shared" si="4"/>
        <v>Tốt</v>
      </c>
      <c r="G319" s="215"/>
    </row>
    <row r="320" spans="1:7" ht="18.75" customHeight="1" x14ac:dyDescent="0.25">
      <c r="A320" s="18">
        <v>304</v>
      </c>
      <c r="B320" s="125" t="s">
        <v>597</v>
      </c>
      <c r="C320" s="126" t="s">
        <v>250</v>
      </c>
      <c r="D320" s="518" t="s">
        <v>22</v>
      </c>
      <c r="E320" s="14">
        <v>90</v>
      </c>
      <c r="F320" s="32" t="str">
        <f t="shared" si="4"/>
        <v>Xuất sắc</v>
      </c>
      <c r="G320" s="215"/>
    </row>
    <row r="321" spans="1:7" ht="18.75" customHeight="1" x14ac:dyDescent="0.25">
      <c r="A321" s="18">
        <v>305</v>
      </c>
      <c r="B321" s="125" t="s">
        <v>670</v>
      </c>
      <c r="C321" s="126" t="s">
        <v>671</v>
      </c>
      <c r="D321" s="518" t="s">
        <v>184</v>
      </c>
      <c r="E321" s="14">
        <v>85</v>
      </c>
      <c r="F321" s="32" t="str">
        <f t="shared" si="4"/>
        <v>Tốt</v>
      </c>
      <c r="G321" s="215"/>
    </row>
    <row r="322" spans="1:7" ht="18.75" customHeight="1" x14ac:dyDescent="0.25">
      <c r="A322" s="18">
        <v>306</v>
      </c>
      <c r="B322" s="125" t="s">
        <v>598</v>
      </c>
      <c r="C322" s="126" t="s">
        <v>599</v>
      </c>
      <c r="D322" s="518" t="s">
        <v>600</v>
      </c>
      <c r="E322" s="14">
        <v>90</v>
      </c>
      <c r="F322" s="32" t="str">
        <f t="shared" si="4"/>
        <v>Xuất sắc</v>
      </c>
      <c r="G322" s="215"/>
    </row>
    <row r="323" spans="1:7" ht="18.75" customHeight="1" x14ac:dyDescent="0.25">
      <c r="A323" s="18">
        <v>307</v>
      </c>
      <c r="B323" s="125" t="s">
        <v>676</v>
      </c>
      <c r="C323" s="126" t="s">
        <v>677</v>
      </c>
      <c r="D323" s="518" t="s">
        <v>26</v>
      </c>
      <c r="E323" s="14">
        <v>83</v>
      </c>
      <c r="F323" s="32" t="str">
        <f t="shared" si="4"/>
        <v>Tốt</v>
      </c>
      <c r="G323" s="215"/>
    </row>
    <row r="324" spans="1:7" ht="18.75" customHeight="1" x14ac:dyDescent="0.25">
      <c r="A324" s="18">
        <v>308</v>
      </c>
      <c r="B324" s="125" t="s">
        <v>682</v>
      </c>
      <c r="C324" s="126" t="s">
        <v>46</v>
      </c>
      <c r="D324" s="518" t="s">
        <v>218</v>
      </c>
      <c r="E324" s="14">
        <v>91</v>
      </c>
      <c r="F324" s="32" t="str">
        <f t="shared" si="4"/>
        <v>Xuất sắc</v>
      </c>
      <c r="G324" s="215"/>
    </row>
    <row r="325" spans="1:7" ht="18.75" customHeight="1" x14ac:dyDescent="0.25">
      <c r="A325" s="18">
        <v>309</v>
      </c>
      <c r="B325" s="125" t="s">
        <v>683</v>
      </c>
      <c r="C325" s="126" t="s">
        <v>684</v>
      </c>
      <c r="D325" s="518" t="s">
        <v>218</v>
      </c>
      <c r="E325" s="14">
        <v>89</v>
      </c>
      <c r="F325" s="32" t="str">
        <f t="shared" si="4"/>
        <v>Tốt</v>
      </c>
      <c r="G325" s="215"/>
    </row>
    <row r="326" spans="1:7" ht="18.75" customHeight="1" x14ac:dyDescent="0.25">
      <c r="A326" s="18">
        <v>310</v>
      </c>
      <c r="B326" s="125" t="s">
        <v>686</v>
      </c>
      <c r="C326" s="126" t="s">
        <v>83</v>
      </c>
      <c r="D326" s="518" t="s">
        <v>11</v>
      </c>
      <c r="E326" s="14">
        <v>97</v>
      </c>
      <c r="F326" s="32" t="str">
        <f t="shared" si="4"/>
        <v>Xuất sắc</v>
      </c>
      <c r="G326" s="215"/>
    </row>
    <row r="327" spans="1:7" ht="18.75" customHeight="1" x14ac:dyDescent="0.25">
      <c r="A327" s="18">
        <v>311</v>
      </c>
      <c r="B327" s="125" t="s">
        <v>606</v>
      </c>
      <c r="C327" s="126" t="s">
        <v>159</v>
      </c>
      <c r="D327" s="518" t="s">
        <v>64</v>
      </c>
      <c r="E327" s="14">
        <v>86</v>
      </c>
      <c r="F327" s="32" t="str">
        <f t="shared" si="4"/>
        <v>Tốt</v>
      </c>
      <c r="G327" s="215"/>
    </row>
    <row r="328" spans="1:7" ht="18.75" customHeight="1" x14ac:dyDescent="0.25">
      <c r="A328" s="18">
        <v>312</v>
      </c>
      <c r="B328" s="125" t="s">
        <v>692</v>
      </c>
      <c r="C328" s="126" t="s">
        <v>158</v>
      </c>
      <c r="D328" s="518" t="s">
        <v>64</v>
      </c>
      <c r="E328" s="14">
        <v>89</v>
      </c>
      <c r="F328" s="32" t="str">
        <f t="shared" si="4"/>
        <v>Tốt</v>
      </c>
      <c r="G328" s="215"/>
    </row>
    <row r="329" spans="1:7" ht="18.75" customHeight="1" x14ac:dyDescent="0.25">
      <c r="A329" s="18">
        <v>313</v>
      </c>
      <c r="B329" s="125" t="s">
        <v>693</v>
      </c>
      <c r="C329" s="126" t="s">
        <v>18</v>
      </c>
      <c r="D329" s="518" t="s">
        <v>64</v>
      </c>
      <c r="E329" s="14">
        <v>88</v>
      </c>
      <c r="F329" s="32" t="str">
        <f t="shared" si="4"/>
        <v>Tốt</v>
      </c>
      <c r="G329" s="215"/>
    </row>
    <row r="330" spans="1:7" ht="18.75" customHeight="1" x14ac:dyDescent="0.25">
      <c r="A330" s="18">
        <v>314</v>
      </c>
      <c r="B330" s="125" t="s">
        <v>696</v>
      </c>
      <c r="C330" s="126" t="s">
        <v>79</v>
      </c>
      <c r="D330" s="518" t="s">
        <v>64</v>
      </c>
      <c r="E330" s="14">
        <v>85</v>
      </c>
      <c r="F330" s="32" t="str">
        <f t="shared" si="4"/>
        <v>Tốt</v>
      </c>
      <c r="G330" s="215"/>
    </row>
    <row r="331" spans="1:7" ht="18.75" customHeight="1" x14ac:dyDescent="0.25">
      <c r="A331" s="18">
        <v>315</v>
      </c>
      <c r="B331" s="125" t="s">
        <v>697</v>
      </c>
      <c r="C331" s="126" t="s">
        <v>18</v>
      </c>
      <c r="D331" s="518" t="s">
        <v>698</v>
      </c>
      <c r="E331" s="14">
        <v>92</v>
      </c>
      <c r="F331" s="32" t="str">
        <f t="shared" si="4"/>
        <v>Xuất sắc</v>
      </c>
      <c r="G331" s="215"/>
    </row>
    <row r="332" spans="1:7" ht="18.75" customHeight="1" x14ac:dyDescent="0.25">
      <c r="A332" s="18">
        <v>316</v>
      </c>
      <c r="B332" s="125" t="s">
        <v>607</v>
      </c>
      <c r="C332" s="126" t="s">
        <v>177</v>
      </c>
      <c r="D332" s="518" t="s">
        <v>65</v>
      </c>
      <c r="E332" s="14">
        <v>100</v>
      </c>
      <c r="F332" s="32" t="str">
        <f t="shared" si="4"/>
        <v>Xuất sắc</v>
      </c>
      <c r="G332" s="215"/>
    </row>
    <row r="333" spans="1:7" ht="18.75" customHeight="1" x14ac:dyDescent="0.25">
      <c r="A333" s="18">
        <v>317</v>
      </c>
      <c r="B333" s="125" t="s">
        <v>608</v>
      </c>
      <c r="C333" s="126" t="s">
        <v>97</v>
      </c>
      <c r="D333" s="518" t="s">
        <v>66</v>
      </c>
      <c r="E333" s="14">
        <v>88</v>
      </c>
      <c r="F333" s="32" t="str">
        <f t="shared" ref="F333:F396" si="5">IF(E333&gt;=90,"Xuất sắc",IF(E333&gt;=80,"Tốt",IF(E333&gt;=65,"Khá",IF(E333&gt;=50,"Trung bình",IF(E333&gt;=35,"Yếu","Kém")))))</f>
        <v>Tốt</v>
      </c>
      <c r="G333" s="215"/>
    </row>
    <row r="334" spans="1:7" ht="18.75" customHeight="1" x14ac:dyDescent="0.25">
      <c r="A334" s="18">
        <v>318</v>
      </c>
      <c r="B334" s="125" t="s">
        <v>609</v>
      </c>
      <c r="C334" s="126" t="s">
        <v>247</v>
      </c>
      <c r="D334" s="518" t="s">
        <v>66</v>
      </c>
      <c r="E334" s="14">
        <v>83</v>
      </c>
      <c r="F334" s="32" t="str">
        <f t="shared" si="5"/>
        <v>Tốt</v>
      </c>
      <c r="G334" s="215"/>
    </row>
    <row r="335" spans="1:7" ht="18.75" customHeight="1" x14ac:dyDescent="0.25">
      <c r="A335" s="18">
        <v>319</v>
      </c>
      <c r="B335" s="125" t="s">
        <v>610</v>
      </c>
      <c r="C335" s="126" t="s">
        <v>211</v>
      </c>
      <c r="D335" s="518" t="s">
        <v>66</v>
      </c>
      <c r="E335" s="14">
        <v>89</v>
      </c>
      <c r="F335" s="32" t="str">
        <f t="shared" si="5"/>
        <v>Tốt</v>
      </c>
      <c r="G335" s="215"/>
    </row>
    <row r="336" spans="1:7" ht="18.75" customHeight="1" x14ac:dyDescent="0.25">
      <c r="A336" s="18">
        <v>320</v>
      </c>
      <c r="B336" s="125" t="s">
        <v>611</v>
      </c>
      <c r="C336" s="126" t="s">
        <v>612</v>
      </c>
      <c r="D336" s="518" t="s">
        <v>66</v>
      </c>
      <c r="E336" s="14">
        <v>100</v>
      </c>
      <c r="F336" s="32" t="str">
        <f t="shared" si="5"/>
        <v>Xuất sắc</v>
      </c>
      <c r="G336" s="215"/>
    </row>
    <row r="337" spans="1:7" ht="18.75" customHeight="1" x14ac:dyDescent="0.25">
      <c r="A337" s="18">
        <v>321</v>
      </c>
      <c r="B337" s="125" t="s">
        <v>699</v>
      </c>
      <c r="C337" s="126" t="s">
        <v>700</v>
      </c>
      <c r="D337" s="518" t="s">
        <v>66</v>
      </c>
      <c r="E337" s="14">
        <v>91</v>
      </c>
      <c r="F337" s="32" t="str">
        <f t="shared" si="5"/>
        <v>Xuất sắc</v>
      </c>
      <c r="G337" s="215"/>
    </row>
    <row r="338" spans="1:7" ht="18.75" customHeight="1" x14ac:dyDescent="0.25">
      <c r="A338" s="18">
        <v>322</v>
      </c>
      <c r="B338" s="125" t="s">
        <v>613</v>
      </c>
      <c r="C338" s="126" t="s">
        <v>18</v>
      </c>
      <c r="D338" s="518" t="s">
        <v>66</v>
      </c>
      <c r="E338" s="14">
        <v>89</v>
      </c>
      <c r="F338" s="32" t="str">
        <f t="shared" si="5"/>
        <v>Tốt</v>
      </c>
      <c r="G338" s="215"/>
    </row>
    <row r="339" spans="1:7" ht="18.75" customHeight="1" x14ac:dyDescent="0.25">
      <c r="A339" s="18">
        <v>323</v>
      </c>
      <c r="B339" s="125" t="s">
        <v>614</v>
      </c>
      <c r="C339" s="126" t="s">
        <v>94</v>
      </c>
      <c r="D339" s="518" t="s">
        <v>615</v>
      </c>
      <c r="E339" s="14">
        <v>82</v>
      </c>
      <c r="F339" s="32" t="str">
        <f t="shared" si="5"/>
        <v>Tốt</v>
      </c>
      <c r="G339" s="215"/>
    </row>
    <row r="340" spans="1:7" ht="18.75" customHeight="1" x14ac:dyDescent="0.25">
      <c r="A340" s="18">
        <v>324</v>
      </c>
      <c r="B340" s="125" t="s">
        <v>702</v>
      </c>
      <c r="C340" s="126" t="s">
        <v>154</v>
      </c>
      <c r="D340" s="518" t="s">
        <v>68</v>
      </c>
      <c r="E340" s="14">
        <v>91</v>
      </c>
      <c r="F340" s="32" t="str">
        <f t="shared" si="5"/>
        <v>Xuất sắc</v>
      </c>
      <c r="G340" s="215"/>
    </row>
    <row r="341" spans="1:7" ht="18.75" customHeight="1" x14ac:dyDescent="0.25">
      <c r="A341" s="18">
        <v>325</v>
      </c>
      <c r="B341" s="125" t="s">
        <v>617</v>
      </c>
      <c r="C341" s="126" t="s">
        <v>618</v>
      </c>
      <c r="D341" s="518" t="s">
        <v>282</v>
      </c>
      <c r="E341" s="14">
        <v>88</v>
      </c>
      <c r="F341" s="32" t="str">
        <f t="shared" si="5"/>
        <v>Tốt</v>
      </c>
      <c r="G341" s="215"/>
    </row>
    <row r="342" spans="1:7" ht="18.75" customHeight="1" x14ac:dyDescent="0.25">
      <c r="A342" s="18">
        <v>326</v>
      </c>
      <c r="B342" s="125" t="s">
        <v>704</v>
      </c>
      <c r="C342" s="126" t="s">
        <v>156</v>
      </c>
      <c r="D342" s="518" t="s">
        <v>12</v>
      </c>
      <c r="E342" s="14">
        <v>89</v>
      </c>
      <c r="F342" s="32" t="str">
        <f t="shared" si="5"/>
        <v>Tốt</v>
      </c>
      <c r="G342" s="215"/>
    </row>
    <row r="343" spans="1:7" ht="18.75" customHeight="1" x14ac:dyDescent="0.25">
      <c r="A343" s="18">
        <v>327</v>
      </c>
      <c r="B343" s="125" t="s">
        <v>708</v>
      </c>
      <c r="C343" s="126" t="s">
        <v>709</v>
      </c>
      <c r="D343" s="518" t="s">
        <v>12</v>
      </c>
      <c r="E343" s="14">
        <v>89</v>
      </c>
      <c r="F343" s="32" t="str">
        <f t="shared" si="5"/>
        <v>Tốt</v>
      </c>
      <c r="G343" s="215"/>
    </row>
    <row r="344" spans="1:7" ht="18.75" customHeight="1" x14ac:dyDescent="0.25">
      <c r="A344" s="18">
        <v>328</v>
      </c>
      <c r="B344" s="125" t="s">
        <v>711</v>
      </c>
      <c r="C344" s="126" t="s">
        <v>19</v>
      </c>
      <c r="D344" s="518" t="s">
        <v>141</v>
      </c>
      <c r="E344" s="14">
        <v>89</v>
      </c>
      <c r="F344" s="32" t="str">
        <f t="shared" si="5"/>
        <v>Tốt</v>
      </c>
      <c r="G344" s="215"/>
    </row>
    <row r="345" spans="1:7" ht="18.75" customHeight="1" x14ac:dyDescent="0.25">
      <c r="A345" s="18">
        <v>329</v>
      </c>
      <c r="B345" s="125" t="s">
        <v>620</v>
      </c>
      <c r="C345" s="126" t="s">
        <v>621</v>
      </c>
      <c r="D345" s="518" t="s">
        <v>188</v>
      </c>
      <c r="E345" s="14">
        <v>93</v>
      </c>
      <c r="F345" s="32" t="str">
        <f t="shared" si="5"/>
        <v>Xuất sắc</v>
      </c>
      <c r="G345" s="215"/>
    </row>
    <row r="346" spans="1:7" ht="18.75" customHeight="1" x14ac:dyDescent="0.25">
      <c r="A346" s="18">
        <v>330</v>
      </c>
      <c r="B346" s="125" t="s">
        <v>622</v>
      </c>
      <c r="C346" s="126" t="s">
        <v>18</v>
      </c>
      <c r="D346" s="518" t="s">
        <v>24</v>
      </c>
      <c r="E346" s="14">
        <v>89</v>
      </c>
      <c r="F346" s="32" t="str">
        <f t="shared" si="5"/>
        <v>Tốt</v>
      </c>
      <c r="G346" s="215"/>
    </row>
    <row r="347" spans="1:7" ht="18.75" customHeight="1" x14ac:dyDescent="0.25">
      <c r="A347" s="18">
        <v>331</v>
      </c>
      <c r="B347" s="125" t="s">
        <v>623</v>
      </c>
      <c r="C347" s="126" t="s">
        <v>214</v>
      </c>
      <c r="D347" s="518" t="s">
        <v>624</v>
      </c>
      <c r="E347" s="14">
        <v>82</v>
      </c>
      <c r="F347" s="32" t="str">
        <f t="shared" si="5"/>
        <v>Tốt</v>
      </c>
      <c r="G347" s="215"/>
    </row>
    <row r="348" spans="1:7" ht="18.75" customHeight="1" x14ac:dyDescent="0.25">
      <c r="A348" s="18">
        <v>332</v>
      </c>
      <c r="B348" s="125" t="s">
        <v>625</v>
      </c>
      <c r="C348" s="522" t="s">
        <v>626</v>
      </c>
      <c r="D348" s="523" t="s">
        <v>72</v>
      </c>
      <c r="E348" s="14">
        <v>94</v>
      </c>
      <c r="F348" s="32" t="str">
        <f t="shared" si="5"/>
        <v>Xuất sắc</v>
      </c>
      <c r="G348" s="215"/>
    </row>
    <row r="349" spans="1:7" ht="18.75" customHeight="1" x14ac:dyDescent="0.25">
      <c r="A349" s="18"/>
      <c r="B349" s="921" t="s">
        <v>1802</v>
      </c>
      <c r="C349" s="922"/>
      <c r="D349" s="922"/>
      <c r="E349" s="922"/>
      <c r="F349" s="922"/>
      <c r="G349" s="923"/>
    </row>
    <row r="350" spans="1:7" ht="18.75" customHeight="1" x14ac:dyDescent="0.25">
      <c r="A350" s="18">
        <v>333</v>
      </c>
      <c r="B350" s="135" t="s">
        <v>791</v>
      </c>
      <c r="C350" s="136" t="s">
        <v>792</v>
      </c>
      <c r="D350" s="524" t="s">
        <v>34</v>
      </c>
      <c r="E350" s="53">
        <v>81</v>
      </c>
      <c r="F350" s="32" t="str">
        <f t="shared" si="5"/>
        <v>Tốt</v>
      </c>
      <c r="G350" s="212"/>
    </row>
    <row r="351" spans="1:7" ht="18.75" customHeight="1" x14ac:dyDescent="0.25">
      <c r="A351" s="18">
        <v>334</v>
      </c>
      <c r="B351" s="135" t="s">
        <v>793</v>
      </c>
      <c r="C351" s="136" t="s">
        <v>794</v>
      </c>
      <c r="D351" s="524" t="s">
        <v>34</v>
      </c>
      <c r="E351" s="53">
        <v>95</v>
      </c>
      <c r="F351" s="32" t="str">
        <f t="shared" si="5"/>
        <v>Xuất sắc</v>
      </c>
      <c r="G351" s="212"/>
    </row>
    <row r="352" spans="1:7" ht="18.75" customHeight="1" x14ac:dyDescent="0.25">
      <c r="A352" s="18">
        <v>335</v>
      </c>
      <c r="B352" s="135" t="s">
        <v>797</v>
      </c>
      <c r="C352" s="136" t="s">
        <v>144</v>
      </c>
      <c r="D352" s="524" t="s">
        <v>34</v>
      </c>
      <c r="E352" s="53">
        <v>83</v>
      </c>
      <c r="F352" s="32" t="str">
        <f t="shared" si="5"/>
        <v>Tốt</v>
      </c>
      <c r="G352" s="212"/>
    </row>
    <row r="353" spans="1:7" ht="18.75" customHeight="1" x14ac:dyDescent="0.25">
      <c r="A353" s="18">
        <v>336</v>
      </c>
      <c r="B353" s="135" t="s">
        <v>798</v>
      </c>
      <c r="C353" s="136" t="s">
        <v>799</v>
      </c>
      <c r="D353" s="524" t="s">
        <v>148</v>
      </c>
      <c r="E353" s="53">
        <v>86</v>
      </c>
      <c r="F353" s="32" t="str">
        <f t="shared" si="5"/>
        <v>Tốt</v>
      </c>
      <c r="G353" s="212"/>
    </row>
    <row r="354" spans="1:7" ht="18.75" customHeight="1" x14ac:dyDescent="0.25">
      <c r="A354" s="18">
        <v>337</v>
      </c>
      <c r="B354" s="135" t="s">
        <v>800</v>
      </c>
      <c r="C354" s="136" t="s">
        <v>88</v>
      </c>
      <c r="D354" s="524" t="s">
        <v>260</v>
      </c>
      <c r="E354" s="53">
        <v>87</v>
      </c>
      <c r="F354" s="32" t="str">
        <f t="shared" si="5"/>
        <v>Tốt</v>
      </c>
      <c r="G354" s="212"/>
    </row>
    <row r="355" spans="1:7" ht="18.75" customHeight="1" x14ac:dyDescent="0.25">
      <c r="A355" s="18">
        <v>338</v>
      </c>
      <c r="B355" s="135" t="s">
        <v>801</v>
      </c>
      <c r="C355" s="136" t="s">
        <v>88</v>
      </c>
      <c r="D355" s="524" t="s">
        <v>198</v>
      </c>
      <c r="E355" s="53">
        <v>88</v>
      </c>
      <c r="F355" s="32" t="str">
        <f t="shared" si="5"/>
        <v>Tốt</v>
      </c>
      <c r="G355" s="212"/>
    </row>
    <row r="356" spans="1:7" ht="18.75" customHeight="1" x14ac:dyDescent="0.25">
      <c r="A356" s="18">
        <v>339</v>
      </c>
      <c r="B356" s="135" t="s">
        <v>804</v>
      </c>
      <c r="C356" s="136" t="s">
        <v>46</v>
      </c>
      <c r="D356" s="524" t="s">
        <v>1803</v>
      </c>
      <c r="E356" s="53">
        <v>85</v>
      </c>
      <c r="F356" s="32" t="str">
        <f t="shared" si="5"/>
        <v>Tốt</v>
      </c>
      <c r="G356" s="212"/>
    </row>
    <row r="357" spans="1:7" ht="18.75" customHeight="1" x14ac:dyDescent="0.25">
      <c r="A357" s="18">
        <v>340</v>
      </c>
      <c r="B357" s="135" t="s">
        <v>807</v>
      </c>
      <c r="C357" s="136" t="s">
        <v>211</v>
      </c>
      <c r="D357" s="524" t="s">
        <v>14</v>
      </c>
      <c r="E357" s="53">
        <v>85</v>
      </c>
      <c r="F357" s="32" t="str">
        <f t="shared" si="5"/>
        <v>Tốt</v>
      </c>
      <c r="G357" s="212"/>
    </row>
    <row r="358" spans="1:7" ht="18.75" customHeight="1" x14ac:dyDescent="0.25">
      <c r="A358" s="18">
        <v>341</v>
      </c>
      <c r="B358" s="135" t="s">
        <v>809</v>
      </c>
      <c r="C358" s="136" t="s">
        <v>810</v>
      </c>
      <c r="D358" s="524" t="s">
        <v>14</v>
      </c>
      <c r="E358" s="53">
        <v>89</v>
      </c>
      <c r="F358" s="32" t="str">
        <f t="shared" si="5"/>
        <v>Tốt</v>
      </c>
      <c r="G358" s="212"/>
    </row>
    <row r="359" spans="1:7" ht="18.75" customHeight="1" x14ac:dyDescent="0.25">
      <c r="A359" s="18">
        <v>342</v>
      </c>
      <c r="B359" s="135" t="s">
        <v>726</v>
      </c>
      <c r="C359" s="136" t="s">
        <v>727</v>
      </c>
      <c r="D359" s="524" t="s">
        <v>42</v>
      </c>
      <c r="E359" s="53">
        <v>82</v>
      </c>
      <c r="F359" s="32" t="str">
        <f t="shared" si="5"/>
        <v>Tốt</v>
      </c>
      <c r="G359" s="212"/>
    </row>
    <row r="360" spans="1:7" ht="18.75" customHeight="1" x14ac:dyDescent="0.25">
      <c r="A360" s="18">
        <v>343</v>
      </c>
      <c r="B360" s="135" t="s">
        <v>728</v>
      </c>
      <c r="C360" s="136" t="s">
        <v>110</v>
      </c>
      <c r="D360" s="524" t="s">
        <v>43</v>
      </c>
      <c r="E360" s="53">
        <v>86</v>
      </c>
      <c r="F360" s="32" t="str">
        <f t="shared" si="5"/>
        <v>Tốt</v>
      </c>
      <c r="G360" s="212"/>
    </row>
    <row r="361" spans="1:7" ht="18.75" customHeight="1" x14ac:dyDescent="0.25">
      <c r="A361" s="18">
        <v>344</v>
      </c>
      <c r="B361" s="135" t="s">
        <v>729</v>
      </c>
      <c r="C361" s="136" t="s">
        <v>18</v>
      </c>
      <c r="D361" s="524" t="s">
        <v>43</v>
      </c>
      <c r="E361" s="53">
        <v>86</v>
      </c>
      <c r="F361" s="32" t="str">
        <f t="shared" si="5"/>
        <v>Tốt</v>
      </c>
      <c r="G361" s="212"/>
    </row>
    <row r="362" spans="1:7" ht="18.75" customHeight="1" x14ac:dyDescent="0.25">
      <c r="A362" s="18">
        <v>345</v>
      </c>
      <c r="B362" s="135" t="s">
        <v>730</v>
      </c>
      <c r="C362" s="136" t="s">
        <v>216</v>
      </c>
      <c r="D362" s="524" t="s">
        <v>200</v>
      </c>
      <c r="E362" s="53">
        <v>88</v>
      </c>
      <c r="F362" s="32" t="str">
        <f t="shared" si="5"/>
        <v>Tốt</v>
      </c>
      <c r="G362" s="212"/>
    </row>
    <row r="363" spans="1:7" ht="18.75" customHeight="1" x14ac:dyDescent="0.25">
      <c r="A363" s="18">
        <v>346</v>
      </c>
      <c r="B363" s="135" t="s">
        <v>731</v>
      </c>
      <c r="C363" s="136" t="s">
        <v>211</v>
      </c>
      <c r="D363" s="524" t="s">
        <v>47</v>
      </c>
      <c r="E363" s="53">
        <v>86</v>
      </c>
      <c r="F363" s="32" t="str">
        <f t="shared" si="5"/>
        <v>Tốt</v>
      </c>
      <c r="G363" s="212"/>
    </row>
    <row r="364" spans="1:7" ht="18.75" customHeight="1" x14ac:dyDescent="0.25">
      <c r="A364" s="18">
        <v>347</v>
      </c>
      <c r="B364" s="135" t="s">
        <v>811</v>
      </c>
      <c r="C364" s="136" t="s">
        <v>812</v>
      </c>
      <c r="D364" s="524" t="s">
        <v>47</v>
      </c>
      <c r="E364" s="53">
        <v>86</v>
      </c>
      <c r="F364" s="32" t="str">
        <f t="shared" si="5"/>
        <v>Tốt</v>
      </c>
      <c r="G364" s="212"/>
    </row>
    <row r="365" spans="1:7" ht="18.75" customHeight="1" x14ac:dyDescent="0.25">
      <c r="A365" s="18">
        <v>348</v>
      </c>
      <c r="B365" s="135" t="s">
        <v>817</v>
      </c>
      <c r="C365" s="136" t="s">
        <v>48</v>
      </c>
      <c r="D365" s="524" t="s">
        <v>49</v>
      </c>
      <c r="E365" s="53">
        <v>91</v>
      </c>
      <c r="F365" s="32" t="str">
        <f t="shared" si="5"/>
        <v>Xuất sắc</v>
      </c>
      <c r="G365" s="212"/>
    </row>
    <row r="366" spans="1:7" ht="18.75" customHeight="1" x14ac:dyDescent="0.25">
      <c r="A366" s="18">
        <v>349</v>
      </c>
      <c r="B366" s="135" t="s">
        <v>734</v>
      </c>
      <c r="C366" s="136" t="s">
        <v>79</v>
      </c>
      <c r="D366" s="524" t="s">
        <v>53</v>
      </c>
      <c r="E366" s="53">
        <v>85</v>
      </c>
      <c r="F366" s="32" t="str">
        <f t="shared" si="5"/>
        <v>Tốt</v>
      </c>
      <c r="G366" s="212"/>
    </row>
    <row r="367" spans="1:7" ht="18.75" customHeight="1" x14ac:dyDescent="0.25">
      <c r="A367" s="18">
        <v>350</v>
      </c>
      <c r="B367" s="135" t="s">
        <v>737</v>
      </c>
      <c r="C367" s="136" t="s">
        <v>190</v>
      </c>
      <c r="D367" s="524" t="s">
        <v>182</v>
      </c>
      <c r="E367" s="53">
        <v>95</v>
      </c>
      <c r="F367" s="32" t="str">
        <f t="shared" si="5"/>
        <v>Xuất sắc</v>
      </c>
      <c r="G367" s="212"/>
    </row>
    <row r="368" spans="1:7" ht="18.75" customHeight="1" x14ac:dyDescent="0.25">
      <c r="A368" s="18">
        <v>351</v>
      </c>
      <c r="B368" s="135" t="s">
        <v>738</v>
      </c>
      <c r="C368" s="136" t="s">
        <v>276</v>
      </c>
      <c r="D368" s="524" t="s">
        <v>182</v>
      </c>
      <c r="E368" s="53">
        <v>85</v>
      </c>
      <c r="F368" s="32" t="str">
        <f t="shared" si="5"/>
        <v>Tốt</v>
      </c>
      <c r="G368" s="212"/>
    </row>
    <row r="369" spans="1:7" ht="18.75" customHeight="1" x14ac:dyDescent="0.25">
      <c r="A369" s="18">
        <v>352</v>
      </c>
      <c r="B369" s="135" t="s">
        <v>819</v>
      </c>
      <c r="C369" s="136" t="s">
        <v>820</v>
      </c>
      <c r="D369" s="524" t="s">
        <v>21</v>
      </c>
      <c r="E369" s="53">
        <v>100</v>
      </c>
      <c r="F369" s="32" t="str">
        <f t="shared" si="5"/>
        <v>Xuất sắc</v>
      </c>
      <c r="G369" s="212"/>
    </row>
    <row r="370" spans="1:7" ht="18.75" customHeight="1" x14ac:dyDescent="0.25">
      <c r="A370" s="18">
        <v>353</v>
      </c>
      <c r="B370" s="135" t="s">
        <v>821</v>
      </c>
      <c r="C370" s="136" t="s">
        <v>822</v>
      </c>
      <c r="D370" s="524" t="s">
        <v>21</v>
      </c>
      <c r="E370" s="53">
        <v>91</v>
      </c>
      <c r="F370" s="32" t="str">
        <f t="shared" si="5"/>
        <v>Xuất sắc</v>
      </c>
      <c r="G370" s="212"/>
    </row>
    <row r="371" spans="1:7" ht="18.75" customHeight="1" x14ac:dyDescent="0.25">
      <c r="A371" s="18">
        <v>354</v>
      </c>
      <c r="B371" s="135" t="s">
        <v>739</v>
      </c>
      <c r="C371" s="136" t="s">
        <v>84</v>
      </c>
      <c r="D371" s="524" t="s">
        <v>21</v>
      </c>
      <c r="E371" s="53">
        <v>88</v>
      </c>
      <c r="F371" s="32" t="str">
        <f t="shared" si="5"/>
        <v>Tốt</v>
      </c>
      <c r="G371" s="212"/>
    </row>
    <row r="372" spans="1:7" ht="18.75" customHeight="1" x14ac:dyDescent="0.25">
      <c r="A372" s="18">
        <v>355</v>
      </c>
      <c r="B372" s="135" t="s">
        <v>740</v>
      </c>
      <c r="C372" s="136" t="s">
        <v>50</v>
      </c>
      <c r="D372" s="524" t="s">
        <v>21</v>
      </c>
      <c r="E372" s="53">
        <v>91</v>
      </c>
      <c r="F372" s="32" t="str">
        <f t="shared" si="5"/>
        <v>Xuất sắc</v>
      </c>
      <c r="G372" s="212"/>
    </row>
    <row r="373" spans="1:7" ht="18.75" customHeight="1" x14ac:dyDescent="0.25">
      <c r="A373" s="18">
        <v>356</v>
      </c>
      <c r="B373" s="135" t="s">
        <v>741</v>
      </c>
      <c r="C373" s="136" t="s">
        <v>742</v>
      </c>
      <c r="D373" s="524" t="s">
        <v>21</v>
      </c>
      <c r="E373" s="53">
        <v>88</v>
      </c>
      <c r="F373" s="32" t="str">
        <f t="shared" si="5"/>
        <v>Tốt</v>
      </c>
      <c r="G373" s="212"/>
    </row>
    <row r="374" spans="1:7" ht="18.75" customHeight="1" x14ac:dyDescent="0.25">
      <c r="A374" s="18">
        <v>357</v>
      </c>
      <c r="B374" s="135" t="s">
        <v>743</v>
      </c>
      <c r="C374" s="136" t="s">
        <v>274</v>
      </c>
      <c r="D374" s="524" t="s">
        <v>58</v>
      </c>
      <c r="E374" s="53">
        <v>86</v>
      </c>
      <c r="F374" s="32" t="str">
        <f t="shared" si="5"/>
        <v>Tốt</v>
      </c>
      <c r="G374" s="212"/>
    </row>
    <row r="375" spans="1:7" ht="18.75" customHeight="1" x14ac:dyDescent="0.25">
      <c r="A375" s="18">
        <v>358</v>
      </c>
      <c r="B375" s="135" t="s">
        <v>825</v>
      </c>
      <c r="C375" s="136" t="s">
        <v>826</v>
      </c>
      <c r="D375" s="524" t="s">
        <v>58</v>
      </c>
      <c r="E375" s="53">
        <v>88</v>
      </c>
      <c r="F375" s="32" t="str">
        <f t="shared" si="5"/>
        <v>Tốt</v>
      </c>
      <c r="G375" s="212"/>
    </row>
    <row r="376" spans="1:7" ht="18.75" customHeight="1" x14ac:dyDescent="0.25">
      <c r="A376" s="18">
        <v>359</v>
      </c>
      <c r="B376" s="135" t="s">
        <v>827</v>
      </c>
      <c r="C376" s="136" t="s">
        <v>828</v>
      </c>
      <c r="D376" s="524" t="s">
        <v>58</v>
      </c>
      <c r="E376" s="53">
        <v>88</v>
      </c>
      <c r="F376" s="32" t="str">
        <f t="shared" si="5"/>
        <v>Tốt</v>
      </c>
      <c r="G376" s="212"/>
    </row>
    <row r="377" spans="1:7" ht="18.75" customHeight="1" x14ac:dyDescent="0.25">
      <c r="A377" s="18">
        <v>360</v>
      </c>
      <c r="B377" s="135" t="s">
        <v>829</v>
      </c>
      <c r="C377" s="136" t="s">
        <v>830</v>
      </c>
      <c r="D377" s="524" t="s">
        <v>58</v>
      </c>
      <c r="E377" s="53">
        <v>91</v>
      </c>
      <c r="F377" s="32" t="str">
        <f t="shared" si="5"/>
        <v>Xuất sắc</v>
      </c>
      <c r="G377" s="212"/>
    </row>
    <row r="378" spans="1:7" ht="18.75" customHeight="1" x14ac:dyDescent="0.25">
      <c r="A378" s="18">
        <v>361</v>
      </c>
      <c r="B378" s="135" t="s">
        <v>744</v>
      </c>
      <c r="C378" s="136" t="s">
        <v>290</v>
      </c>
      <c r="D378" s="524" t="s">
        <v>16</v>
      </c>
      <c r="E378" s="53">
        <v>91</v>
      </c>
      <c r="F378" s="32" t="str">
        <f t="shared" si="5"/>
        <v>Xuất sắc</v>
      </c>
      <c r="G378" s="212"/>
    </row>
    <row r="379" spans="1:7" ht="18.75" customHeight="1" x14ac:dyDescent="0.25">
      <c r="A379" s="18">
        <v>362</v>
      </c>
      <c r="B379" s="135" t="s">
        <v>745</v>
      </c>
      <c r="C379" s="136" t="s">
        <v>18</v>
      </c>
      <c r="D379" s="524" t="s">
        <v>16</v>
      </c>
      <c r="E379" s="53">
        <v>85</v>
      </c>
      <c r="F379" s="32" t="str">
        <f t="shared" si="5"/>
        <v>Tốt</v>
      </c>
      <c r="G379" s="212"/>
    </row>
    <row r="380" spans="1:7" ht="18.75" customHeight="1" x14ac:dyDescent="0.25">
      <c r="A380" s="18">
        <v>363</v>
      </c>
      <c r="B380" s="135" t="s">
        <v>833</v>
      </c>
      <c r="C380" s="136" t="s">
        <v>48</v>
      </c>
      <c r="D380" s="524" t="s">
        <v>16</v>
      </c>
      <c r="E380" s="53">
        <v>85</v>
      </c>
      <c r="F380" s="32" t="str">
        <f t="shared" si="5"/>
        <v>Tốt</v>
      </c>
      <c r="G380" s="212"/>
    </row>
    <row r="381" spans="1:7" ht="18.75" customHeight="1" x14ac:dyDescent="0.25">
      <c r="A381" s="18">
        <v>364</v>
      </c>
      <c r="B381" s="135" t="s">
        <v>746</v>
      </c>
      <c r="C381" s="136" t="s">
        <v>747</v>
      </c>
      <c r="D381" s="524" t="s">
        <v>111</v>
      </c>
      <c r="E381" s="53">
        <v>86</v>
      </c>
      <c r="F381" s="32" t="str">
        <f t="shared" si="5"/>
        <v>Tốt</v>
      </c>
      <c r="G381" s="212"/>
    </row>
    <row r="382" spans="1:7" ht="18.75" customHeight="1" x14ac:dyDescent="0.25">
      <c r="A382" s="18">
        <v>365</v>
      </c>
      <c r="B382" s="135" t="s">
        <v>837</v>
      </c>
      <c r="C382" s="136" t="s">
        <v>838</v>
      </c>
      <c r="D382" s="524" t="s">
        <v>167</v>
      </c>
      <c r="E382" s="53">
        <v>93</v>
      </c>
      <c r="F382" s="32" t="str">
        <f t="shared" si="5"/>
        <v>Xuất sắc</v>
      </c>
      <c r="G382" s="212"/>
    </row>
    <row r="383" spans="1:7" ht="18.75" customHeight="1" x14ac:dyDescent="0.25">
      <c r="A383" s="18">
        <v>366</v>
      </c>
      <c r="B383" s="135" t="s">
        <v>748</v>
      </c>
      <c r="C383" s="136" t="s">
        <v>626</v>
      </c>
      <c r="D383" s="524" t="s">
        <v>8</v>
      </c>
      <c r="E383" s="53">
        <v>91</v>
      </c>
      <c r="F383" s="32" t="str">
        <f t="shared" si="5"/>
        <v>Xuất sắc</v>
      </c>
      <c r="G383" s="212"/>
    </row>
    <row r="384" spans="1:7" ht="18.75" customHeight="1" x14ac:dyDescent="0.25">
      <c r="A384" s="18">
        <v>367</v>
      </c>
      <c r="B384" s="135" t="s">
        <v>843</v>
      </c>
      <c r="C384" s="136" t="s">
        <v>61</v>
      </c>
      <c r="D384" s="524" t="s">
        <v>8</v>
      </c>
      <c r="E384" s="53">
        <v>91</v>
      </c>
      <c r="F384" s="32" t="str">
        <f t="shared" si="5"/>
        <v>Xuất sắc</v>
      </c>
      <c r="G384" s="212"/>
    </row>
    <row r="385" spans="1:7" ht="18.75" customHeight="1" x14ac:dyDescent="0.25">
      <c r="A385" s="18">
        <v>368</v>
      </c>
      <c r="B385" s="135" t="s">
        <v>749</v>
      </c>
      <c r="C385" s="136" t="s">
        <v>77</v>
      </c>
      <c r="D385" s="524" t="s">
        <v>8</v>
      </c>
      <c r="E385" s="53">
        <v>96</v>
      </c>
      <c r="F385" s="32" t="str">
        <f t="shared" si="5"/>
        <v>Xuất sắc</v>
      </c>
      <c r="G385" s="212"/>
    </row>
    <row r="386" spans="1:7" ht="18.75" customHeight="1" x14ac:dyDescent="0.25">
      <c r="A386" s="18">
        <v>369</v>
      </c>
      <c r="B386" s="135" t="s">
        <v>752</v>
      </c>
      <c r="C386" s="136" t="s">
        <v>753</v>
      </c>
      <c r="D386" s="524" t="s">
        <v>8</v>
      </c>
      <c r="E386" s="53">
        <v>91</v>
      </c>
      <c r="F386" s="32" t="str">
        <f t="shared" si="5"/>
        <v>Xuất sắc</v>
      </c>
      <c r="G386" s="212"/>
    </row>
    <row r="387" spans="1:7" ht="18.75" customHeight="1" x14ac:dyDescent="0.25">
      <c r="A387" s="18">
        <v>370</v>
      </c>
      <c r="B387" s="135" t="s">
        <v>845</v>
      </c>
      <c r="C387" s="136" t="s">
        <v>80</v>
      </c>
      <c r="D387" s="524" t="s">
        <v>846</v>
      </c>
      <c r="E387" s="53">
        <v>88</v>
      </c>
      <c r="F387" s="32" t="str">
        <f t="shared" si="5"/>
        <v>Tốt</v>
      </c>
      <c r="G387" s="212"/>
    </row>
    <row r="388" spans="1:7" ht="18.75" customHeight="1" x14ac:dyDescent="0.25">
      <c r="A388" s="18">
        <v>371</v>
      </c>
      <c r="B388" s="135" t="s">
        <v>754</v>
      </c>
      <c r="C388" s="136" t="s">
        <v>185</v>
      </c>
      <c r="D388" s="524" t="s">
        <v>25</v>
      </c>
      <c r="E388" s="53">
        <v>88</v>
      </c>
      <c r="F388" s="32" t="str">
        <f t="shared" si="5"/>
        <v>Tốt</v>
      </c>
      <c r="G388" s="212"/>
    </row>
    <row r="389" spans="1:7" ht="18.75" customHeight="1" x14ac:dyDescent="0.25">
      <c r="A389" s="18">
        <v>372</v>
      </c>
      <c r="B389" s="135" t="s">
        <v>755</v>
      </c>
      <c r="C389" s="136" t="s">
        <v>84</v>
      </c>
      <c r="D389" s="524" t="s">
        <v>87</v>
      </c>
      <c r="E389" s="53">
        <v>91</v>
      </c>
      <c r="F389" s="32" t="str">
        <f t="shared" si="5"/>
        <v>Xuất sắc</v>
      </c>
      <c r="G389" s="212"/>
    </row>
    <row r="390" spans="1:7" ht="18.75" customHeight="1" x14ac:dyDescent="0.25">
      <c r="A390" s="18">
        <v>373</v>
      </c>
      <c r="B390" s="135" t="s">
        <v>848</v>
      </c>
      <c r="C390" s="136" t="s">
        <v>18</v>
      </c>
      <c r="D390" s="524" t="s">
        <v>849</v>
      </c>
      <c r="E390" s="53">
        <v>91</v>
      </c>
      <c r="F390" s="32" t="str">
        <f t="shared" si="5"/>
        <v>Xuất sắc</v>
      </c>
      <c r="G390" s="212"/>
    </row>
    <row r="391" spans="1:7" ht="18.75" customHeight="1" x14ac:dyDescent="0.25">
      <c r="A391" s="18">
        <v>374</v>
      </c>
      <c r="B391" s="135" t="s">
        <v>756</v>
      </c>
      <c r="C391" s="136" t="s">
        <v>757</v>
      </c>
      <c r="D391" s="524" t="s">
        <v>184</v>
      </c>
      <c r="E391" s="53">
        <v>88</v>
      </c>
      <c r="F391" s="32" t="str">
        <f t="shared" si="5"/>
        <v>Tốt</v>
      </c>
      <c r="G391" s="212"/>
    </row>
    <row r="392" spans="1:7" ht="18.75" customHeight="1" x14ac:dyDescent="0.25">
      <c r="A392" s="18">
        <v>375</v>
      </c>
      <c r="B392" s="135" t="s">
        <v>760</v>
      </c>
      <c r="C392" s="136" t="s">
        <v>761</v>
      </c>
      <c r="D392" s="524" t="s">
        <v>26</v>
      </c>
      <c r="E392" s="53">
        <v>91</v>
      </c>
      <c r="F392" s="32" t="str">
        <f t="shared" si="5"/>
        <v>Xuất sắc</v>
      </c>
      <c r="G392" s="212"/>
    </row>
    <row r="393" spans="1:7" ht="18.75" customHeight="1" x14ac:dyDescent="0.25">
      <c r="A393" s="18">
        <v>376</v>
      </c>
      <c r="B393" s="135" t="s">
        <v>762</v>
      </c>
      <c r="C393" s="136" t="s">
        <v>763</v>
      </c>
      <c r="D393" s="524" t="s">
        <v>218</v>
      </c>
      <c r="E393" s="53">
        <v>84</v>
      </c>
      <c r="F393" s="32" t="str">
        <f t="shared" si="5"/>
        <v>Tốt</v>
      </c>
      <c r="G393" s="212"/>
    </row>
    <row r="394" spans="1:7" ht="18.75" customHeight="1" x14ac:dyDescent="0.25">
      <c r="A394" s="18">
        <v>377</v>
      </c>
      <c r="B394" s="135" t="s">
        <v>766</v>
      </c>
      <c r="C394" s="136" t="s">
        <v>18</v>
      </c>
      <c r="D394" s="524" t="s">
        <v>767</v>
      </c>
      <c r="E394" s="53">
        <v>91</v>
      </c>
      <c r="F394" s="32" t="str">
        <f t="shared" si="5"/>
        <v>Xuất sắc</v>
      </c>
      <c r="G394" s="212"/>
    </row>
    <row r="395" spans="1:7" ht="18.75" customHeight="1" x14ac:dyDescent="0.25">
      <c r="A395" s="18">
        <v>378</v>
      </c>
      <c r="B395" s="135" t="s">
        <v>768</v>
      </c>
      <c r="C395" s="136" t="s">
        <v>115</v>
      </c>
      <c r="D395" s="524" t="s">
        <v>64</v>
      </c>
      <c r="E395" s="53">
        <v>84</v>
      </c>
      <c r="F395" s="32" t="str">
        <f t="shared" si="5"/>
        <v>Tốt</v>
      </c>
      <c r="G395" s="212"/>
    </row>
    <row r="396" spans="1:7" ht="18.75" customHeight="1" x14ac:dyDescent="0.25">
      <c r="A396" s="18">
        <v>379</v>
      </c>
      <c r="B396" s="135" t="s">
        <v>771</v>
      </c>
      <c r="C396" s="136" t="s">
        <v>52</v>
      </c>
      <c r="D396" s="524" t="s">
        <v>66</v>
      </c>
      <c r="E396" s="53">
        <v>91</v>
      </c>
      <c r="F396" s="32" t="str">
        <f t="shared" si="5"/>
        <v>Xuất sắc</v>
      </c>
      <c r="G396" s="212"/>
    </row>
    <row r="397" spans="1:7" ht="18.75" customHeight="1" x14ac:dyDescent="0.25">
      <c r="A397" s="18">
        <v>380</v>
      </c>
      <c r="B397" s="135" t="s">
        <v>772</v>
      </c>
      <c r="C397" s="136" t="s">
        <v>18</v>
      </c>
      <c r="D397" s="524" t="s">
        <v>66</v>
      </c>
      <c r="E397" s="53">
        <v>88</v>
      </c>
      <c r="F397" s="32" t="str">
        <f t="shared" ref="F397:F460" si="6">IF(E397&gt;=90,"Xuất sắc",IF(E397&gt;=80,"Tốt",IF(E397&gt;=65,"Khá",IF(E397&gt;=50,"Trung bình",IF(E397&gt;=35,"Yếu","Kém")))))</f>
        <v>Tốt</v>
      </c>
      <c r="G397" s="212"/>
    </row>
    <row r="398" spans="1:7" ht="18.75" customHeight="1" x14ac:dyDescent="0.25">
      <c r="A398" s="18">
        <v>381</v>
      </c>
      <c r="B398" s="135" t="s">
        <v>774</v>
      </c>
      <c r="C398" s="136" t="s">
        <v>177</v>
      </c>
      <c r="D398" s="524" t="s">
        <v>92</v>
      </c>
      <c r="E398" s="53">
        <v>86</v>
      </c>
      <c r="F398" s="32" t="str">
        <f t="shared" si="6"/>
        <v>Tốt</v>
      </c>
      <c r="G398" s="212"/>
    </row>
    <row r="399" spans="1:7" ht="18.75" customHeight="1" x14ac:dyDescent="0.25">
      <c r="A399" s="18">
        <v>382</v>
      </c>
      <c r="B399" s="135" t="s">
        <v>775</v>
      </c>
      <c r="C399" s="136" t="s">
        <v>273</v>
      </c>
      <c r="D399" s="524" t="s">
        <v>137</v>
      </c>
      <c r="E399" s="53">
        <v>86</v>
      </c>
      <c r="F399" s="32" t="str">
        <f t="shared" si="6"/>
        <v>Tốt</v>
      </c>
      <c r="G399" s="212"/>
    </row>
    <row r="400" spans="1:7" ht="18.75" customHeight="1" x14ac:dyDescent="0.25">
      <c r="A400" s="18">
        <v>383</v>
      </c>
      <c r="B400" s="135" t="s">
        <v>778</v>
      </c>
      <c r="C400" s="136" t="s">
        <v>18</v>
      </c>
      <c r="D400" s="524" t="s">
        <v>5</v>
      </c>
      <c r="E400" s="53">
        <v>88</v>
      </c>
      <c r="F400" s="32" t="str">
        <f t="shared" si="6"/>
        <v>Tốt</v>
      </c>
      <c r="G400" s="212"/>
    </row>
    <row r="401" spans="1:7" ht="18.75" customHeight="1" x14ac:dyDescent="0.25">
      <c r="A401" s="18">
        <v>384</v>
      </c>
      <c r="B401" s="135" t="s">
        <v>779</v>
      </c>
      <c r="C401" s="136" t="s">
        <v>780</v>
      </c>
      <c r="D401" s="524" t="s">
        <v>69</v>
      </c>
      <c r="E401" s="53">
        <v>91</v>
      </c>
      <c r="F401" s="32" t="str">
        <f t="shared" si="6"/>
        <v>Xuất sắc</v>
      </c>
      <c r="G401" s="212"/>
    </row>
    <row r="402" spans="1:7" ht="18.75" customHeight="1" x14ac:dyDescent="0.25">
      <c r="A402" s="18">
        <v>385</v>
      </c>
      <c r="B402" s="135" t="s">
        <v>781</v>
      </c>
      <c r="C402" s="136" t="s">
        <v>782</v>
      </c>
      <c r="D402" s="524" t="s">
        <v>12</v>
      </c>
      <c r="E402" s="53">
        <v>91</v>
      </c>
      <c r="F402" s="32" t="str">
        <f t="shared" si="6"/>
        <v>Xuất sắc</v>
      </c>
      <c r="G402" s="212"/>
    </row>
    <row r="403" spans="1:7" ht="18.75" customHeight="1" x14ac:dyDescent="0.25">
      <c r="A403" s="18">
        <v>386</v>
      </c>
      <c r="B403" s="135" t="s">
        <v>783</v>
      </c>
      <c r="C403" s="136" t="s">
        <v>187</v>
      </c>
      <c r="D403" s="524" t="s">
        <v>12</v>
      </c>
      <c r="E403" s="53">
        <v>86</v>
      </c>
      <c r="F403" s="32" t="str">
        <f t="shared" si="6"/>
        <v>Tốt</v>
      </c>
      <c r="G403" s="212"/>
    </row>
    <row r="404" spans="1:7" ht="18.75" customHeight="1" x14ac:dyDescent="0.25">
      <c r="A404" s="18">
        <v>387</v>
      </c>
      <c r="B404" s="135" t="s">
        <v>784</v>
      </c>
      <c r="C404" s="136" t="s">
        <v>77</v>
      </c>
      <c r="D404" s="524" t="s">
        <v>12</v>
      </c>
      <c r="E404" s="53">
        <v>91</v>
      </c>
      <c r="F404" s="32" t="str">
        <f t="shared" si="6"/>
        <v>Xuất sắc</v>
      </c>
      <c r="G404" s="212"/>
    </row>
    <row r="405" spans="1:7" ht="18.75" customHeight="1" x14ac:dyDescent="0.25">
      <c r="A405" s="18">
        <v>388</v>
      </c>
      <c r="B405" s="135" t="s">
        <v>785</v>
      </c>
      <c r="C405" s="525" t="s">
        <v>88</v>
      </c>
      <c r="D405" s="526" t="s">
        <v>30</v>
      </c>
      <c r="E405" s="53">
        <v>91</v>
      </c>
      <c r="F405" s="32" t="str">
        <f t="shared" si="6"/>
        <v>Xuất sắc</v>
      </c>
      <c r="G405" s="212"/>
    </row>
    <row r="406" spans="1:7" ht="18.75" customHeight="1" x14ac:dyDescent="0.25">
      <c r="A406" s="18"/>
      <c r="B406" s="924" t="s">
        <v>1804</v>
      </c>
      <c r="C406" s="925"/>
      <c r="D406" s="925"/>
      <c r="E406" s="925"/>
      <c r="F406" s="925"/>
      <c r="G406" s="926"/>
    </row>
    <row r="407" spans="1:7" ht="18.75" customHeight="1" x14ac:dyDescent="0.25">
      <c r="A407" s="18">
        <v>389</v>
      </c>
      <c r="B407" s="66" t="s">
        <v>874</v>
      </c>
      <c r="C407" s="67" t="s">
        <v>875</v>
      </c>
      <c r="D407" s="527" t="s">
        <v>34</v>
      </c>
      <c r="E407" s="10">
        <v>94</v>
      </c>
      <c r="F407" s="32" t="str">
        <f t="shared" si="6"/>
        <v>Xuất sắc</v>
      </c>
      <c r="G407" s="216"/>
    </row>
    <row r="408" spans="1:7" ht="18.75" customHeight="1" x14ac:dyDescent="0.25">
      <c r="A408" s="18">
        <v>390</v>
      </c>
      <c r="B408" s="68" t="s">
        <v>876</v>
      </c>
      <c r="C408" s="69" t="s">
        <v>84</v>
      </c>
      <c r="D408" s="528" t="s">
        <v>148</v>
      </c>
      <c r="E408" s="60">
        <v>98</v>
      </c>
      <c r="F408" s="32" t="str">
        <f t="shared" si="6"/>
        <v>Xuất sắc</v>
      </c>
      <c r="G408" s="217"/>
    </row>
    <row r="409" spans="1:7" ht="18.75" customHeight="1" x14ac:dyDescent="0.25">
      <c r="A409" s="18">
        <v>391</v>
      </c>
      <c r="B409" s="68" t="s">
        <v>878</v>
      </c>
      <c r="C409" s="69" t="s">
        <v>879</v>
      </c>
      <c r="D409" s="528" t="s">
        <v>39</v>
      </c>
      <c r="E409" s="60">
        <v>84</v>
      </c>
      <c r="F409" s="32" t="str">
        <f t="shared" si="6"/>
        <v>Tốt</v>
      </c>
      <c r="G409" s="217"/>
    </row>
    <row r="410" spans="1:7" ht="18.75" customHeight="1" x14ac:dyDescent="0.25">
      <c r="A410" s="18">
        <v>392</v>
      </c>
      <c r="B410" s="68" t="s">
        <v>880</v>
      </c>
      <c r="C410" s="69" t="s">
        <v>881</v>
      </c>
      <c r="D410" s="528" t="s">
        <v>7</v>
      </c>
      <c r="E410" s="60">
        <v>88</v>
      </c>
      <c r="F410" s="32" t="str">
        <f t="shared" si="6"/>
        <v>Tốt</v>
      </c>
      <c r="G410" s="217"/>
    </row>
    <row r="411" spans="1:7" ht="18.75" customHeight="1" x14ac:dyDescent="0.25">
      <c r="A411" s="18">
        <v>393</v>
      </c>
      <c r="B411" s="68" t="s">
        <v>882</v>
      </c>
      <c r="C411" s="69" t="s">
        <v>62</v>
      </c>
      <c r="D411" s="528" t="s">
        <v>7</v>
      </c>
      <c r="E411" s="60">
        <v>89</v>
      </c>
      <c r="F411" s="32" t="str">
        <f t="shared" si="6"/>
        <v>Tốt</v>
      </c>
      <c r="G411" s="217"/>
    </row>
    <row r="412" spans="1:7" ht="18.75" customHeight="1" x14ac:dyDescent="0.25">
      <c r="A412" s="18">
        <v>394</v>
      </c>
      <c r="B412" s="68" t="s">
        <v>883</v>
      </c>
      <c r="C412" s="69" t="s">
        <v>56</v>
      </c>
      <c r="D412" s="528" t="s">
        <v>14</v>
      </c>
      <c r="E412" s="60">
        <v>88</v>
      </c>
      <c r="F412" s="32" t="str">
        <f t="shared" si="6"/>
        <v>Tốt</v>
      </c>
      <c r="G412" s="217"/>
    </row>
    <row r="413" spans="1:7" ht="18.75" customHeight="1" x14ac:dyDescent="0.25">
      <c r="A413" s="18">
        <v>395</v>
      </c>
      <c r="B413" s="68" t="s">
        <v>884</v>
      </c>
      <c r="C413" s="69" t="s">
        <v>104</v>
      </c>
      <c r="D413" s="528" t="s">
        <v>42</v>
      </c>
      <c r="E413" s="60">
        <v>94</v>
      </c>
      <c r="F413" s="32" t="str">
        <f t="shared" si="6"/>
        <v>Xuất sắc</v>
      </c>
      <c r="G413" s="217"/>
    </row>
    <row r="414" spans="1:7" ht="18.75" customHeight="1" x14ac:dyDescent="0.25">
      <c r="A414" s="18">
        <v>396</v>
      </c>
      <c r="B414" s="68" t="s">
        <v>885</v>
      </c>
      <c r="C414" s="69" t="s">
        <v>70</v>
      </c>
      <c r="D414" s="528" t="s">
        <v>42</v>
      </c>
      <c r="E414" s="60">
        <v>88</v>
      </c>
      <c r="F414" s="32" t="str">
        <f t="shared" si="6"/>
        <v>Tốt</v>
      </c>
      <c r="G414" s="217"/>
    </row>
    <row r="415" spans="1:7" ht="18.75" customHeight="1" x14ac:dyDescent="0.25">
      <c r="A415" s="18">
        <v>397</v>
      </c>
      <c r="B415" s="68" t="s">
        <v>888</v>
      </c>
      <c r="C415" s="69" t="s">
        <v>283</v>
      </c>
      <c r="D415" s="528" t="s">
        <v>43</v>
      </c>
      <c r="E415" s="60">
        <v>84</v>
      </c>
      <c r="F415" s="32" t="str">
        <f t="shared" si="6"/>
        <v>Tốt</v>
      </c>
      <c r="G415" s="217"/>
    </row>
    <row r="416" spans="1:7" ht="18.75" customHeight="1" x14ac:dyDescent="0.25">
      <c r="A416" s="18">
        <v>398</v>
      </c>
      <c r="B416" s="66" t="s">
        <v>890</v>
      </c>
      <c r="C416" s="67" t="s">
        <v>891</v>
      </c>
      <c r="D416" s="527" t="s">
        <v>47</v>
      </c>
      <c r="E416" s="10">
        <v>35</v>
      </c>
      <c r="F416" s="32" t="str">
        <f t="shared" si="6"/>
        <v>Yếu</v>
      </c>
      <c r="G416" s="218" t="s">
        <v>3651</v>
      </c>
    </row>
    <row r="417" spans="1:16" ht="18.75" customHeight="1" x14ac:dyDescent="0.25">
      <c r="A417" s="18">
        <v>399</v>
      </c>
      <c r="B417" s="68" t="s">
        <v>892</v>
      </c>
      <c r="C417" s="69" t="s">
        <v>18</v>
      </c>
      <c r="D417" s="528" t="s">
        <v>47</v>
      </c>
      <c r="E417" s="60">
        <v>89</v>
      </c>
      <c r="F417" s="32" t="str">
        <f t="shared" si="6"/>
        <v>Tốt</v>
      </c>
      <c r="G417" s="217"/>
    </row>
    <row r="418" spans="1:16" ht="18.75" customHeight="1" x14ac:dyDescent="0.25">
      <c r="A418" s="18">
        <v>400</v>
      </c>
      <c r="B418" s="68" t="s">
        <v>894</v>
      </c>
      <c r="C418" s="69" t="s">
        <v>81</v>
      </c>
      <c r="D418" s="528" t="s">
        <v>47</v>
      </c>
      <c r="E418" s="60">
        <v>86</v>
      </c>
      <c r="F418" s="32" t="str">
        <f t="shared" si="6"/>
        <v>Tốt</v>
      </c>
      <c r="G418" s="217"/>
    </row>
    <row r="419" spans="1:16" ht="18.75" customHeight="1" x14ac:dyDescent="0.25">
      <c r="A419" s="18">
        <v>401</v>
      </c>
      <c r="B419" s="68" t="s">
        <v>895</v>
      </c>
      <c r="C419" s="69" t="s">
        <v>277</v>
      </c>
      <c r="D419" s="528" t="s">
        <v>106</v>
      </c>
      <c r="E419" s="60">
        <v>86</v>
      </c>
      <c r="F419" s="32" t="str">
        <f t="shared" si="6"/>
        <v>Tốt</v>
      </c>
      <c r="G419" s="217"/>
    </row>
    <row r="420" spans="1:16" ht="18.75" customHeight="1" x14ac:dyDescent="0.25">
      <c r="A420" s="18">
        <v>402</v>
      </c>
      <c r="B420" s="68" t="s">
        <v>896</v>
      </c>
      <c r="C420" s="69" t="s">
        <v>52</v>
      </c>
      <c r="D420" s="528" t="s">
        <v>29</v>
      </c>
      <c r="E420" s="60">
        <v>94</v>
      </c>
      <c r="F420" s="32" t="str">
        <f t="shared" si="6"/>
        <v>Xuất sắc</v>
      </c>
      <c r="G420" s="217"/>
    </row>
    <row r="421" spans="1:16" ht="18.75" customHeight="1" x14ac:dyDescent="0.25">
      <c r="A421" s="18">
        <v>403</v>
      </c>
      <c r="B421" s="68" t="s">
        <v>897</v>
      </c>
      <c r="C421" s="69" t="s">
        <v>52</v>
      </c>
      <c r="D421" s="528" t="s">
        <v>21</v>
      </c>
      <c r="E421" s="60">
        <v>95</v>
      </c>
      <c r="F421" s="32" t="str">
        <f t="shared" si="6"/>
        <v>Xuất sắc</v>
      </c>
      <c r="G421" s="217"/>
    </row>
    <row r="422" spans="1:16" ht="18.75" customHeight="1" x14ac:dyDescent="0.25">
      <c r="A422" s="18">
        <v>404</v>
      </c>
      <c r="B422" s="68" t="s">
        <v>898</v>
      </c>
      <c r="C422" s="69" t="s">
        <v>48</v>
      </c>
      <c r="D422" s="528" t="s">
        <v>16</v>
      </c>
      <c r="E422" s="60">
        <v>95</v>
      </c>
      <c r="F422" s="32" t="str">
        <f t="shared" si="6"/>
        <v>Xuất sắc</v>
      </c>
      <c r="G422" s="217"/>
    </row>
    <row r="423" spans="1:16" ht="18.75" customHeight="1" x14ac:dyDescent="0.25">
      <c r="A423" s="18">
        <v>405</v>
      </c>
      <c r="B423" s="68" t="s">
        <v>899</v>
      </c>
      <c r="C423" s="69" t="s">
        <v>18</v>
      </c>
      <c r="D423" s="528" t="s">
        <v>251</v>
      </c>
      <c r="E423" s="60">
        <v>98</v>
      </c>
      <c r="F423" s="32" t="str">
        <f t="shared" si="6"/>
        <v>Xuất sắc</v>
      </c>
      <c r="G423" s="217"/>
    </row>
    <row r="424" spans="1:16" ht="18.75" customHeight="1" x14ac:dyDescent="0.25">
      <c r="A424" s="18">
        <v>406</v>
      </c>
      <c r="B424" s="68" t="s">
        <v>900</v>
      </c>
      <c r="C424" s="69" t="s">
        <v>181</v>
      </c>
      <c r="D424" s="528" t="s">
        <v>109</v>
      </c>
      <c r="E424" s="60">
        <v>89</v>
      </c>
      <c r="F424" s="32" t="str">
        <f t="shared" si="6"/>
        <v>Tốt</v>
      </c>
      <c r="G424" s="217"/>
      <c r="I424" s="110"/>
      <c r="J424" s="110"/>
      <c r="K424" s="110"/>
      <c r="L424" s="110"/>
      <c r="M424" s="110"/>
      <c r="N424" s="110"/>
      <c r="O424" s="110"/>
      <c r="P424" s="110"/>
    </row>
    <row r="425" spans="1:16" s="110" customFormat="1" ht="18.75" customHeight="1" x14ac:dyDescent="0.25">
      <c r="A425" s="18">
        <v>407</v>
      </c>
      <c r="B425" s="107" t="s">
        <v>901</v>
      </c>
      <c r="C425" s="108" t="s">
        <v>147</v>
      </c>
      <c r="D425" s="529" t="s">
        <v>111</v>
      </c>
      <c r="E425" s="930" t="s">
        <v>1797</v>
      </c>
      <c r="F425" s="931"/>
      <c r="G425" s="932"/>
      <c r="I425" s="16"/>
      <c r="J425" s="16"/>
      <c r="K425" s="16"/>
      <c r="L425" s="16"/>
      <c r="M425" s="16"/>
      <c r="N425" s="16"/>
      <c r="O425" s="16"/>
      <c r="P425" s="16"/>
    </row>
    <row r="426" spans="1:16" ht="18.75" customHeight="1" x14ac:dyDescent="0.25">
      <c r="A426" s="18">
        <v>408</v>
      </c>
      <c r="B426" s="68" t="s">
        <v>902</v>
      </c>
      <c r="C426" s="69" t="s">
        <v>903</v>
      </c>
      <c r="D426" s="528" t="s">
        <v>289</v>
      </c>
      <c r="E426" s="60">
        <v>89</v>
      </c>
      <c r="F426" s="32" t="str">
        <f t="shared" si="6"/>
        <v>Tốt</v>
      </c>
      <c r="G426" s="217"/>
    </row>
    <row r="427" spans="1:16" ht="18.75" customHeight="1" x14ac:dyDescent="0.25">
      <c r="A427" s="18">
        <v>409</v>
      </c>
      <c r="B427" s="68" t="s">
        <v>904</v>
      </c>
      <c r="C427" s="69" t="s">
        <v>126</v>
      </c>
      <c r="D427" s="528" t="s">
        <v>8</v>
      </c>
      <c r="E427" s="60">
        <v>95</v>
      </c>
      <c r="F427" s="32" t="str">
        <f t="shared" si="6"/>
        <v>Xuất sắc</v>
      </c>
      <c r="G427" s="217"/>
    </row>
    <row r="428" spans="1:16" ht="18.75" customHeight="1" x14ac:dyDescent="0.25">
      <c r="A428" s="18">
        <v>410</v>
      </c>
      <c r="B428" s="68" t="s">
        <v>905</v>
      </c>
      <c r="C428" s="69" t="s">
        <v>906</v>
      </c>
      <c r="D428" s="528" t="s">
        <v>8</v>
      </c>
      <c r="E428" s="60">
        <v>85</v>
      </c>
      <c r="F428" s="32" t="str">
        <f t="shared" si="6"/>
        <v>Tốt</v>
      </c>
      <c r="G428" s="217"/>
    </row>
    <row r="429" spans="1:16" ht="18.75" customHeight="1" x14ac:dyDescent="0.25">
      <c r="A429" s="18">
        <v>411</v>
      </c>
      <c r="B429" s="68" t="s">
        <v>907</v>
      </c>
      <c r="C429" s="69" t="s">
        <v>908</v>
      </c>
      <c r="D429" s="528" t="s">
        <v>8</v>
      </c>
      <c r="E429" s="60">
        <v>88</v>
      </c>
      <c r="F429" s="32" t="str">
        <f t="shared" si="6"/>
        <v>Tốt</v>
      </c>
      <c r="G429" s="217"/>
    </row>
    <row r="430" spans="1:16" ht="18.75" customHeight="1" x14ac:dyDescent="0.25">
      <c r="A430" s="18">
        <v>412</v>
      </c>
      <c r="B430" s="68" t="s">
        <v>910</v>
      </c>
      <c r="C430" s="69" t="s">
        <v>911</v>
      </c>
      <c r="D430" s="528" t="s">
        <v>87</v>
      </c>
      <c r="E430" s="60">
        <v>85</v>
      </c>
      <c r="F430" s="32" t="str">
        <f t="shared" si="6"/>
        <v>Tốt</v>
      </c>
      <c r="G430" s="217"/>
    </row>
    <row r="431" spans="1:16" ht="18.75" customHeight="1" x14ac:dyDescent="0.25">
      <c r="A431" s="18">
        <v>413</v>
      </c>
      <c r="B431" s="66" t="s">
        <v>850</v>
      </c>
      <c r="C431" s="67" t="s">
        <v>18</v>
      </c>
      <c r="D431" s="527" t="s">
        <v>851</v>
      </c>
      <c r="E431" s="10">
        <v>89</v>
      </c>
      <c r="F431" s="32" t="str">
        <f t="shared" si="6"/>
        <v>Tốt</v>
      </c>
      <c r="G431" s="216"/>
    </row>
    <row r="432" spans="1:16" ht="18.75" customHeight="1" x14ac:dyDescent="0.25">
      <c r="A432" s="18">
        <v>414</v>
      </c>
      <c r="B432" s="68" t="s">
        <v>913</v>
      </c>
      <c r="C432" s="69" t="s">
        <v>914</v>
      </c>
      <c r="D432" s="528" t="s">
        <v>184</v>
      </c>
      <c r="E432" s="60">
        <v>87</v>
      </c>
      <c r="F432" s="32" t="str">
        <f t="shared" si="6"/>
        <v>Tốt</v>
      </c>
      <c r="G432" s="217"/>
    </row>
    <row r="433" spans="1:16" ht="18.75" customHeight="1" x14ac:dyDescent="0.25">
      <c r="A433" s="18">
        <v>415</v>
      </c>
      <c r="B433" s="68" t="s">
        <v>915</v>
      </c>
      <c r="C433" s="69" t="s">
        <v>916</v>
      </c>
      <c r="D433" s="528" t="s">
        <v>184</v>
      </c>
      <c r="E433" s="60">
        <v>89</v>
      </c>
      <c r="F433" s="32" t="str">
        <f t="shared" si="6"/>
        <v>Tốt</v>
      </c>
      <c r="G433" s="217"/>
    </row>
    <row r="434" spans="1:16" ht="18.75" customHeight="1" x14ac:dyDescent="0.25">
      <c r="A434" s="18">
        <v>416</v>
      </c>
      <c r="B434" s="68" t="s">
        <v>917</v>
      </c>
      <c r="C434" s="69" t="s">
        <v>673</v>
      </c>
      <c r="D434" s="528" t="s">
        <v>26</v>
      </c>
      <c r="E434" s="60">
        <v>89</v>
      </c>
      <c r="F434" s="32" t="str">
        <f t="shared" si="6"/>
        <v>Tốt</v>
      </c>
      <c r="G434" s="217"/>
    </row>
    <row r="435" spans="1:16" ht="18.75" customHeight="1" x14ac:dyDescent="0.25">
      <c r="A435" s="18">
        <v>417</v>
      </c>
      <c r="B435" s="68" t="s">
        <v>918</v>
      </c>
      <c r="C435" s="69" t="s">
        <v>919</v>
      </c>
      <c r="D435" s="528" t="s">
        <v>26</v>
      </c>
      <c r="E435" s="60">
        <v>98</v>
      </c>
      <c r="F435" s="32" t="str">
        <f t="shared" si="6"/>
        <v>Xuất sắc</v>
      </c>
      <c r="G435" s="217"/>
    </row>
    <row r="436" spans="1:16" ht="18.75" customHeight="1" x14ac:dyDescent="0.25">
      <c r="A436" s="18">
        <v>418</v>
      </c>
      <c r="B436" s="66" t="s">
        <v>922</v>
      </c>
      <c r="C436" s="67" t="s">
        <v>921</v>
      </c>
      <c r="D436" s="527" t="s">
        <v>172</v>
      </c>
      <c r="E436" s="10">
        <v>89</v>
      </c>
      <c r="F436" s="32" t="str">
        <f t="shared" si="6"/>
        <v>Tốt</v>
      </c>
      <c r="G436" s="216"/>
    </row>
    <row r="437" spans="1:16" ht="18.75" customHeight="1" x14ac:dyDescent="0.25">
      <c r="A437" s="18">
        <v>419</v>
      </c>
      <c r="B437" s="68" t="s">
        <v>920</v>
      </c>
      <c r="C437" s="69" t="s">
        <v>921</v>
      </c>
      <c r="D437" s="528" t="s">
        <v>172</v>
      </c>
      <c r="E437" s="60">
        <v>95</v>
      </c>
      <c r="F437" s="32" t="str">
        <f t="shared" si="6"/>
        <v>Xuất sắc</v>
      </c>
      <c r="G437" s="217"/>
    </row>
    <row r="438" spans="1:16" ht="18.75" customHeight="1" x14ac:dyDescent="0.25">
      <c r="A438" s="18">
        <v>420</v>
      </c>
      <c r="B438" s="68" t="s">
        <v>923</v>
      </c>
      <c r="C438" s="69" t="s">
        <v>924</v>
      </c>
      <c r="D438" s="528" t="s">
        <v>172</v>
      </c>
      <c r="E438" s="60">
        <v>89</v>
      </c>
      <c r="F438" s="32" t="str">
        <f t="shared" si="6"/>
        <v>Tốt</v>
      </c>
      <c r="G438" s="217"/>
    </row>
    <row r="439" spans="1:16" ht="18.75" customHeight="1" x14ac:dyDescent="0.25">
      <c r="A439" s="18">
        <v>421</v>
      </c>
      <c r="B439" s="66" t="s">
        <v>925</v>
      </c>
      <c r="C439" s="67" t="s">
        <v>926</v>
      </c>
      <c r="D439" s="527" t="s">
        <v>9</v>
      </c>
      <c r="E439" s="10">
        <v>94</v>
      </c>
      <c r="F439" s="32" t="str">
        <f t="shared" si="6"/>
        <v>Xuất sắc</v>
      </c>
      <c r="G439" s="216"/>
    </row>
    <row r="440" spans="1:16" ht="18.75" customHeight="1" x14ac:dyDescent="0.25">
      <c r="A440" s="18">
        <v>422</v>
      </c>
      <c r="B440" s="66" t="s">
        <v>927</v>
      </c>
      <c r="C440" s="67" t="s">
        <v>224</v>
      </c>
      <c r="D440" s="527" t="s">
        <v>192</v>
      </c>
      <c r="E440" s="10">
        <v>84</v>
      </c>
      <c r="F440" s="32" t="str">
        <f t="shared" si="6"/>
        <v>Tốt</v>
      </c>
      <c r="G440" s="216"/>
    </row>
    <row r="441" spans="1:16" ht="18.75" customHeight="1" x14ac:dyDescent="0.25">
      <c r="A441" s="18">
        <v>423</v>
      </c>
      <c r="B441" s="68" t="s">
        <v>856</v>
      </c>
      <c r="C441" s="69" t="s">
        <v>288</v>
      </c>
      <c r="D441" s="528" t="s">
        <v>362</v>
      </c>
      <c r="E441" s="60">
        <v>89</v>
      </c>
      <c r="F441" s="32" t="str">
        <f t="shared" si="6"/>
        <v>Tốt</v>
      </c>
      <c r="G441" s="217"/>
    </row>
    <row r="442" spans="1:16" ht="18.75" customHeight="1" x14ac:dyDescent="0.25">
      <c r="A442" s="18">
        <v>424</v>
      </c>
      <c r="B442" s="68" t="s">
        <v>859</v>
      </c>
      <c r="C442" s="69" t="s">
        <v>228</v>
      </c>
      <c r="D442" s="528" t="s">
        <v>11</v>
      </c>
      <c r="E442" s="60">
        <v>88</v>
      </c>
      <c r="F442" s="32" t="str">
        <f t="shared" si="6"/>
        <v>Tốt</v>
      </c>
      <c r="G442" s="217"/>
    </row>
    <row r="443" spans="1:16" ht="18.75" customHeight="1" x14ac:dyDescent="0.25">
      <c r="A443" s="18">
        <v>425</v>
      </c>
      <c r="B443" s="68" t="s">
        <v>929</v>
      </c>
      <c r="C443" s="69" t="s">
        <v>36</v>
      </c>
      <c r="D443" s="528" t="s">
        <v>134</v>
      </c>
      <c r="E443" s="60">
        <v>89</v>
      </c>
      <c r="F443" s="32" t="str">
        <f t="shared" si="6"/>
        <v>Tốt</v>
      </c>
      <c r="G443" s="217"/>
    </row>
    <row r="444" spans="1:16" ht="18.75" customHeight="1" x14ac:dyDescent="0.25">
      <c r="A444" s="18">
        <v>426</v>
      </c>
      <c r="B444" s="68" t="s">
        <v>861</v>
      </c>
      <c r="C444" s="69" t="s">
        <v>46</v>
      </c>
      <c r="D444" s="528" t="s">
        <v>64</v>
      </c>
      <c r="E444" s="60">
        <v>94</v>
      </c>
      <c r="F444" s="32" t="str">
        <f t="shared" si="6"/>
        <v>Xuất sắc</v>
      </c>
      <c r="G444" s="217"/>
    </row>
    <row r="445" spans="1:16" ht="18.75" customHeight="1" x14ac:dyDescent="0.25">
      <c r="A445" s="18">
        <v>427</v>
      </c>
      <c r="B445" s="68" t="s">
        <v>931</v>
      </c>
      <c r="C445" s="69" t="s">
        <v>274</v>
      </c>
      <c r="D445" s="528" t="s">
        <v>64</v>
      </c>
      <c r="E445" s="60">
        <v>88</v>
      </c>
      <c r="F445" s="32" t="str">
        <f t="shared" si="6"/>
        <v>Tốt</v>
      </c>
      <c r="G445" s="217"/>
    </row>
    <row r="446" spans="1:16" ht="18.75" customHeight="1" x14ac:dyDescent="0.25">
      <c r="A446" s="18">
        <v>428</v>
      </c>
      <c r="B446" s="66" t="s">
        <v>932</v>
      </c>
      <c r="C446" s="67" t="s">
        <v>18</v>
      </c>
      <c r="D446" s="527" t="s">
        <v>280</v>
      </c>
      <c r="E446" s="10">
        <v>98</v>
      </c>
      <c r="F446" s="32" t="str">
        <f t="shared" si="6"/>
        <v>Xuất sắc</v>
      </c>
      <c r="G446" s="216"/>
    </row>
    <row r="447" spans="1:16" ht="18.75" customHeight="1" x14ac:dyDescent="0.25">
      <c r="A447" s="18">
        <v>429</v>
      </c>
      <c r="B447" s="68" t="s">
        <v>933</v>
      </c>
      <c r="C447" s="69" t="s">
        <v>934</v>
      </c>
      <c r="D447" s="528" t="s">
        <v>91</v>
      </c>
      <c r="E447" s="60">
        <v>89</v>
      </c>
      <c r="F447" s="32" t="str">
        <f t="shared" si="6"/>
        <v>Tốt</v>
      </c>
      <c r="G447" s="217"/>
      <c r="I447" s="110"/>
      <c r="J447" s="110"/>
      <c r="K447" s="110"/>
      <c r="L447" s="110"/>
      <c r="M447" s="110"/>
      <c r="N447" s="110"/>
      <c r="O447" s="110"/>
      <c r="P447" s="110"/>
    </row>
    <row r="448" spans="1:16" s="110" customFormat="1" ht="18.75" customHeight="1" x14ac:dyDescent="0.25">
      <c r="A448" s="18">
        <v>430</v>
      </c>
      <c r="B448" s="107" t="s">
        <v>862</v>
      </c>
      <c r="C448" s="108" t="s">
        <v>70</v>
      </c>
      <c r="D448" s="529" t="s">
        <v>863</v>
      </c>
      <c r="E448" s="930" t="s">
        <v>1797</v>
      </c>
      <c r="F448" s="931"/>
      <c r="G448" s="932"/>
      <c r="I448" s="16"/>
      <c r="J448" s="16"/>
      <c r="K448" s="16"/>
      <c r="L448" s="16"/>
      <c r="M448" s="16"/>
      <c r="N448" s="16"/>
      <c r="O448" s="16"/>
      <c r="P448" s="16"/>
    </row>
    <row r="449" spans="1:16" ht="18.75" customHeight="1" x14ac:dyDescent="0.25">
      <c r="A449" s="18">
        <v>431</v>
      </c>
      <c r="B449" s="68" t="s">
        <v>864</v>
      </c>
      <c r="C449" s="69" t="s">
        <v>185</v>
      </c>
      <c r="D449" s="528" t="s">
        <v>66</v>
      </c>
      <c r="E449" s="60">
        <v>88</v>
      </c>
      <c r="F449" s="32" t="str">
        <f t="shared" si="6"/>
        <v>Tốt</v>
      </c>
      <c r="G449" s="217"/>
    </row>
    <row r="450" spans="1:16" ht="18.75" customHeight="1" x14ac:dyDescent="0.25">
      <c r="A450" s="18">
        <v>432</v>
      </c>
      <c r="B450" s="68" t="s">
        <v>935</v>
      </c>
      <c r="C450" s="69" t="s">
        <v>145</v>
      </c>
      <c r="D450" s="528" t="s">
        <v>66</v>
      </c>
      <c r="E450" s="60">
        <v>89</v>
      </c>
      <c r="F450" s="32" t="str">
        <f t="shared" si="6"/>
        <v>Tốt</v>
      </c>
      <c r="G450" s="217"/>
    </row>
    <row r="451" spans="1:16" ht="18.75" customHeight="1" x14ac:dyDescent="0.25">
      <c r="A451" s="18">
        <v>433</v>
      </c>
      <c r="B451" s="68" t="s">
        <v>937</v>
      </c>
      <c r="C451" s="69" t="s">
        <v>208</v>
      </c>
      <c r="D451" s="528" t="s">
        <v>66</v>
      </c>
      <c r="E451" s="60">
        <v>88</v>
      </c>
      <c r="F451" s="32" t="str">
        <f t="shared" si="6"/>
        <v>Tốt</v>
      </c>
      <c r="G451" s="217"/>
    </row>
    <row r="452" spans="1:16" ht="18.75" customHeight="1" x14ac:dyDescent="0.25">
      <c r="A452" s="18">
        <v>434</v>
      </c>
      <c r="B452" s="68" t="s">
        <v>938</v>
      </c>
      <c r="C452" s="69" t="s">
        <v>90</v>
      </c>
      <c r="D452" s="528" t="s">
        <v>66</v>
      </c>
      <c r="E452" s="60">
        <v>88</v>
      </c>
      <c r="F452" s="32" t="str">
        <f t="shared" si="6"/>
        <v>Tốt</v>
      </c>
      <c r="G452" s="217"/>
    </row>
    <row r="453" spans="1:16" ht="18.75" customHeight="1" x14ac:dyDescent="0.25">
      <c r="A453" s="18">
        <v>435</v>
      </c>
      <c r="B453" s="68" t="s">
        <v>939</v>
      </c>
      <c r="C453" s="69" t="s">
        <v>174</v>
      </c>
      <c r="D453" s="528" t="s">
        <v>136</v>
      </c>
      <c r="E453" s="60">
        <v>93</v>
      </c>
      <c r="F453" s="32" t="str">
        <f t="shared" si="6"/>
        <v>Xuất sắc</v>
      </c>
      <c r="G453" s="217"/>
    </row>
    <row r="454" spans="1:16" ht="18.75" customHeight="1" x14ac:dyDescent="0.25">
      <c r="A454" s="18">
        <v>436</v>
      </c>
      <c r="B454" s="68" t="s">
        <v>865</v>
      </c>
      <c r="C454" s="69" t="s">
        <v>70</v>
      </c>
      <c r="D454" s="528" t="s">
        <v>186</v>
      </c>
      <c r="E454" s="60">
        <v>88</v>
      </c>
      <c r="F454" s="32" t="str">
        <f t="shared" si="6"/>
        <v>Tốt</v>
      </c>
      <c r="G454" s="217"/>
    </row>
    <row r="455" spans="1:16" ht="18.75" customHeight="1" x14ac:dyDescent="0.25">
      <c r="A455" s="18">
        <v>437</v>
      </c>
      <c r="B455" s="68" t="s">
        <v>940</v>
      </c>
      <c r="C455" s="69" t="s">
        <v>70</v>
      </c>
      <c r="D455" s="528" t="s">
        <v>186</v>
      </c>
      <c r="E455" s="60">
        <v>85</v>
      </c>
      <c r="F455" s="32" t="str">
        <f t="shared" si="6"/>
        <v>Tốt</v>
      </c>
      <c r="G455" s="217"/>
    </row>
    <row r="456" spans="1:16" ht="18.75" customHeight="1" x14ac:dyDescent="0.25">
      <c r="A456" s="18">
        <v>438</v>
      </c>
      <c r="B456" s="68" t="s">
        <v>941</v>
      </c>
      <c r="C456" s="69" t="s">
        <v>18</v>
      </c>
      <c r="D456" s="528" t="s">
        <v>5</v>
      </c>
      <c r="E456" s="60">
        <v>88</v>
      </c>
      <c r="F456" s="32" t="str">
        <f t="shared" si="6"/>
        <v>Tốt</v>
      </c>
      <c r="G456" s="217"/>
      <c r="I456" s="110"/>
      <c r="J456" s="110"/>
      <c r="K456" s="110"/>
      <c r="L456" s="110"/>
      <c r="M456" s="110"/>
      <c r="N456" s="110"/>
      <c r="O456" s="110"/>
      <c r="P456" s="110"/>
    </row>
    <row r="457" spans="1:16" s="110" customFormat="1" ht="18.75" customHeight="1" x14ac:dyDescent="0.25">
      <c r="A457" s="18">
        <v>439</v>
      </c>
      <c r="B457" s="107" t="s">
        <v>866</v>
      </c>
      <c r="C457" s="108" t="s">
        <v>83</v>
      </c>
      <c r="D457" s="529" t="s">
        <v>23</v>
      </c>
      <c r="E457" s="109"/>
      <c r="F457" s="32" t="s">
        <v>1797</v>
      </c>
      <c r="G457" s="219"/>
      <c r="I457" s="16"/>
      <c r="J457" s="16"/>
      <c r="K457" s="16"/>
      <c r="L457" s="16"/>
      <c r="M457" s="16"/>
      <c r="N457" s="16"/>
      <c r="O457" s="16"/>
      <c r="P457" s="16"/>
    </row>
    <row r="458" spans="1:16" ht="18.75" customHeight="1" x14ac:dyDescent="0.25">
      <c r="A458" s="18">
        <v>440</v>
      </c>
      <c r="B458" s="68" t="s">
        <v>867</v>
      </c>
      <c r="C458" s="69" t="s">
        <v>868</v>
      </c>
      <c r="D458" s="528" t="s">
        <v>282</v>
      </c>
      <c r="E458" s="60">
        <v>89</v>
      </c>
      <c r="F458" s="32" t="str">
        <f t="shared" si="6"/>
        <v>Tốt</v>
      </c>
      <c r="G458" s="217"/>
    </row>
    <row r="459" spans="1:16" ht="18.75" customHeight="1" x14ac:dyDescent="0.25">
      <c r="A459" s="18">
        <v>441</v>
      </c>
      <c r="B459" s="68" t="s">
        <v>942</v>
      </c>
      <c r="C459" s="69" t="s">
        <v>943</v>
      </c>
      <c r="D459" s="528" t="s">
        <v>12</v>
      </c>
      <c r="E459" s="60">
        <v>93</v>
      </c>
      <c r="F459" s="32" t="str">
        <f t="shared" si="6"/>
        <v>Xuất sắc</v>
      </c>
      <c r="G459" s="217"/>
    </row>
    <row r="460" spans="1:16" ht="18.75" customHeight="1" x14ac:dyDescent="0.25">
      <c r="A460" s="18">
        <v>442</v>
      </c>
      <c r="B460" s="68" t="s">
        <v>944</v>
      </c>
      <c r="C460" s="69" t="s">
        <v>945</v>
      </c>
      <c r="D460" s="528" t="s">
        <v>12</v>
      </c>
      <c r="E460" s="60">
        <v>83</v>
      </c>
      <c r="F460" s="32" t="str">
        <f t="shared" si="6"/>
        <v>Tốt</v>
      </c>
      <c r="G460" s="217"/>
    </row>
    <row r="461" spans="1:16" ht="18.75" customHeight="1" x14ac:dyDescent="0.25">
      <c r="A461" s="18">
        <v>443</v>
      </c>
      <c r="B461" s="68" t="s">
        <v>871</v>
      </c>
      <c r="C461" s="69" t="s">
        <v>166</v>
      </c>
      <c r="D461" s="528" t="s">
        <v>12</v>
      </c>
      <c r="E461" s="60">
        <v>89</v>
      </c>
      <c r="F461" s="32" t="str">
        <f t="shared" ref="F461:F468" si="7">IF(E461&gt;=90,"Xuất sắc",IF(E461&gt;=80,"Tốt",IF(E461&gt;=65,"Khá",IF(E461&gt;=50,"Trung bình",IF(E461&gt;=35,"Yếu","Kém")))))</f>
        <v>Tốt</v>
      </c>
      <c r="G461" s="217"/>
      <c r="I461" s="110"/>
      <c r="J461" s="110"/>
      <c r="K461" s="110"/>
      <c r="L461" s="110"/>
      <c r="M461" s="110"/>
      <c r="N461" s="110"/>
      <c r="O461" s="110"/>
      <c r="P461" s="110"/>
    </row>
    <row r="462" spans="1:16" s="110" customFormat="1" ht="18.75" customHeight="1" x14ac:dyDescent="0.25">
      <c r="A462" s="18">
        <v>444</v>
      </c>
      <c r="B462" s="107" t="s">
        <v>946</v>
      </c>
      <c r="C462" s="108" t="s">
        <v>947</v>
      </c>
      <c r="D462" s="529" t="s">
        <v>948</v>
      </c>
      <c r="E462" s="930" t="s">
        <v>1797</v>
      </c>
      <c r="F462" s="931"/>
      <c r="G462" s="932"/>
      <c r="I462" s="16"/>
      <c r="J462" s="16"/>
      <c r="K462" s="16"/>
      <c r="L462" s="16"/>
      <c r="M462" s="16"/>
      <c r="N462" s="16"/>
      <c r="O462" s="16"/>
      <c r="P462" s="16"/>
    </row>
    <row r="463" spans="1:16" ht="18.75" customHeight="1" x14ac:dyDescent="0.25">
      <c r="A463" s="18">
        <v>445</v>
      </c>
      <c r="B463" s="68" t="s">
        <v>949</v>
      </c>
      <c r="C463" s="69" t="s">
        <v>489</v>
      </c>
      <c r="D463" s="528" t="s">
        <v>28</v>
      </c>
      <c r="E463" s="60">
        <v>89</v>
      </c>
      <c r="F463" s="32" t="str">
        <f t="shared" si="7"/>
        <v>Tốt</v>
      </c>
      <c r="G463" s="217"/>
    </row>
    <row r="464" spans="1:16" ht="18.75" customHeight="1" x14ac:dyDescent="0.25">
      <c r="A464" s="18">
        <v>446</v>
      </c>
      <c r="B464" s="68" t="s">
        <v>973</v>
      </c>
      <c r="C464" s="69" t="s">
        <v>48</v>
      </c>
      <c r="D464" s="528" t="s">
        <v>188</v>
      </c>
      <c r="E464" s="60">
        <v>83</v>
      </c>
      <c r="F464" s="32" t="str">
        <f t="shared" si="7"/>
        <v>Tốt</v>
      </c>
      <c r="G464" s="217"/>
    </row>
    <row r="465" spans="1:16" ht="18.75" customHeight="1" x14ac:dyDescent="0.25">
      <c r="A465" s="18">
        <v>447</v>
      </c>
      <c r="B465" s="68" t="s">
        <v>872</v>
      </c>
      <c r="C465" s="69" t="s">
        <v>90</v>
      </c>
      <c r="D465" s="528" t="s">
        <v>188</v>
      </c>
      <c r="E465" s="60">
        <v>89</v>
      </c>
      <c r="F465" s="32" t="str">
        <f t="shared" si="7"/>
        <v>Tốt</v>
      </c>
      <c r="G465" s="217"/>
    </row>
    <row r="466" spans="1:16" ht="18.75" customHeight="1" x14ac:dyDescent="0.25">
      <c r="A466" s="18">
        <v>448</v>
      </c>
      <c r="B466" s="68" t="s">
        <v>950</v>
      </c>
      <c r="C466" s="69" t="s">
        <v>128</v>
      </c>
      <c r="D466" s="528" t="s">
        <v>24</v>
      </c>
      <c r="E466" s="60">
        <v>88</v>
      </c>
      <c r="F466" s="32" t="str">
        <f t="shared" si="7"/>
        <v>Tốt</v>
      </c>
      <c r="G466" s="217"/>
    </row>
    <row r="467" spans="1:16" ht="18.75" customHeight="1" x14ac:dyDescent="0.25">
      <c r="A467" s="18">
        <v>449</v>
      </c>
      <c r="B467" s="70" t="s">
        <v>951</v>
      </c>
      <c r="C467" s="71" t="s">
        <v>169</v>
      </c>
      <c r="D467" s="530" t="s">
        <v>72</v>
      </c>
      <c r="E467" s="72">
        <v>96</v>
      </c>
      <c r="F467" s="32" t="str">
        <f t="shared" si="7"/>
        <v>Xuất sắc</v>
      </c>
      <c r="G467" s="220"/>
    </row>
    <row r="468" spans="1:16" ht="18.75" customHeight="1" x14ac:dyDescent="0.25">
      <c r="A468" s="18">
        <v>450</v>
      </c>
      <c r="B468" s="73" t="s">
        <v>1805</v>
      </c>
      <c r="C468" s="531" t="s">
        <v>1806</v>
      </c>
      <c r="D468" s="504" t="s">
        <v>64</v>
      </c>
      <c r="E468" s="21">
        <v>98</v>
      </c>
      <c r="F468" s="32" t="str">
        <f t="shared" si="7"/>
        <v>Xuất sắc</v>
      </c>
      <c r="G468" s="209" t="s">
        <v>1807</v>
      </c>
    </row>
    <row r="469" spans="1:16" ht="18.75" customHeight="1" x14ac:dyDescent="0.25">
      <c r="A469" s="77"/>
      <c r="B469" s="77"/>
      <c r="C469" s="77"/>
      <c r="D469" s="77"/>
      <c r="E469" s="77"/>
      <c r="F469" s="77"/>
      <c r="G469" s="221"/>
    </row>
    <row r="470" spans="1:16" ht="18.75" customHeight="1" x14ac:dyDescent="0.25">
      <c r="A470" s="222" t="s">
        <v>2356</v>
      </c>
      <c r="B470" s="77"/>
      <c r="C470" s="77"/>
      <c r="D470" s="77"/>
      <c r="E470" s="77"/>
      <c r="F470" s="77"/>
      <c r="G470" s="221"/>
      <c r="I470" s="77"/>
      <c r="J470" s="77"/>
      <c r="K470" s="77"/>
      <c r="L470" s="77"/>
      <c r="M470" s="77"/>
      <c r="N470" s="77"/>
      <c r="O470" s="77"/>
      <c r="P470" s="77"/>
    </row>
    <row r="471" spans="1:16" s="77" customFormat="1" ht="18.75" customHeight="1" x14ac:dyDescent="0.25">
      <c r="A471" s="113" t="s">
        <v>119</v>
      </c>
      <c r="B471" s="75" t="s">
        <v>32</v>
      </c>
      <c r="C471" s="542" t="s">
        <v>33</v>
      </c>
      <c r="D471" s="543" t="s">
        <v>163</v>
      </c>
      <c r="E471" s="75" t="s">
        <v>954</v>
      </c>
      <c r="F471" s="76" t="s">
        <v>4</v>
      </c>
      <c r="G471" s="223" t="s">
        <v>0</v>
      </c>
    </row>
    <row r="472" spans="1:16" s="77" customFormat="1" ht="18.75" customHeight="1" x14ac:dyDescent="0.25">
      <c r="A472" s="74"/>
      <c r="B472" s="933" t="s">
        <v>1808</v>
      </c>
      <c r="C472" s="934"/>
      <c r="D472" s="934"/>
      <c r="E472" s="934"/>
      <c r="F472" s="934"/>
      <c r="G472" s="935"/>
      <c r="I472" s="112"/>
      <c r="J472" s="112"/>
      <c r="K472" s="112"/>
      <c r="L472" s="112"/>
      <c r="M472" s="112"/>
      <c r="N472" s="112"/>
      <c r="O472" s="112"/>
      <c r="P472" s="112"/>
    </row>
    <row r="473" spans="1:16" s="112" customFormat="1" ht="18.75" customHeight="1" x14ac:dyDescent="0.25">
      <c r="A473" s="87">
        <v>451</v>
      </c>
      <c r="B473" s="78" t="s">
        <v>1809</v>
      </c>
      <c r="C473" s="532" t="s">
        <v>1003</v>
      </c>
      <c r="D473" s="533" t="s">
        <v>73</v>
      </c>
      <c r="E473" s="79">
        <v>35</v>
      </c>
      <c r="F473" s="32" t="str">
        <f t="shared" ref="F473:F540" si="8">IF(E473&gt;=90,"Xuất sắc",IF(E473&gt;=80,"Tốt",IF(E473&gt;=65,"Khá",IF(E473&gt;=50,"Trung bình",IF(E473&gt;=35,"Yếu","Kém")))))</f>
        <v>Yếu</v>
      </c>
      <c r="G473" s="214" t="s">
        <v>3651</v>
      </c>
      <c r="I473" s="77"/>
      <c r="J473" s="77"/>
      <c r="K473" s="77"/>
      <c r="L473" s="77"/>
      <c r="M473" s="77"/>
      <c r="N473" s="77"/>
      <c r="O473" s="77"/>
      <c r="P473" s="77"/>
    </row>
    <row r="474" spans="1:16" s="77" customFormat="1" ht="18.75" customHeight="1" x14ac:dyDescent="0.25">
      <c r="A474" s="74">
        <v>452</v>
      </c>
      <c r="B474" s="78" t="s">
        <v>1810</v>
      </c>
      <c r="C474" s="532" t="s">
        <v>1811</v>
      </c>
      <c r="D474" s="533" t="s">
        <v>34</v>
      </c>
      <c r="E474" s="79">
        <v>95</v>
      </c>
      <c r="F474" s="80" t="str">
        <f t="shared" si="8"/>
        <v>Xuất sắc</v>
      </c>
      <c r="G474" s="167"/>
    </row>
    <row r="475" spans="1:16" s="77" customFormat="1" ht="18.75" customHeight="1" x14ac:dyDescent="0.25">
      <c r="A475" s="87">
        <v>453</v>
      </c>
      <c r="B475" s="78" t="s">
        <v>1812</v>
      </c>
      <c r="C475" s="532" t="s">
        <v>1813</v>
      </c>
      <c r="D475" s="533" t="s">
        <v>34</v>
      </c>
      <c r="E475" s="79">
        <v>95</v>
      </c>
      <c r="F475" s="80" t="str">
        <f t="shared" si="8"/>
        <v>Xuất sắc</v>
      </c>
      <c r="G475" s="167"/>
    </row>
    <row r="476" spans="1:16" s="77" customFormat="1" ht="18.75" customHeight="1" x14ac:dyDescent="0.25">
      <c r="A476" s="74">
        <v>454</v>
      </c>
      <c r="B476" s="78" t="s">
        <v>1814</v>
      </c>
      <c r="C476" s="532" t="s">
        <v>1815</v>
      </c>
      <c r="D476" s="533" t="s">
        <v>6</v>
      </c>
      <c r="E476" s="79">
        <v>90</v>
      </c>
      <c r="F476" s="80" t="str">
        <f t="shared" si="8"/>
        <v>Xuất sắc</v>
      </c>
      <c r="G476" s="167"/>
    </row>
    <row r="477" spans="1:16" s="77" customFormat="1" ht="18.75" customHeight="1" x14ac:dyDescent="0.25">
      <c r="A477" s="87">
        <v>455</v>
      </c>
      <c r="B477" s="78" t="s">
        <v>1816</v>
      </c>
      <c r="C477" s="532" t="s">
        <v>1817</v>
      </c>
      <c r="D477" s="533" t="s">
        <v>14</v>
      </c>
      <c r="E477" s="79">
        <v>90</v>
      </c>
      <c r="F477" s="80" t="str">
        <f t="shared" si="8"/>
        <v>Xuất sắc</v>
      </c>
      <c r="G477" s="167"/>
    </row>
    <row r="478" spans="1:16" s="77" customFormat="1" ht="18.75" customHeight="1" x14ac:dyDescent="0.25">
      <c r="A478" s="74">
        <v>456</v>
      </c>
      <c r="B478" s="78" t="s">
        <v>1818</v>
      </c>
      <c r="C478" s="532" t="s">
        <v>1122</v>
      </c>
      <c r="D478" s="533" t="s">
        <v>14</v>
      </c>
      <c r="E478" s="79">
        <v>88</v>
      </c>
      <c r="F478" s="80" t="str">
        <f t="shared" si="8"/>
        <v>Tốt</v>
      </c>
      <c r="G478" s="167"/>
    </row>
    <row r="479" spans="1:16" s="77" customFormat="1" ht="18.75" customHeight="1" x14ac:dyDescent="0.25">
      <c r="A479" s="87">
        <v>457</v>
      </c>
      <c r="B479" s="78" t="s">
        <v>1819</v>
      </c>
      <c r="C479" s="532" t="s">
        <v>1026</v>
      </c>
      <c r="D479" s="533" t="s">
        <v>106</v>
      </c>
      <c r="E479" s="79">
        <v>99</v>
      </c>
      <c r="F479" s="80" t="str">
        <f t="shared" si="8"/>
        <v>Xuất sắc</v>
      </c>
      <c r="G479" s="224"/>
    </row>
    <row r="480" spans="1:16" s="77" customFormat="1" ht="18.75" customHeight="1" x14ac:dyDescent="0.25">
      <c r="A480" s="74">
        <v>458</v>
      </c>
      <c r="B480" s="78" t="s">
        <v>1820</v>
      </c>
      <c r="C480" s="532" t="s">
        <v>1821</v>
      </c>
      <c r="D480" s="533" t="s">
        <v>15</v>
      </c>
      <c r="E480" s="79">
        <v>82</v>
      </c>
      <c r="F480" s="80" t="str">
        <f t="shared" si="8"/>
        <v>Tốt</v>
      </c>
      <c r="G480" s="167"/>
    </row>
    <row r="481" spans="1:16" s="77" customFormat="1" ht="18.75" customHeight="1" x14ac:dyDescent="0.25">
      <c r="A481" s="87">
        <v>459</v>
      </c>
      <c r="B481" s="78" t="s">
        <v>1822</v>
      </c>
      <c r="C481" s="532" t="s">
        <v>1823</v>
      </c>
      <c r="D481" s="533" t="s">
        <v>82</v>
      </c>
      <c r="E481" s="79">
        <v>78</v>
      </c>
      <c r="F481" s="80" t="str">
        <f t="shared" si="8"/>
        <v>Khá</v>
      </c>
      <c r="G481" s="167"/>
    </row>
    <row r="482" spans="1:16" s="77" customFormat="1" ht="18.75" customHeight="1" x14ac:dyDescent="0.25">
      <c r="A482" s="74">
        <v>460</v>
      </c>
      <c r="B482" s="78" t="s">
        <v>1824</v>
      </c>
      <c r="C482" s="532" t="s">
        <v>1825</v>
      </c>
      <c r="D482" s="533" t="s">
        <v>21</v>
      </c>
      <c r="E482" s="79">
        <v>99</v>
      </c>
      <c r="F482" s="80" t="str">
        <f t="shared" si="8"/>
        <v>Xuất sắc</v>
      </c>
      <c r="G482" s="224"/>
    </row>
    <row r="483" spans="1:16" s="77" customFormat="1" ht="18.75" customHeight="1" x14ac:dyDescent="0.25">
      <c r="A483" s="87">
        <v>461</v>
      </c>
      <c r="B483" s="78" t="s">
        <v>1826</v>
      </c>
      <c r="C483" s="532" t="s">
        <v>19</v>
      </c>
      <c r="D483" s="533" t="s">
        <v>21</v>
      </c>
      <c r="E483" s="79">
        <v>90</v>
      </c>
      <c r="F483" s="80" t="str">
        <f t="shared" si="8"/>
        <v>Xuất sắc</v>
      </c>
      <c r="G483" s="167"/>
    </row>
    <row r="484" spans="1:16" s="77" customFormat="1" ht="18.75" customHeight="1" x14ac:dyDescent="0.25">
      <c r="A484" s="74">
        <v>462</v>
      </c>
      <c r="B484" s="78" t="s">
        <v>1827</v>
      </c>
      <c r="C484" s="532" t="s">
        <v>261</v>
      </c>
      <c r="D484" s="533" t="s">
        <v>21</v>
      </c>
      <c r="E484" s="79">
        <v>78</v>
      </c>
      <c r="F484" s="80" t="str">
        <f t="shared" si="8"/>
        <v>Khá</v>
      </c>
      <c r="G484" s="167"/>
      <c r="I484" s="112"/>
      <c r="J484" s="112"/>
      <c r="K484" s="112"/>
      <c r="L484" s="112"/>
      <c r="M484" s="112"/>
      <c r="N484" s="112"/>
      <c r="O484" s="112"/>
      <c r="P484" s="112"/>
    </row>
    <row r="485" spans="1:16" s="112" customFormat="1" ht="18.75" customHeight="1" x14ac:dyDescent="0.25">
      <c r="A485" s="87">
        <v>463</v>
      </c>
      <c r="B485" s="78" t="s">
        <v>1828</v>
      </c>
      <c r="C485" s="532" t="s">
        <v>1829</v>
      </c>
      <c r="D485" s="533" t="s">
        <v>21</v>
      </c>
      <c r="E485" s="79">
        <v>35</v>
      </c>
      <c r="F485" s="32" t="str">
        <f t="shared" si="8"/>
        <v>Yếu</v>
      </c>
      <c r="G485" s="214" t="s">
        <v>3651</v>
      </c>
      <c r="I485" s="77"/>
      <c r="J485" s="77"/>
      <c r="K485" s="77"/>
      <c r="L485" s="77"/>
      <c r="M485" s="77"/>
      <c r="N485" s="77"/>
      <c r="O485" s="77"/>
      <c r="P485" s="77"/>
    </row>
    <row r="486" spans="1:16" s="77" customFormat="1" ht="18.75" customHeight="1" x14ac:dyDescent="0.25">
      <c r="A486" s="74">
        <v>464</v>
      </c>
      <c r="B486" s="78" t="s">
        <v>1830</v>
      </c>
      <c r="C486" s="532" t="s">
        <v>81</v>
      </c>
      <c r="D486" s="533" t="s">
        <v>58</v>
      </c>
      <c r="E486" s="79">
        <v>88</v>
      </c>
      <c r="F486" s="80" t="str">
        <f t="shared" si="8"/>
        <v>Tốt</v>
      </c>
      <c r="G486" s="167"/>
    </row>
    <row r="487" spans="1:16" s="77" customFormat="1" ht="18.75" customHeight="1" x14ac:dyDescent="0.25">
      <c r="A487" s="87">
        <v>465</v>
      </c>
      <c r="B487" s="78" t="s">
        <v>1831</v>
      </c>
      <c r="C487" s="532" t="s">
        <v>61</v>
      </c>
      <c r="D487" s="533" t="s">
        <v>8</v>
      </c>
      <c r="E487" s="79">
        <v>96</v>
      </c>
      <c r="F487" s="80" t="str">
        <f t="shared" si="8"/>
        <v>Xuất sắc</v>
      </c>
      <c r="G487" s="167"/>
    </row>
    <row r="488" spans="1:16" s="77" customFormat="1" ht="18.75" customHeight="1" x14ac:dyDescent="0.25">
      <c r="A488" s="74">
        <v>466</v>
      </c>
      <c r="B488" s="78" t="s">
        <v>1832</v>
      </c>
      <c r="C488" s="532" t="s">
        <v>1833</v>
      </c>
      <c r="D488" s="533" t="s">
        <v>337</v>
      </c>
      <c r="E488" s="79">
        <v>92</v>
      </c>
      <c r="F488" s="80" t="str">
        <f t="shared" si="8"/>
        <v>Xuất sắc</v>
      </c>
      <c r="G488" s="167"/>
    </row>
    <row r="489" spans="1:16" s="77" customFormat="1" ht="18.75" customHeight="1" x14ac:dyDescent="0.25">
      <c r="A489" s="87">
        <v>467</v>
      </c>
      <c r="B489" s="78" t="s">
        <v>1834</v>
      </c>
      <c r="C489" s="532" t="s">
        <v>1290</v>
      </c>
      <c r="D489" s="533" t="s">
        <v>1100</v>
      </c>
      <c r="E489" s="79">
        <v>100</v>
      </c>
      <c r="F489" s="80" t="str">
        <f t="shared" si="8"/>
        <v>Xuất sắc</v>
      </c>
      <c r="G489" s="224"/>
      <c r="I489" s="112"/>
      <c r="J489" s="112"/>
      <c r="K489" s="112"/>
      <c r="L489" s="112"/>
      <c r="M489" s="112"/>
      <c r="N489" s="112"/>
      <c r="O489" s="112"/>
      <c r="P489" s="112"/>
    </row>
    <row r="490" spans="1:16" s="112" customFormat="1" ht="18.75" customHeight="1" x14ac:dyDescent="0.25">
      <c r="A490" s="74">
        <v>468</v>
      </c>
      <c r="B490" s="78" t="s">
        <v>1835</v>
      </c>
      <c r="C490" s="532" t="s">
        <v>1836</v>
      </c>
      <c r="D490" s="533" t="s">
        <v>155</v>
      </c>
      <c r="E490" s="79">
        <v>35</v>
      </c>
      <c r="F490" s="32" t="str">
        <f t="shared" si="8"/>
        <v>Yếu</v>
      </c>
      <c r="G490" s="214" t="s">
        <v>3651</v>
      </c>
    </row>
    <row r="491" spans="1:16" s="112" customFormat="1" ht="18.75" customHeight="1" x14ac:dyDescent="0.25">
      <c r="A491" s="87">
        <v>469</v>
      </c>
      <c r="B491" s="78" t="s">
        <v>1837</v>
      </c>
      <c r="C491" s="532" t="s">
        <v>1838</v>
      </c>
      <c r="D491" s="533" t="s">
        <v>25</v>
      </c>
      <c r="E491" s="79">
        <v>100</v>
      </c>
      <c r="F491" s="32" t="str">
        <f t="shared" si="8"/>
        <v>Xuất sắc</v>
      </c>
      <c r="G491" s="225"/>
    </row>
    <row r="492" spans="1:16" s="112" customFormat="1" ht="18.75" customHeight="1" x14ac:dyDescent="0.25">
      <c r="A492" s="74">
        <v>470</v>
      </c>
      <c r="B492" s="78" t="s">
        <v>1839</v>
      </c>
      <c r="C492" s="532" t="s">
        <v>1840</v>
      </c>
      <c r="D492" s="533" t="s">
        <v>25</v>
      </c>
      <c r="E492" s="79">
        <v>35</v>
      </c>
      <c r="F492" s="32" t="str">
        <f t="shared" si="8"/>
        <v>Yếu</v>
      </c>
      <c r="G492" s="214" t="s">
        <v>3651</v>
      </c>
      <c r="I492" s="77"/>
      <c r="J492" s="77"/>
      <c r="K492" s="77"/>
      <c r="L492" s="77"/>
      <c r="M492" s="77"/>
      <c r="N492" s="77"/>
      <c r="O492" s="77"/>
      <c r="P492" s="77"/>
    </row>
    <row r="493" spans="1:16" s="77" customFormat="1" ht="18.75" customHeight="1" x14ac:dyDescent="0.25">
      <c r="A493" s="87">
        <v>471</v>
      </c>
      <c r="B493" s="78" t="s">
        <v>1841</v>
      </c>
      <c r="C493" s="532" t="s">
        <v>1842</v>
      </c>
      <c r="D493" s="533" t="s">
        <v>345</v>
      </c>
      <c r="E493" s="79">
        <v>78</v>
      </c>
      <c r="F493" s="80" t="str">
        <f t="shared" si="8"/>
        <v>Khá</v>
      </c>
      <c r="G493" s="167"/>
    </row>
    <row r="494" spans="1:16" s="77" customFormat="1" ht="18.75" customHeight="1" x14ac:dyDescent="0.25">
      <c r="A494" s="74">
        <v>472</v>
      </c>
      <c r="B494" s="78" t="s">
        <v>1843</v>
      </c>
      <c r="C494" s="532" t="s">
        <v>105</v>
      </c>
      <c r="D494" s="533" t="s">
        <v>131</v>
      </c>
      <c r="E494" s="79">
        <v>86</v>
      </c>
      <c r="F494" s="80" t="str">
        <f t="shared" si="8"/>
        <v>Tốt</v>
      </c>
      <c r="G494" s="167"/>
    </row>
    <row r="495" spans="1:16" s="77" customFormat="1" ht="18.75" customHeight="1" x14ac:dyDescent="0.25">
      <c r="A495" s="87">
        <v>473</v>
      </c>
      <c r="B495" s="78" t="s">
        <v>1844</v>
      </c>
      <c r="C495" s="532" t="s">
        <v>1845</v>
      </c>
      <c r="D495" s="533" t="s">
        <v>184</v>
      </c>
      <c r="E495" s="79">
        <v>100</v>
      </c>
      <c r="F495" s="80" t="str">
        <f t="shared" si="8"/>
        <v>Xuất sắc</v>
      </c>
      <c r="G495" s="224"/>
    </row>
    <row r="496" spans="1:16" s="77" customFormat="1" ht="18.75" customHeight="1" x14ac:dyDescent="0.25">
      <c r="A496" s="74">
        <v>474</v>
      </c>
      <c r="B496" s="78" t="s">
        <v>1846</v>
      </c>
      <c r="C496" s="532" t="s">
        <v>1847</v>
      </c>
      <c r="D496" s="533" t="s">
        <v>26</v>
      </c>
      <c r="E496" s="79">
        <v>88</v>
      </c>
      <c r="F496" s="80" t="str">
        <f t="shared" si="8"/>
        <v>Tốt</v>
      </c>
      <c r="G496" s="167"/>
    </row>
    <row r="497" spans="1:16" s="77" customFormat="1" ht="18.75" customHeight="1" x14ac:dyDescent="0.25">
      <c r="A497" s="87">
        <v>475</v>
      </c>
      <c r="B497" s="78" t="s">
        <v>1848</v>
      </c>
      <c r="C497" s="532" t="s">
        <v>1849</v>
      </c>
      <c r="D497" s="533" t="s">
        <v>26</v>
      </c>
      <c r="E497" s="79">
        <v>99</v>
      </c>
      <c r="F497" s="80" t="str">
        <f t="shared" si="8"/>
        <v>Xuất sắc</v>
      </c>
      <c r="G497" s="224"/>
    </row>
    <row r="498" spans="1:16" s="77" customFormat="1" ht="18.75" customHeight="1" x14ac:dyDescent="0.25">
      <c r="A498" s="74">
        <v>476</v>
      </c>
      <c r="B498" s="78" t="s">
        <v>1850</v>
      </c>
      <c r="C498" s="532" t="s">
        <v>1851</v>
      </c>
      <c r="D498" s="533" t="s">
        <v>1743</v>
      </c>
      <c r="E498" s="79">
        <v>99</v>
      </c>
      <c r="F498" s="80" t="str">
        <f t="shared" si="8"/>
        <v>Xuất sắc</v>
      </c>
      <c r="G498" s="224"/>
    </row>
    <row r="499" spans="1:16" s="77" customFormat="1" ht="18.75" customHeight="1" x14ac:dyDescent="0.25">
      <c r="A499" s="87">
        <v>477</v>
      </c>
      <c r="B499" s="78" t="s">
        <v>1852</v>
      </c>
      <c r="C499" s="532" t="s">
        <v>1853</v>
      </c>
      <c r="D499" s="533" t="s">
        <v>64</v>
      </c>
      <c r="E499" s="79">
        <v>77</v>
      </c>
      <c r="F499" s="80" t="str">
        <f t="shared" si="8"/>
        <v>Khá</v>
      </c>
      <c r="G499" s="167"/>
    </row>
    <row r="500" spans="1:16" s="77" customFormat="1" ht="18.75" customHeight="1" x14ac:dyDescent="0.25">
      <c r="A500" s="74">
        <v>478</v>
      </c>
      <c r="B500" s="78" t="s">
        <v>1854</v>
      </c>
      <c r="C500" s="532" t="s">
        <v>492</v>
      </c>
      <c r="D500" s="533" t="s">
        <v>64</v>
      </c>
      <c r="E500" s="79">
        <v>83</v>
      </c>
      <c r="F500" s="80" t="str">
        <f t="shared" si="8"/>
        <v>Tốt</v>
      </c>
      <c r="G500" s="167"/>
      <c r="I500" s="112"/>
      <c r="J500" s="112"/>
      <c r="K500" s="112"/>
      <c r="L500" s="112"/>
      <c r="M500" s="112"/>
      <c r="N500" s="112"/>
      <c r="O500" s="112"/>
      <c r="P500" s="112"/>
    </row>
    <row r="501" spans="1:16" s="112" customFormat="1" ht="18.75" customHeight="1" x14ac:dyDescent="0.25">
      <c r="A501" s="87">
        <v>479</v>
      </c>
      <c r="B501" s="78" t="s">
        <v>1855</v>
      </c>
      <c r="C501" s="532" t="s">
        <v>190</v>
      </c>
      <c r="D501" s="533" t="s">
        <v>1253</v>
      </c>
      <c r="E501" s="79">
        <v>35</v>
      </c>
      <c r="F501" s="32" t="str">
        <f t="shared" si="8"/>
        <v>Yếu</v>
      </c>
      <c r="G501" s="214" t="s">
        <v>3651</v>
      </c>
      <c r="I501" s="77"/>
      <c r="J501" s="77"/>
      <c r="K501" s="77"/>
      <c r="L501" s="77"/>
      <c r="M501" s="77"/>
      <c r="N501" s="77"/>
      <c r="O501" s="77"/>
      <c r="P501" s="77"/>
    </row>
    <row r="502" spans="1:16" s="77" customFormat="1" ht="18.75" customHeight="1" x14ac:dyDescent="0.25">
      <c r="A502" s="74">
        <v>480</v>
      </c>
      <c r="B502" s="78" t="s">
        <v>1856</v>
      </c>
      <c r="C502" s="532" t="s">
        <v>102</v>
      </c>
      <c r="D502" s="533" t="s">
        <v>66</v>
      </c>
      <c r="E502" s="79">
        <v>78</v>
      </c>
      <c r="F502" s="80" t="str">
        <f t="shared" si="8"/>
        <v>Khá</v>
      </c>
      <c r="G502" s="167"/>
    </row>
    <row r="503" spans="1:16" s="77" customFormat="1" ht="18.75" customHeight="1" x14ac:dyDescent="0.25">
      <c r="A503" s="87">
        <v>481</v>
      </c>
      <c r="B503" s="78" t="s">
        <v>1857</v>
      </c>
      <c r="C503" s="532" t="s">
        <v>1858</v>
      </c>
      <c r="D503" s="533" t="s">
        <v>137</v>
      </c>
      <c r="E503" s="79">
        <v>98</v>
      </c>
      <c r="F503" s="80" t="str">
        <f t="shared" si="8"/>
        <v>Xuất sắc</v>
      </c>
      <c r="G503" s="167"/>
    </row>
    <row r="504" spans="1:16" s="77" customFormat="1" ht="18.75" customHeight="1" x14ac:dyDescent="0.25">
      <c r="A504" s="74">
        <v>482</v>
      </c>
      <c r="B504" s="78" t="s">
        <v>1859</v>
      </c>
      <c r="C504" s="532" t="s">
        <v>1860</v>
      </c>
      <c r="D504" s="533" t="s">
        <v>5</v>
      </c>
      <c r="E504" s="79">
        <v>75</v>
      </c>
      <c r="F504" s="80" t="str">
        <f t="shared" si="8"/>
        <v>Khá</v>
      </c>
      <c r="G504" s="167"/>
    </row>
    <row r="505" spans="1:16" s="77" customFormat="1" ht="18.75" customHeight="1" x14ac:dyDescent="0.25">
      <c r="A505" s="87">
        <v>483</v>
      </c>
      <c r="B505" s="78" t="s">
        <v>1861</v>
      </c>
      <c r="C505" s="532" t="s">
        <v>549</v>
      </c>
      <c r="D505" s="533" t="s">
        <v>138</v>
      </c>
      <c r="E505" s="79">
        <v>83</v>
      </c>
      <c r="F505" s="80" t="str">
        <f t="shared" si="8"/>
        <v>Tốt</v>
      </c>
      <c r="G505" s="167"/>
    </row>
    <row r="506" spans="1:16" s="77" customFormat="1" ht="18.75" customHeight="1" x14ac:dyDescent="0.25">
      <c r="A506" s="74">
        <v>484</v>
      </c>
      <c r="B506" s="78" t="s">
        <v>1862</v>
      </c>
      <c r="C506" s="532" t="s">
        <v>1863</v>
      </c>
      <c r="D506" s="533" t="s">
        <v>12</v>
      </c>
      <c r="E506" s="79">
        <v>78</v>
      </c>
      <c r="F506" s="80" t="str">
        <f t="shared" si="8"/>
        <v>Khá</v>
      </c>
      <c r="G506" s="167"/>
    </row>
    <row r="507" spans="1:16" s="77" customFormat="1" ht="18.75" customHeight="1" x14ac:dyDescent="0.25">
      <c r="A507" s="87">
        <v>485</v>
      </c>
      <c r="B507" s="78" t="s">
        <v>1864</v>
      </c>
      <c r="C507" s="532" t="s">
        <v>48</v>
      </c>
      <c r="D507" s="533" t="s">
        <v>12</v>
      </c>
      <c r="E507" s="79">
        <v>73</v>
      </c>
      <c r="F507" s="80" t="str">
        <f t="shared" si="8"/>
        <v>Khá</v>
      </c>
      <c r="G507" s="167"/>
    </row>
    <row r="508" spans="1:16" s="77" customFormat="1" ht="18.75" customHeight="1" x14ac:dyDescent="0.25">
      <c r="A508" s="74">
        <v>486</v>
      </c>
      <c r="B508" s="78" t="s">
        <v>1865</v>
      </c>
      <c r="C508" s="532" t="s">
        <v>276</v>
      </c>
      <c r="D508" s="533" t="s">
        <v>12</v>
      </c>
      <c r="E508" s="79">
        <v>90</v>
      </c>
      <c r="F508" s="80" t="str">
        <f t="shared" si="8"/>
        <v>Xuất sắc</v>
      </c>
      <c r="G508" s="167"/>
    </row>
    <row r="509" spans="1:16" s="77" customFormat="1" ht="18.75" customHeight="1" x14ac:dyDescent="0.25">
      <c r="A509" s="87">
        <v>487</v>
      </c>
      <c r="B509" s="78" t="s">
        <v>1866</v>
      </c>
      <c r="C509" s="532" t="s">
        <v>159</v>
      </c>
      <c r="D509" s="533" t="s">
        <v>188</v>
      </c>
      <c r="E509" s="79">
        <v>88</v>
      </c>
      <c r="F509" s="80" t="str">
        <f t="shared" si="8"/>
        <v>Tốt</v>
      </c>
      <c r="G509" s="167"/>
    </row>
    <row r="510" spans="1:16" s="77" customFormat="1" ht="18.75" customHeight="1" x14ac:dyDescent="0.25">
      <c r="A510" s="74"/>
      <c r="B510" s="936" t="s">
        <v>1867</v>
      </c>
      <c r="C510" s="937"/>
      <c r="D510" s="937"/>
      <c r="E510" s="937"/>
      <c r="F510" s="937"/>
      <c r="G510" s="938"/>
    </row>
    <row r="511" spans="1:16" s="77" customFormat="1" ht="18.75" customHeight="1" x14ac:dyDescent="0.25">
      <c r="A511" s="74">
        <v>488</v>
      </c>
      <c r="B511" s="83" t="s">
        <v>1868</v>
      </c>
      <c r="C511" s="535" t="s">
        <v>1869</v>
      </c>
      <c r="D511" s="536" t="s">
        <v>34</v>
      </c>
      <c r="E511" s="26">
        <v>81</v>
      </c>
      <c r="F511" s="80" t="str">
        <f t="shared" si="8"/>
        <v>Tốt</v>
      </c>
      <c r="G511" s="226"/>
    </row>
    <row r="512" spans="1:16" s="77" customFormat="1" ht="18.75" customHeight="1" x14ac:dyDescent="0.25">
      <c r="A512" s="74">
        <v>489</v>
      </c>
      <c r="B512" s="83" t="s">
        <v>1870</v>
      </c>
      <c r="C512" s="535" t="s">
        <v>229</v>
      </c>
      <c r="D512" s="536" t="s">
        <v>34</v>
      </c>
      <c r="E512" s="26">
        <v>79</v>
      </c>
      <c r="F512" s="80" t="str">
        <f t="shared" si="8"/>
        <v>Khá</v>
      </c>
      <c r="G512" s="226"/>
    </row>
    <row r="513" spans="1:7" s="77" customFormat="1" ht="18.75" customHeight="1" x14ac:dyDescent="0.25">
      <c r="A513" s="74">
        <v>490</v>
      </c>
      <c r="B513" s="83" t="s">
        <v>1871</v>
      </c>
      <c r="C513" s="535" t="s">
        <v>199</v>
      </c>
      <c r="D513" s="536" t="s">
        <v>34</v>
      </c>
      <c r="E513" s="26">
        <v>83</v>
      </c>
      <c r="F513" s="80" t="str">
        <f t="shared" si="8"/>
        <v>Tốt</v>
      </c>
      <c r="G513" s="226"/>
    </row>
    <row r="514" spans="1:7" s="77" customFormat="1" ht="18.75" customHeight="1" x14ac:dyDescent="0.25">
      <c r="A514" s="74">
        <v>491</v>
      </c>
      <c r="B514" s="83" t="s">
        <v>1872</v>
      </c>
      <c r="C514" s="535" t="s">
        <v>1873</v>
      </c>
      <c r="D514" s="536" t="s">
        <v>34</v>
      </c>
      <c r="E514" s="26">
        <v>85</v>
      </c>
      <c r="F514" s="80" t="str">
        <f t="shared" si="8"/>
        <v>Tốt</v>
      </c>
      <c r="G514" s="226"/>
    </row>
    <row r="515" spans="1:7" s="77" customFormat="1" ht="18.75" customHeight="1" x14ac:dyDescent="0.25">
      <c r="A515" s="74">
        <v>492</v>
      </c>
      <c r="B515" s="19" t="s">
        <v>1874</v>
      </c>
      <c r="C515" s="499" t="s">
        <v>36</v>
      </c>
      <c r="D515" s="537" t="s">
        <v>37</v>
      </c>
      <c r="E515" s="26">
        <v>88</v>
      </c>
      <c r="F515" s="80" t="str">
        <f t="shared" si="8"/>
        <v>Tốt</v>
      </c>
      <c r="G515" s="226"/>
    </row>
    <row r="516" spans="1:7" s="77" customFormat="1" ht="18.75" customHeight="1" x14ac:dyDescent="0.25">
      <c r="A516" s="74">
        <v>493</v>
      </c>
      <c r="B516" s="83" t="s">
        <v>1875</v>
      </c>
      <c r="C516" s="535" t="s">
        <v>1876</v>
      </c>
      <c r="D516" s="536" t="s">
        <v>565</v>
      </c>
      <c r="E516" s="26">
        <v>98</v>
      </c>
      <c r="F516" s="80" t="str">
        <f t="shared" si="8"/>
        <v>Xuất sắc</v>
      </c>
      <c r="G516" s="226"/>
    </row>
    <row r="517" spans="1:7" s="77" customFormat="1" ht="18.75" customHeight="1" x14ac:dyDescent="0.25">
      <c r="A517" s="74">
        <v>494</v>
      </c>
      <c r="B517" s="83" t="s">
        <v>1877</v>
      </c>
      <c r="C517" s="538" t="s">
        <v>1878</v>
      </c>
      <c r="D517" s="536" t="s">
        <v>180</v>
      </c>
      <c r="E517" s="26">
        <v>81</v>
      </c>
      <c r="F517" s="80" t="str">
        <f t="shared" si="8"/>
        <v>Tốt</v>
      </c>
      <c r="G517" s="226"/>
    </row>
    <row r="518" spans="1:7" s="77" customFormat="1" ht="18.75" customHeight="1" x14ac:dyDescent="0.25">
      <c r="A518" s="74">
        <v>495</v>
      </c>
      <c r="B518" s="83" t="s">
        <v>1879</v>
      </c>
      <c r="C518" s="535" t="s">
        <v>1880</v>
      </c>
      <c r="D518" s="536" t="s">
        <v>39</v>
      </c>
      <c r="E518" s="26">
        <v>97</v>
      </c>
      <c r="F518" s="80" t="str">
        <f t="shared" si="8"/>
        <v>Xuất sắc</v>
      </c>
      <c r="G518" s="226"/>
    </row>
    <row r="519" spans="1:7" s="77" customFormat="1" ht="18.75" customHeight="1" x14ac:dyDescent="0.25">
      <c r="A519" s="74">
        <v>496</v>
      </c>
      <c r="B519" s="83" t="s">
        <v>1881</v>
      </c>
      <c r="C519" s="535" t="s">
        <v>35</v>
      </c>
      <c r="D519" s="536" t="s">
        <v>1882</v>
      </c>
      <c r="E519" s="26">
        <v>79</v>
      </c>
      <c r="F519" s="80" t="str">
        <f t="shared" si="8"/>
        <v>Khá</v>
      </c>
      <c r="G519" s="226"/>
    </row>
    <row r="520" spans="1:7" s="77" customFormat="1" ht="18.75" customHeight="1" x14ac:dyDescent="0.25">
      <c r="A520" s="74">
        <v>497</v>
      </c>
      <c r="B520" s="83" t="s">
        <v>1883</v>
      </c>
      <c r="C520" s="538" t="s">
        <v>1884</v>
      </c>
      <c r="D520" s="536" t="s">
        <v>14</v>
      </c>
      <c r="E520" s="26">
        <v>86</v>
      </c>
      <c r="F520" s="80" t="str">
        <f t="shared" si="8"/>
        <v>Tốt</v>
      </c>
      <c r="G520" s="226"/>
    </row>
    <row r="521" spans="1:7" s="77" customFormat="1" ht="18.75" customHeight="1" x14ac:dyDescent="0.25">
      <c r="A521" s="74">
        <v>498</v>
      </c>
      <c r="B521" s="33" t="s">
        <v>1885</v>
      </c>
      <c r="C521" s="539" t="s">
        <v>228</v>
      </c>
      <c r="D521" s="540" t="s">
        <v>43</v>
      </c>
      <c r="E521" s="99">
        <v>79</v>
      </c>
      <c r="F521" s="80" t="str">
        <f t="shared" si="8"/>
        <v>Khá</v>
      </c>
      <c r="G521" s="227"/>
    </row>
    <row r="522" spans="1:7" s="77" customFormat="1" ht="18.75" customHeight="1" x14ac:dyDescent="0.25">
      <c r="A522" s="74">
        <v>499</v>
      </c>
      <c r="B522" s="83" t="s">
        <v>1886</v>
      </c>
      <c r="C522" s="538" t="s">
        <v>81</v>
      </c>
      <c r="D522" s="536" t="s">
        <v>47</v>
      </c>
      <c r="E522" s="26">
        <v>96</v>
      </c>
      <c r="F522" s="80" t="str">
        <f t="shared" si="8"/>
        <v>Xuất sắc</v>
      </c>
      <c r="G522" s="226"/>
    </row>
    <row r="523" spans="1:7" s="77" customFormat="1" ht="18.75" customHeight="1" x14ac:dyDescent="0.25">
      <c r="A523" s="74">
        <v>500</v>
      </c>
      <c r="B523" s="83" t="s">
        <v>1887</v>
      </c>
      <c r="C523" s="538" t="s">
        <v>1888</v>
      </c>
      <c r="D523" s="536" t="s">
        <v>15</v>
      </c>
      <c r="E523" s="26">
        <v>94</v>
      </c>
      <c r="F523" s="80" t="str">
        <f t="shared" si="8"/>
        <v>Xuất sắc</v>
      </c>
      <c r="G523" s="226"/>
    </row>
    <row r="524" spans="1:7" s="77" customFormat="1" ht="18.75" customHeight="1" x14ac:dyDescent="0.25">
      <c r="A524" s="74">
        <v>501</v>
      </c>
      <c r="B524" s="83" t="s">
        <v>1889</v>
      </c>
      <c r="C524" s="535" t="s">
        <v>161</v>
      </c>
      <c r="D524" s="536" t="s">
        <v>191</v>
      </c>
      <c r="E524" s="26">
        <v>78</v>
      </c>
      <c r="F524" s="80" t="str">
        <f t="shared" si="8"/>
        <v>Khá</v>
      </c>
      <c r="G524" s="226"/>
    </row>
    <row r="525" spans="1:7" s="77" customFormat="1" ht="18.75" customHeight="1" x14ac:dyDescent="0.25">
      <c r="A525" s="74">
        <v>502</v>
      </c>
      <c r="B525" s="83" t="s">
        <v>1890</v>
      </c>
      <c r="C525" s="538" t="s">
        <v>77</v>
      </c>
      <c r="D525" s="536" t="s">
        <v>58</v>
      </c>
      <c r="E525" s="26">
        <v>80</v>
      </c>
      <c r="F525" s="80" t="str">
        <f t="shared" si="8"/>
        <v>Tốt</v>
      </c>
      <c r="G525" s="226"/>
    </row>
    <row r="526" spans="1:7" s="77" customFormat="1" ht="18.75" customHeight="1" x14ac:dyDescent="0.25">
      <c r="A526" s="74">
        <v>503</v>
      </c>
      <c r="B526" s="83" t="s">
        <v>1891</v>
      </c>
      <c r="C526" s="538" t="s">
        <v>81</v>
      </c>
      <c r="D526" s="536" t="s">
        <v>58</v>
      </c>
      <c r="E526" s="26">
        <v>80</v>
      </c>
      <c r="F526" s="80" t="str">
        <f t="shared" si="8"/>
        <v>Tốt</v>
      </c>
      <c r="G526" s="226"/>
    </row>
    <row r="527" spans="1:7" s="77" customFormat="1" ht="18.75" customHeight="1" x14ac:dyDescent="0.25">
      <c r="A527" s="74">
        <v>504</v>
      </c>
      <c r="B527" s="83" t="s">
        <v>1892</v>
      </c>
      <c r="C527" s="538" t="s">
        <v>1893</v>
      </c>
      <c r="D527" s="536" t="s">
        <v>182</v>
      </c>
      <c r="E527" s="26">
        <v>81</v>
      </c>
      <c r="F527" s="80" t="str">
        <f t="shared" si="8"/>
        <v>Tốt</v>
      </c>
      <c r="G527" s="226"/>
    </row>
    <row r="528" spans="1:7" s="77" customFormat="1" ht="18.75" customHeight="1" x14ac:dyDescent="0.25">
      <c r="A528" s="74">
        <v>505</v>
      </c>
      <c r="B528" s="83" t="s">
        <v>1894</v>
      </c>
      <c r="C528" s="535" t="s">
        <v>1501</v>
      </c>
      <c r="D528" s="536" t="s">
        <v>21</v>
      </c>
      <c r="E528" s="26">
        <v>80</v>
      </c>
      <c r="F528" s="80" t="str">
        <f t="shared" si="8"/>
        <v>Tốt</v>
      </c>
      <c r="G528" s="226"/>
    </row>
    <row r="529" spans="1:7" s="77" customFormat="1" ht="18.75" customHeight="1" x14ac:dyDescent="0.25">
      <c r="A529" s="74">
        <v>506</v>
      </c>
      <c r="B529" s="83" t="s">
        <v>1895</v>
      </c>
      <c r="C529" s="535" t="s">
        <v>248</v>
      </c>
      <c r="D529" s="536" t="s">
        <v>979</v>
      </c>
      <c r="E529" s="26">
        <v>79</v>
      </c>
      <c r="F529" s="80" t="str">
        <f t="shared" si="8"/>
        <v>Khá</v>
      </c>
      <c r="G529" s="226"/>
    </row>
    <row r="530" spans="1:7" s="77" customFormat="1" ht="18.75" customHeight="1" x14ac:dyDescent="0.25">
      <c r="A530" s="74">
        <v>507</v>
      </c>
      <c r="B530" s="83" t="s">
        <v>1896</v>
      </c>
      <c r="C530" s="535" t="s">
        <v>18</v>
      </c>
      <c r="D530" s="536" t="s">
        <v>111</v>
      </c>
      <c r="E530" s="26">
        <v>81</v>
      </c>
      <c r="F530" s="80" t="str">
        <f t="shared" si="8"/>
        <v>Tốt</v>
      </c>
      <c r="G530" s="226"/>
    </row>
    <row r="531" spans="1:7" s="77" customFormat="1" ht="18.75" customHeight="1" x14ac:dyDescent="0.25">
      <c r="A531" s="74">
        <v>508</v>
      </c>
      <c r="B531" s="83" t="s">
        <v>1897</v>
      </c>
      <c r="C531" s="538" t="s">
        <v>1898</v>
      </c>
      <c r="D531" s="536" t="s">
        <v>1899</v>
      </c>
      <c r="E531" s="26">
        <v>94</v>
      </c>
      <c r="F531" s="80" t="str">
        <f t="shared" si="8"/>
        <v>Xuất sắc</v>
      </c>
      <c r="G531" s="226"/>
    </row>
    <row r="532" spans="1:7" s="77" customFormat="1" ht="18.75" customHeight="1" x14ac:dyDescent="0.25">
      <c r="A532" s="74">
        <v>509</v>
      </c>
      <c r="B532" s="83" t="s">
        <v>1900</v>
      </c>
      <c r="C532" s="535" t="s">
        <v>86</v>
      </c>
      <c r="D532" s="536" t="s">
        <v>8</v>
      </c>
      <c r="E532" s="26">
        <v>85</v>
      </c>
      <c r="F532" s="80" t="str">
        <f t="shared" si="8"/>
        <v>Tốt</v>
      </c>
      <c r="G532" s="226"/>
    </row>
    <row r="533" spans="1:7" s="77" customFormat="1" ht="18.75" customHeight="1" x14ac:dyDescent="0.25">
      <c r="A533" s="74">
        <v>510</v>
      </c>
      <c r="B533" s="83" t="s">
        <v>1901</v>
      </c>
      <c r="C533" s="538" t="s">
        <v>706</v>
      </c>
      <c r="D533" s="536" t="s">
        <v>8</v>
      </c>
      <c r="E533" s="26">
        <v>97</v>
      </c>
      <c r="F533" s="80" t="str">
        <f t="shared" si="8"/>
        <v>Xuất sắc</v>
      </c>
      <c r="G533" s="226"/>
    </row>
    <row r="534" spans="1:7" s="77" customFormat="1" ht="18.75" customHeight="1" x14ac:dyDescent="0.25">
      <c r="A534" s="74">
        <v>511</v>
      </c>
      <c r="B534" s="83" t="s">
        <v>1902</v>
      </c>
      <c r="C534" s="535" t="s">
        <v>181</v>
      </c>
      <c r="D534" s="536" t="s">
        <v>8</v>
      </c>
      <c r="E534" s="26">
        <v>89</v>
      </c>
      <c r="F534" s="80" t="str">
        <f t="shared" si="8"/>
        <v>Tốt</v>
      </c>
      <c r="G534" s="226"/>
    </row>
    <row r="535" spans="1:7" s="77" customFormat="1" ht="18.75" customHeight="1" x14ac:dyDescent="0.25">
      <c r="A535" s="74">
        <v>512</v>
      </c>
      <c r="B535" s="83" t="s">
        <v>1903</v>
      </c>
      <c r="C535" s="538" t="s">
        <v>1904</v>
      </c>
      <c r="D535" s="536" t="s">
        <v>25</v>
      </c>
      <c r="E535" s="26">
        <v>89</v>
      </c>
      <c r="F535" s="80" t="str">
        <f t="shared" si="8"/>
        <v>Tốt</v>
      </c>
      <c r="G535" s="226"/>
    </row>
    <row r="536" spans="1:7" s="77" customFormat="1" ht="18.75" customHeight="1" x14ac:dyDescent="0.25">
      <c r="A536" s="74">
        <v>513</v>
      </c>
      <c r="B536" s="83" t="s">
        <v>1905</v>
      </c>
      <c r="C536" s="538" t="s">
        <v>128</v>
      </c>
      <c r="D536" s="536" t="s">
        <v>25</v>
      </c>
      <c r="E536" s="26">
        <v>89</v>
      </c>
      <c r="F536" s="80" t="str">
        <f t="shared" si="8"/>
        <v>Tốt</v>
      </c>
      <c r="G536" s="226"/>
    </row>
    <row r="537" spans="1:7" s="77" customFormat="1" ht="18.75" customHeight="1" x14ac:dyDescent="0.25">
      <c r="A537" s="74">
        <v>514</v>
      </c>
      <c r="B537" s="83" t="s">
        <v>1906</v>
      </c>
      <c r="C537" s="538" t="s">
        <v>1907</v>
      </c>
      <c r="D537" s="536" t="s">
        <v>87</v>
      </c>
      <c r="E537" s="26">
        <v>83</v>
      </c>
      <c r="F537" s="80" t="str">
        <f t="shared" si="8"/>
        <v>Tốt</v>
      </c>
      <c r="G537" s="226"/>
    </row>
    <row r="538" spans="1:7" s="77" customFormat="1" ht="18.75" customHeight="1" x14ac:dyDescent="0.25">
      <c r="A538" s="74">
        <v>515</v>
      </c>
      <c r="B538" s="83" t="s">
        <v>1908</v>
      </c>
      <c r="C538" s="535" t="s">
        <v>599</v>
      </c>
      <c r="D538" s="536" t="s">
        <v>345</v>
      </c>
      <c r="E538" s="26">
        <v>89</v>
      </c>
      <c r="F538" s="80" t="str">
        <f t="shared" si="8"/>
        <v>Tốt</v>
      </c>
      <c r="G538" s="226"/>
    </row>
    <row r="539" spans="1:7" s="77" customFormat="1" ht="18.75" customHeight="1" x14ac:dyDescent="0.25">
      <c r="A539" s="74">
        <v>516</v>
      </c>
      <c r="B539" s="83" t="s">
        <v>1909</v>
      </c>
      <c r="C539" s="538" t="s">
        <v>1910</v>
      </c>
      <c r="D539" s="536" t="s">
        <v>22</v>
      </c>
      <c r="E539" s="26">
        <v>91</v>
      </c>
      <c r="F539" s="80" t="str">
        <f t="shared" si="8"/>
        <v>Xuất sắc</v>
      </c>
      <c r="G539" s="226"/>
    </row>
    <row r="540" spans="1:7" s="77" customFormat="1" ht="18.75" customHeight="1" x14ac:dyDescent="0.25">
      <c r="A540" s="74">
        <v>517</v>
      </c>
      <c r="B540" s="83" t="s">
        <v>1911</v>
      </c>
      <c r="C540" s="535" t="s">
        <v>161</v>
      </c>
      <c r="D540" s="536" t="s">
        <v>206</v>
      </c>
      <c r="E540" s="26">
        <v>87</v>
      </c>
      <c r="F540" s="80" t="str">
        <f t="shared" si="8"/>
        <v>Tốt</v>
      </c>
      <c r="G540" s="226"/>
    </row>
    <row r="541" spans="1:7" s="77" customFormat="1" ht="18.75" customHeight="1" x14ac:dyDescent="0.25">
      <c r="A541" s="74">
        <v>518</v>
      </c>
      <c r="B541" s="19" t="s">
        <v>1912</v>
      </c>
      <c r="C541" s="499" t="s">
        <v>48</v>
      </c>
      <c r="D541" s="537" t="s">
        <v>184</v>
      </c>
      <c r="E541" s="26">
        <v>100</v>
      </c>
      <c r="F541" s="80" t="str">
        <f t="shared" ref="F541:F604" si="9">IF(E541&gt;=90,"Xuất sắc",IF(E541&gt;=80,"Tốt",IF(E541&gt;=65,"Khá",IF(E541&gt;=50,"Trung bình",IF(E541&gt;=35,"Yếu","Kém")))))</f>
        <v>Xuất sắc</v>
      </c>
      <c r="G541" s="226"/>
    </row>
    <row r="542" spans="1:7" s="77" customFormat="1" ht="18.75" customHeight="1" x14ac:dyDescent="0.25">
      <c r="A542" s="74">
        <v>519</v>
      </c>
      <c r="B542" s="83" t="s">
        <v>1913</v>
      </c>
      <c r="C542" s="535" t="s">
        <v>1914</v>
      </c>
      <c r="D542" s="536" t="s">
        <v>184</v>
      </c>
      <c r="E542" s="26">
        <v>75</v>
      </c>
      <c r="F542" s="80" t="str">
        <f t="shared" si="9"/>
        <v>Khá</v>
      </c>
      <c r="G542" s="226"/>
    </row>
    <row r="543" spans="1:7" s="77" customFormat="1" ht="18.75" customHeight="1" x14ac:dyDescent="0.25">
      <c r="A543" s="74">
        <v>520</v>
      </c>
      <c r="B543" s="83" t="s">
        <v>1915</v>
      </c>
      <c r="C543" s="535" t="s">
        <v>18</v>
      </c>
      <c r="D543" s="536" t="s">
        <v>26</v>
      </c>
      <c r="E543" s="26">
        <v>80</v>
      </c>
      <c r="F543" s="80" t="str">
        <f t="shared" si="9"/>
        <v>Tốt</v>
      </c>
      <c r="G543" s="226"/>
    </row>
    <row r="544" spans="1:7" s="77" customFormat="1" ht="18.75" customHeight="1" x14ac:dyDescent="0.25">
      <c r="A544" s="74">
        <v>521</v>
      </c>
      <c r="B544" s="83" t="s">
        <v>1916</v>
      </c>
      <c r="C544" s="535" t="s">
        <v>1043</v>
      </c>
      <c r="D544" s="536" t="s">
        <v>26</v>
      </c>
      <c r="E544" s="26">
        <v>85</v>
      </c>
      <c r="F544" s="80" t="str">
        <f t="shared" si="9"/>
        <v>Tốt</v>
      </c>
      <c r="G544" s="226"/>
    </row>
    <row r="545" spans="1:7" s="77" customFormat="1" ht="18.75" customHeight="1" x14ac:dyDescent="0.25">
      <c r="A545" s="74">
        <v>522</v>
      </c>
      <c r="B545" s="83" t="s">
        <v>1917</v>
      </c>
      <c r="C545" s="538" t="s">
        <v>46</v>
      </c>
      <c r="D545" s="536" t="s">
        <v>218</v>
      </c>
      <c r="E545" s="26">
        <v>92</v>
      </c>
      <c r="F545" s="80" t="str">
        <f t="shared" si="9"/>
        <v>Xuất sắc</v>
      </c>
      <c r="G545" s="226"/>
    </row>
    <row r="546" spans="1:7" s="77" customFormat="1" ht="18.75" customHeight="1" x14ac:dyDescent="0.25">
      <c r="A546" s="74">
        <v>523</v>
      </c>
      <c r="B546" s="83" t="s">
        <v>1918</v>
      </c>
      <c r="C546" s="535" t="s">
        <v>70</v>
      </c>
      <c r="D546" s="536" t="s">
        <v>231</v>
      </c>
      <c r="E546" s="26">
        <v>90</v>
      </c>
      <c r="F546" s="80" t="str">
        <f t="shared" si="9"/>
        <v>Xuất sắc</v>
      </c>
      <c r="G546" s="226"/>
    </row>
    <row r="547" spans="1:7" s="77" customFormat="1" ht="18.75" customHeight="1" x14ac:dyDescent="0.25">
      <c r="A547" s="74">
        <v>524</v>
      </c>
      <c r="B547" s="83" t="s">
        <v>1919</v>
      </c>
      <c r="C547" s="538" t="s">
        <v>1920</v>
      </c>
      <c r="D547" s="536" t="s">
        <v>11</v>
      </c>
      <c r="E547" s="26">
        <v>81</v>
      </c>
      <c r="F547" s="80" t="str">
        <f t="shared" si="9"/>
        <v>Tốt</v>
      </c>
      <c r="G547" s="226"/>
    </row>
    <row r="548" spans="1:7" s="77" customFormat="1" ht="18.75" customHeight="1" x14ac:dyDescent="0.25">
      <c r="A548" s="74">
        <v>525</v>
      </c>
      <c r="B548" s="83" t="s">
        <v>1921</v>
      </c>
      <c r="C548" s="535" t="s">
        <v>1201</v>
      </c>
      <c r="D548" s="536" t="s">
        <v>1253</v>
      </c>
      <c r="E548" s="26">
        <v>90</v>
      </c>
      <c r="F548" s="80" t="str">
        <f t="shared" si="9"/>
        <v>Xuất sắc</v>
      </c>
      <c r="G548" s="226"/>
    </row>
    <row r="549" spans="1:7" s="77" customFormat="1" ht="18.75" customHeight="1" x14ac:dyDescent="0.25">
      <c r="A549" s="74">
        <v>526</v>
      </c>
      <c r="B549" s="83" t="s">
        <v>1922</v>
      </c>
      <c r="C549" s="535" t="s">
        <v>70</v>
      </c>
      <c r="D549" s="536" t="s">
        <v>92</v>
      </c>
      <c r="E549" s="26">
        <v>87</v>
      </c>
      <c r="F549" s="80" t="str">
        <f t="shared" si="9"/>
        <v>Tốt</v>
      </c>
      <c r="G549" s="226"/>
    </row>
    <row r="550" spans="1:7" s="112" customFormat="1" ht="18.75" customHeight="1" x14ac:dyDescent="0.25">
      <c r="A550" s="87">
        <v>527</v>
      </c>
      <c r="B550" s="83" t="s">
        <v>1923</v>
      </c>
      <c r="C550" s="535" t="s">
        <v>1924</v>
      </c>
      <c r="D550" s="541" t="s">
        <v>66</v>
      </c>
      <c r="E550" s="1">
        <v>64</v>
      </c>
      <c r="F550" s="32" t="str">
        <f t="shared" si="9"/>
        <v>Trung bình</v>
      </c>
      <c r="G550" s="205"/>
    </row>
    <row r="551" spans="1:7" s="77" customFormat="1" ht="18.75" customHeight="1" x14ac:dyDescent="0.25">
      <c r="A551" s="74">
        <v>528</v>
      </c>
      <c r="B551" s="83" t="s">
        <v>1925</v>
      </c>
      <c r="C551" s="538" t="s">
        <v>145</v>
      </c>
      <c r="D551" s="536" t="s">
        <v>66</v>
      </c>
      <c r="E551" s="26">
        <v>90</v>
      </c>
      <c r="F551" s="80" t="str">
        <f t="shared" si="9"/>
        <v>Xuất sắc</v>
      </c>
      <c r="G551" s="226"/>
    </row>
    <row r="552" spans="1:7" s="77" customFormat="1" ht="18.75" customHeight="1" x14ac:dyDescent="0.25">
      <c r="A552" s="74">
        <v>529</v>
      </c>
      <c r="B552" s="83" t="s">
        <v>1926</v>
      </c>
      <c r="C552" s="535" t="s">
        <v>48</v>
      </c>
      <c r="D552" s="536" t="s">
        <v>66</v>
      </c>
      <c r="E552" s="26">
        <v>87</v>
      </c>
      <c r="F552" s="80" t="str">
        <f t="shared" si="9"/>
        <v>Tốt</v>
      </c>
      <c r="G552" s="226"/>
    </row>
    <row r="553" spans="1:7" s="77" customFormat="1" ht="18.75" customHeight="1" x14ac:dyDescent="0.25">
      <c r="A553" s="74">
        <v>530</v>
      </c>
      <c r="B553" s="83" t="s">
        <v>1927</v>
      </c>
      <c r="C553" s="535" t="s">
        <v>18</v>
      </c>
      <c r="D553" s="536" t="s">
        <v>1928</v>
      </c>
      <c r="E553" s="26">
        <v>80</v>
      </c>
      <c r="F553" s="80" t="str">
        <f t="shared" si="9"/>
        <v>Tốt</v>
      </c>
      <c r="G553" s="226"/>
    </row>
    <row r="554" spans="1:7" s="77" customFormat="1" ht="18.75" customHeight="1" x14ac:dyDescent="0.25">
      <c r="A554" s="74">
        <v>531</v>
      </c>
      <c r="B554" s="83" t="s">
        <v>1929</v>
      </c>
      <c r="C554" s="535" t="s">
        <v>48</v>
      </c>
      <c r="D554" s="536" t="s">
        <v>12</v>
      </c>
      <c r="E554" s="26">
        <v>79</v>
      </c>
      <c r="F554" s="80" t="str">
        <f t="shared" si="9"/>
        <v>Khá</v>
      </c>
      <c r="G554" s="226"/>
    </row>
    <row r="555" spans="1:7" s="77" customFormat="1" ht="18.75" customHeight="1" x14ac:dyDescent="0.25">
      <c r="A555" s="74">
        <v>532</v>
      </c>
      <c r="B555" s="83" t="s">
        <v>1930</v>
      </c>
      <c r="C555" s="535" t="s">
        <v>50</v>
      </c>
      <c r="D555" s="536" t="s">
        <v>12</v>
      </c>
      <c r="E555" s="26">
        <v>87</v>
      </c>
      <c r="F555" s="80" t="str">
        <f t="shared" si="9"/>
        <v>Tốt</v>
      </c>
      <c r="G555" s="226"/>
    </row>
    <row r="556" spans="1:7" s="77" customFormat="1" ht="18.75" customHeight="1" x14ac:dyDescent="0.25">
      <c r="A556" s="74">
        <v>533</v>
      </c>
      <c r="B556" s="83" t="s">
        <v>1931</v>
      </c>
      <c r="C556" s="535" t="s">
        <v>1932</v>
      </c>
      <c r="D556" s="536" t="s">
        <v>1460</v>
      </c>
      <c r="E556" s="26">
        <v>80</v>
      </c>
      <c r="F556" s="80" t="str">
        <f t="shared" si="9"/>
        <v>Tốt</v>
      </c>
      <c r="G556" s="226"/>
    </row>
    <row r="557" spans="1:7" s="77" customFormat="1" ht="18.75" customHeight="1" x14ac:dyDescent="0.25">
      <c r="A557" s="74">
        <v>534</v>
      </c>
      <c r="B557" s="83" t="s">
        <v>1933</v>
      </c>
      <c r="C557" s="535" t="s">
        <v>1934</v>
      </c>
      <c r="D557" s="536" t="s">
        <v>24</v>
      </c>
      <c r="E557" s="26">
        <v>90</v>
      </c>
      <c r="F557" s="80" t="str">
        <f t="shared" si="9"/>
        <v>Xuất sắc</v>
      </c>
      <c r="G557" s="226"/>
    </row>
    <row r="558" spans="1:7" s="77" customFormat="1" ht="18.75" customHeight="1" x14ac:dyDescent="0.25">
      <c r="A558" s="74">
        <v>535</v>
      </c>
      <c r="B558" s="83" t="s">
        <v>1935</v>
      </c>
      <c r="C558" s="538" t="s">
        <v>101</v>
      </c>
      <c r="D558" s="536" t="s">
        <v>24</v>
      </c>
      <c r="E558" s="26">
        <v>79</v>
      </c>
      <c r="F558" s="80" t="str">
        <f t="shared" si="9"/>
        <v>Khá</v>
      </c>
      <c r="G558" s="226"/>
    </row>
    <row r="559" spans="1:7" s="77" customFormat="1" ht="18.75" customHeight="1" x14ac:dyDescent="0.25">
      <c r="A559" s="74">
        <v>536</v>
      </c>
      <c r="B559" s="83" t="s">
        <v>1936</v>
      </c>
      <c r="C559" s="535" t="s">
        <v>93</v>
      </c>
      <c r="D559" s="536" t="s">
        <v>24</v>
      </c>
      <c r="E559" s="26">
        <v>87</v>
      </c>
      <c r="F559" s="80" t="str">
        <f t="shared" si="9"/>
        <v>Tốt</v>
      </c>
      <c r="G559" s="226"/>
    </row>
    <row r="560" spans="1:7" s="77" customFormat="1" ht="18.75" customHeight="1" x14ac:dyDescent="0.25">
      <c r="A560" s="74">
        <v>537</v>
      </c>
      <c r="B560" s="83" t="s">
        <v>1937</v>
      </c>
      <c r="C560" s="535" t="s">
        <v>1938</v>
      </c>
      <c r="D560" s="536" t="s">
        <v>24</v>
      </c>
      <c r="E560" s="26">
        <v>80</v>
      </c>
      <c r="F560" s="80" t="str">
        <f t="shared" si="9"/>
        <v>Tốt</v>
      </c>
      <c r="G560" s="226"/>
    </row>
    <row r="561" spans="1:7" s="77" customFormat="1" ht="18.75" customHeight="1" x14ac:dyDescent="0.25">
      <c r="A561" s="74">
        <v>538</v>
      </c>
      <c r="B561" s="83" t="s">
        <v>1939</v>
      </c>
      <c r="C561" s="535" t="s">
        <v>242</v>
      </c>
      <c r="D561" s="536" t="s">
        <v>72</v>
      </c>
      <c r="E561" s="26">
        <v>81</v>
      </c>
      <c r="F561" s="80" t="str">
        <f t="shared" si="9"/>
        <v>Tốt</v>
      </c>
      <c r="G561" s="226"/>
    </row>
    <row r="562" spans="1:7" s="77" customFormat="1" ht="18.75" customHeight="1" x14ac:dyDescent="0.25">
      <c r="A562" s="74"/>
      <c r="B562" s="939" t="s">
        <v>1940</v>
      </c>
      <c r="C562" s="940"/>
      <c r="D562" s="940"/>
      <c r="E562" s="940"/>
      <c r="F562" s="940"/>
      <c r="G562" s="941"/>
    </row>
    <row r="563" spans="1:7" s="77" customFormat="1" ht="18.75" customHeight="1" x14ac:dyDescent="0.25">
      <c r="A563" s="74">
        <v>539</v>
      </c>
      <c r="B563" s="103" t="s">
        <v>1941</v>
      </c>
      <c r="C563" s="544" t="s">
        <v>1942</v>
      </c>
      <c r="D563" s="545" t="s">
        <v>34</v>
      </c>
      <c r="E563" s="81">
        <v>95</v>
      </c>
      <c r="F563" s="80" t="str">
        <f t="shared" si="9"/>
        <v>Xuất sắc</v>
      </c>
      <c r="G563" s="228"/>
    </row>
    <row r="564" spans="1:7" s="77" customFormat="1" ht="18.75" customHeight="1" x14ac:dyDescent="0.25">
      <c r="A564" s="74">
        <v>540</v>
      </c>
      <c r="B564" s="103" t="s">
        <v>1943</v>
      </c>
      <c r="C564" s="544" t="s">
        <v>1944</v>
      </c>
      <c r="D564" s="545" t="s">
        <v>34</v>
      </c>
      <c r="E564" s="81">
        <v>83</v>
      </c>
      <c r="F564" s="80" t="str">
        <f t="shared" si="9"/>
        <v>Tốt</v>
      </c>
      <c r="G564" s="228"/>
    </row>
    <row r="565" spans="1:7" s="77" customFormat="1" ht="18.75" customHeight="1" x14ac:dyDescent="0.25">
      <c r="A565" s="74">
        <v>541</v>
      </c>
      <c r="B565" s="103" t="s">
        <v>1945</v>
      </c>
      <c r="C565" s="544" t="s">
        <v>1946</v>
      </c>
      <c r="D565" s="545" t="s">
        <v>34</v>
      </c>
      <c r="E565" s="81">
        <v>85</v>
      </c>
      <c r="F565" s="80" t="str">
        <f t="shared" si="9"/>
        <v>Tốt</v>
      </c>
      <c r="G565" s="228"/>
    </row>
    <row r="566" spans="1:7" s="77" customFormat="1" ht="18.75" customHeight="1" x14ac:dyDescent="0.25">
      <c r="A566" s="74">
        <v>542</v>
      </c>
      <c r="B566" s="103" t="s">
        <v>1947</v>
      </c>
      <c r="C566" s="544" t="s">
        <v>1948</v>
      </c>
      <c r="D566" s="545" t="s">
        <v>34</v>
      </c>
      <c r="E566" s="81">
        <v>80</v>
      </c>
      <c r="F566" s="80" t="str">
        <f t="shared" si="9"/>
        <v>Tốt</v>
      </c>
      <c r="G566" s="228"/>
    </row>
    <row r="567" spans="1:7" s="77" customFormat="1" ht="18.75" customHeight="1" x14ac:dyDescent="0.25">
      <c r="A567" s="74">
        <v>543</v>
      </c>
      <c r="B567" s="103" t="s">
        <v>1949</v>
      </c>
      <c r="C567" s="544" t="s">
        <v>1950</v>
      </c>
      <c r="D567" s="545" t="s">
        <v>34</v>
      </c>
      <c r="E567" s="81">
        <v>91</v>
      </c>
      <c r="F567" s="80" t="str">
        <f t="shared" si="9"/>
        <v>Xuất sắc</v>
      </c>
      <c r="G567" s="228"/>
    </row>
    <row r="568" spans="1:7" s="77" customFormat="1" ht="18.75" customHeight="1" x14ac:dyDescent="0.25">
      <c r="A568" s="74">
        <v>544</v>
      </c>
      <c r="B568" s="103" t="s">
        <v>1951</v>
      </c>
      <c r="C568" s="544" t="s">
        <v>1952</v>
      </c>
      <c r="D568" s="545" t="s">
        <v>34</v>
      </c>
      <c r="E568" s="81">
        <v>80</v>
      </c>
      <c r="F568" s="80" t="str">
        <f t="shared" si="9"/>
        <v>Tốt</v>
      </c>
      <c r="G568" s="228"/>
    </row>
    <row r="569" spans="1:7" s="77" customFormat="1" ht="18.75" customHeight="1" x14ac:dyDescent="0.25">
      <c r="A569" s="74">
        <v>545</v>
      </c>
      <c r="B569" s="103" t="s">
        <v>1953</v>
      </c>
      <c r="C569" s="544" t="s">
        <v>36</v>
      </c>
      <c r="D569" s="545" t="s">
        <v>34</v>
      </c>
      <c r="E569" s="81">
        <v>89</v>
      </c>
      <c r="F569" s="80" t="str">
        <f t="shared" si="9"/>
        <v>Tốt</v>
      </c>
      <c r="G569" s="228"/>
    </row>
    <row r="570" spans="1:7" s="77" customFormat="1" ht="18.75" customHeight="1" x14ac:dyDescent="0.25">
      <c r="A570" s="74">
        <v>546</v>
      </c>
      <c r="B570" s="103" t="s">
        <v>1954</v>
      </c>
      <c r="C570" s="544" t="s">
        <v>557</v>
      </c>
      <c r="D570" s="545" t="s">
        <v>34</v>
      </c>
      <c r="E570" s="81">
        <v>90</v>
      </c>
      <c r="F570" s="80" t="str">
        <f t="shared" si="9"/>
        <v>Xuất sắc</v>
      </c>
      <c r="G570" s="228"/>
    </row>
    <row r="571" spans="1:7" s="77" customFormat="1" ht="18.75" customHeight="1" x14ac:dyDescent="0.25">
      <c r="A571" s="74">
        <v>547</v>
      </c>
      <c r="B571" s="103" t="s">
        <v>1955</v>
      </c>
      <c r="C571" s="544" t="s">
        <v>1956</v>
      </c>
      <c r="D571" s="545" t="s">
        <v>34</v>
      </c>
      <c r="E571" s="81">
        <v>85</v>
      </c>
      <c r="F571" s="80" t="str">
        <f t="shared" si="9"/>
        <v>Tốt</v>
      </c>
      <c r="G571" s="228"/>
    </row>
    <row r="572" spans="1:7" s="77" customFormat="1" ht="18.75" customHeight="1" x14ac:dyDescent="0.25">
      <c r="A572" s="74">
        <v>548</v>
      </c>
      <c r="B572" s="103" t="s">
        <v>1957</v>
      </c>
      <c r="C572" s="544" t="s">
        <v>1813</v>
      </c>
      <c r="D572" s="545" t="s">
        <v>34</v>
      </c>
      <c r="E572" s="81">
        <v>89</v>
      </c>
      <c r="F572" s="80" t="str">
        <f t="shared" si="9"/>
        <v>Tốt</v>
      </c>
      <c r="G572" s="228"/>
    </row>
    <row r="573" spans="1:7" s="77" customFormat="1" ht="18.75" customHeight="1" x14ac:dyDescent="0.25">
      <c r="A573" s="74">
        <v>549</v>
      </c>
      <c r="B573" s="103" t="s">
        <v>1958</v>
      </c>
      <c r="C573" s="544" t="s">
        <v>18</v>
      </c>
      <c r="D573" s="545" t="s">
        <v>1959</v>
      </c>
      <c r="E573" s="81">
        <v>96</v>
      </c>
      <c r="F573" s="80" t="str">
        <f t="shared" si="9"/>
        <v>Xuất sắc</v>
      </c>
      <c r="G573" s="228"/>
    </row>
    <row r="574" spans="1:7" s="77" customFormat="1" ht="18.75" customHeight="1" x14ac:dyDescent="0.25">
      <c r="A574" s="74">
        <v>550</v>
      </c>
      <c r="B574" s="103" t="s">
        <v>1960</v>
      </c>
      <c r="C574" s="544" t="s">
        <v>294</v>
      </c>
      <c r="D574" s="545" t="s">
        <v>27</v>
      </c>
      <c r="E574" s="81">
        <v>90</v>
      </c>
      <c r="F574" s="80" t="str">
        <f t="shared" si="9"/>
        <v>Xuất sắc</v>
      </c>
      <c r="G574" s="228"/>
    </row>
    <row r="575" spans="1:7" s="77" customFormat="1" ht="18.75" customHeight="1" x14ac:dyDescent="0.25">
      <c r="A575" s="74">
        <v>551</v>
      </c>
      <c r="B575" s="103" t="s">
        <v>1961</v>
      </c>
      <c r="C575" s="544" t="s">
        <v>1962</v>
      </c>
      <c r="D575" s="545" t="s">
        <v>150</v>
      </c>
      <c r="E575" s="81">
        <v>92</v>
      </c>
      <c r="F575" s="80" t="str">
        <f t="shared" si="9"/>
        <v>Xuất sắc</v>
      </c>
      <c r="G575" s="228"/>
    </row>
    <row r="576" spans="1:7" s="77" customFormat="1" ht="18.75" customHeight="1" x14ac:dyDescent="0.25">
      <c r="A576" s="74">
        <v>552</v>
      </c>
      <c r="B576" s="103" t="s">
        <v>1963</v>
      </c>
      <c r="C576" s="544" t="s">
        <v>126</v>
      </c>
      <c r="D576" s="545" t="s">
        <v>14</v>
      </c>
      <c r="E576" s="81">
        <v>88</v>
      </c>
      <c r="F576" s="80" t="str">
        <f t="shared" si="9"/>
        <v>Tốt</v>
      </c>
      <c r="G576" s="228"/>
    </row>
    <row r="577" spans="1:7" s="77" customFormat="1" ht="18.75" customHeight="1" x14ac:dyDescent="0.25">
      <c r="A577" s="74">
        <v>553</v>
      </c>
      <c r="B577" s="103" t="s">
        <v>1964</v>
      </c>
      <c r="C577" s="544" t="s">
        <v>1965</v>
      </c>
      <c r="D577" s="545" t="s">
        <v>14</v>
      </c>
      <c r="E577" s="81">
        <v>80</v>
      </c>
      <c r="F577" s="80" t="str">
        <f t="shared" si="9"/>
        <v>Tốt</v>
      </c>
      <c r="G577" s="228"/>
    </row>
    <row r="578" spans="1:7" s="77" customFormat="1" ht="18.75" customHeight="1" x14ac:dyDescent="0.25">
      <c r="A578" s="74">
        <v>554</v>
      </c>
      <c r="B578" s="103" t="s">
        <v>1966</v>
      </c>
      <c r="C578" s="544" t="s">
        <v>1967</v>
      </c>
      <c r="D578" s="545" t="s">
        <v>43</v>
      </c>
      <c r="E578" s="81">
        <v>85</v>
      </c>
      <c r="F578" s="80" t="str">
        <f t="shared" si="9"/>
        <v>Tốt</v>
      </c>
      <c r="G578" s="228"/>
    </row>
    <row r="579" spans="1:7" s="77" customFormat="1" ht="18.75" customHeight="1" x14ac:dyDescent="0.25">
      <c r="A579" s="74">
        <v>555</v>
      </c>
      <c r="B579" s="103" t="s">
        <v>1968</v>
      </c>
      <c r="C579" s="544" t="s">
        <v>1969</v>
      </c>
      <c r="D579" s="545" t="s">
        <v>43</v>
      </c>
      <c r="E579" s="81">
        <v>83</v>
      </c>
      <c r="F579" s="80" t="str">
        <f t="shared" si="9"/>
        <v>Tốt</v>
      </c>
      <c r="G579" s="228"/>
    </row>
    <row r="580" spans="1:7" s="77" customFormat="1" ht="18.75" customHeight="1" x14ac:dyDescent="0.25">
      <c r="A580" s="74">
        <v>556</v>
      </c>
      <c r="B580" s="103" t="s">
        <v>1970</v>
      </c>
      <c r="C580" s="544" t="s">
        <v>60</v>
      </c>
      <c r="D580" s="545" t="s">
        <v>43</v>
      </c>
      <c r="E580" s="81">
        <v>88</v>
      </c>
      <c r="F580" s="80" t="str">
        <f t="shared" si="9"/>
        <v>Tốt</v>
      </c>
      <c r="G580" s="228"/>
    </row>
    <row r="581" spans="1:7" s="77" customFormat="1" ht="18.75" customHeight="1" x14ac:dyDescent="0.25">
      <c r="A581" s="74">
        <v>557</v>
      </c>
      <c r="B581" s="103" t="s">
        <v>1971</v>
      </c>
      <c r="C581" s="544" t="s">
        <v>183</v>
      </c>
      <c r="D581" s="545" t="s">
        <v>47</v>
      </c>
      <c r="E581" s="81">
        <v>90</v>
      </c>
      <c r="F581" s="80" t="str">
        <f t="shared" si="9"/>
        <v>Xuất sắc</v>
      </c>
      <c r="G581" s="228"/>
    </row>
    <row r="582" spans="1:7" s="77" customFormat="1" ht="18.75" customHeight="1" x14ac:dyDescent="0.25">
      <c r="A582" s="74">
        <v>558</v>
      </c>
      <c r="B582" s="103" t="s">
        <v>1972</v>
      </c>
      <c r="C582" s="544" t="s">
        <v>77</v>
      </c>
      <c r="D582" s="545" t="s">
        <v>15</v>
      </c>
      <c r="E582" s="81">
        <v>90</v>
      </c>
      <c r="F582" s="80" t="str">
        <f t="shared" si="9"/>
        <v>Xuất sắc</v>
      </c>
      <c r="G582" s="228"/>
    </row>
    <row r="583" spans="1:7" s="77" customFormat="1" ht="18.75" customHeight="1" x14ac:dyDescent="0.25">
      <c r="A583" s="74">
        <v>559</v>
      </c>
      <c r="B583" s="103" t="s">
        <v>1973</v>
      </c>
      <c r="C583" s="544" t="s">
        <v>18</v>
      </c>
      <c r="D583" s="545" t="s">
        <v>29</v>
      </c>
      <c r="E583" s="81">
        <v>90</v>
      </c>
      <c r="F583" s="80" t="str">
        <f t="shared" si="9"/>
        <v>Xuất sắc</v>
      </c>
      <c r="G583" s="228"/>
    </row>
    <row r="584" spans="1:7" s="77" customFormat="1" ht="18.75" customHeight="1" x14ac:dyDescent="0.25">
      <c r="A584" s="74">
        <v>560</v>
      </c>
      <c r="B584" s="103" t="s">
        <v>1974</v>
      </c>
      <c r="C584" s="544" t="s">
        <v>1175</v>
      </c>
      <c r="D584" s="545" t="s">
        <v>49</v>
      </c>
      <c r="E584" s="81">
        <v>80</v>
      </c>
      <c r="F584" s="80" t="str">
        <f t="shared" si="9"/>
        <v>Tốt</v>
      </c>
      <c r="G584" s="228"/>
    </row>
    <row r="585" spans="1:7" s="77" customFormat="1" ht="18.75" customHeight="1" x14ac:dyDescent="0.25">
      <c r="A585" s="74">
        <v>561</v>
      </c>
      <c r="B585" s="103" t="s">
        <v>1975</v>
      </c>
      <c r="C585" s="544" t="s">
        <v>18</v>
      </c>
      <c r="D585" s="545" t="s">
        <v>125</v>
      </c>
      <c r="E585" s="81">
        <v>90</v>
      </c>
      <c r="F585" s="80" t="str">
        <f t="shared" si="9"/>
        <v>Xuất sắc</v>
      </c>
      <c r="G585" s="228"/>
    </row>
    <row r="586" spans="1:7" s="77" customFormat="1" ht="18.75" customHeight="1" x14ac:dyDescent="0.25">
      <c r="A586" s="74">
        <v>562</v>
      </c>
      <c r="B586" s="103" t="s">
        <v>1976</v>
      </c>
      <c r="C586" s="544" t="s">
        <v>174</v>
      </c>
      <c r="D586" s="545" t="s">
        <v>21</v>
      </c>
      <c r="E586" s="81">
        <v>80</v>
      </c>
      <c r="F586" s="80" t="str">
        <f t="shared" si="9"/>
        <v>Tốt</v>
      </c>
      <c r="G586" s="228"/>
    </row>
    <row r="587" spans="1:7" s="77" customFormat="1" ht="18.75" customHeight="1" x14ac:dyDescent="0.25">
      <c r="A587" s="74">
        <v>563</v>
      </c>
      <c r="B587" s="103" t="s">
        <v>1977</v>
      </c>
      <c r="C587" s="544" t="s">
        <v>1978</v>
      </c>
      <c r="D587" s="545" t="s">
        <v>21</v>
      </c>
      <c r="E587" s="81">
        <v>80</v>
      </c>
      <c r="F587" s="80" t="str">
        <f t="shared" si="9"/>
        <v>Tốt</v>
      </c>
      <c r="G587" s="228"/>
    </row>
    <row r="588" spans="1:7" s="77" customFormat="1" ht="18.75" customHeight="1" x14ac:dyDescent="0.25">
      <c r="A588" s="74">
        <v>564</v>
      </c>
      <c r="B588" s="103" t="s">
        <v>1979</v>
      </c>
      <c r="C588" s="544" t="s">
        <v>18</v>
      </c>
      <c r="D588" s="545" t="s">
        <v>58</v>
      </c>
      <c r="E588" s="81">
        <v>93</v>
      </c>
      <c r="F588" s="80" t="str">
        <f t="shared" si="9"/>
        <v>Xuất sắc</v>
      </c>
      <c r="G588" s="228"/>
    </row>
    <row r="589" spans="1:7" s="77" customFormat="1" ht="18.75" customHeight="1" x14ac:dyDescent="0.25">
      <c r="A589" s="74">
        <v>565</v>
      </c>
      <c r="B589" s="103" t="s">
        <v>1980</v>
      </c>
      <c r="C589" s="544" t="s">
        <v>48</v>
      </c>
      <c r="D589" s="545" t="s">
        <v>58</v>
      </c>
      <c r="E589" s="81">
        <v>94</v>
      </c>
      <c r="F589" s="80" t="str">
        <f t="shared" si="9"/>
        <v>Xuất sắc</v>
      </c>
      <c r="G589" s="228"/>
    </row>
    <row r="590" spans="1:7" s="77" customFormat="1" ht="18.75" customHeight="1" x14ac:dyDescent="0.25">
      <c r="A590" s="74">
        <v>566</v>
      </c>
      <c r="B590" s="103" t="s">
        <v>1981</v>
      </c>
      <c r="C590" s="544" t="s">
        <v>1982</v>
      </c>
      <c r="D590" s="545" t="s">
        <v>16</v>
      </c>
      <c r="E590" s="81">
        <v>84</v>
      </c>
      <c r="F590" s="80" t="str">
        <f t="shared" si="9"/>
        <v>Tốt</v>
      </c>
      <c r="G590" s="228"/>
    </row>
    <row r="591" spans="1:7" s="77" customFormat="1" ht="18.75" customHeight="1" x14ac:dyDescent="0.25">
      <c r="A591" s="74">
        <v>567</v>
      </c>
      <c r="B591" s="11" t="s">
        <v>1983</v>
      </c>
      <c r="C591" s="546" t="s">
        <v>90</v>
      </c>
      <c r="D591" s="547" t="s">
        <v>16</v>
      </c>
      <c r="E591" s="81">
        <v>85</v>
      </c>
      <c r="F591" s="80" t="str">
        <f t="shared" si="9"/>
        <v>Tốt</v>
      </c>
      <c r="G591" s="228"/>
    </row>
    <row r="592" spans="1:7" s="77" customFormat="1" ht="18.75" customHeight="1" x14ac:dyDescent="0.25">
      <c r="A592" s="74">
        <v>568</v>
      </c>
      <c r="B592" s="103" t="s">
        <v>1984</v>
      </c>
      <c r="C592" s="544" t="s">
        <v>18</v>
      </c>
      <c r="D592" s="545" t="s">
        <v>111</v>
      </c>
      <c r="E592" s="81">
        <v>90</v>
      </c>
      <c r="F592" s="80" t="str">
        <f t="shared" si="9"/>
        <v>Xuất sắc</v>
      </c>
      <c r="G592" s="228"/>
    </row>
    <row r="593" spans="1:7" s="77" customFormat="1" ht="18.75" customHeight="1" x14ac:dyDescent="0.25">
      <c r="A593" s="74">
        <v>569</v>
      </c>
      <c r="B593" s="103" t="s">
        <v>1985</v>
      </c>
      <c r="C593" s="544" t="s">
        <v>1986</v>
      </c>
      <c r="D593" s="545" t="s">
        <v>111</v>
      </c>
      <c r="E593" s="81">
        <v>90</v>
      </c>
      <c r="F593" s="80" t="str">
        <f t="shared" si="9"/>
        <v>Xuất sắc</v>
      </c>
      <c r="G593" s="228"/>
    </row>
    <row r="594" spans="1:7" s="77" customFormat="1" ht="18.75" customHeight="1" x14ac:dyDescent="0.25">
      <c r="A594" s="74">
        <v>570</v>
      </c>
      <c r="B594" s="103" t="s">
        <v>1987</v>
      </c>
      <c r="C594" s="544" t="s">
        <v>1988</v>
      </c>
      <c r="D594" s="545" t="s">
        <v>289</v>
      </c>
      <c r="E594" s="81">
        <v>86</v>
      </c>
      <c r="F594" s="80" t="str">
        <f t="shared" si="9"/>
        <v>Tốt</v>
      </c>
      <c r="G594" s="228"/>
    </row>
    <row r="595" spans="1:7" s="77" customFormat="1" ht="18.75" customHeight="1" x14ac:dyDescent="0.25">
      <c r="A595" s="74">
        <v>571</v>
      </c>
      <c r="B595" s="103" t="s">
        <v>1989</v>
      </c>
      <c r="C595" s="544" t="s">
        <v>1990</v>
      </c>
      <c r="D595" s="545" t="s">
        <v>113</v>
      </c>
      <c r="E595" s="81">
        <v>83</v>
      </c>
      <c r="F595" s="80" t="str">
        <f t="shared" si="9"/>
        <v>Tốt</v>
      </c>
      <c r="G595" s="228"/>
    </row>
    <row r="596" spans="1:7" s="77" customFormat="1" ht="18.75" customHeight="1" x14ac:dyDescent="0.25">
      <c r="A596" s="74">
        <v>572</v>
      </c>
      <c r="B596" s="103" t="s">
        <v>1991</v>
      </c>
      <c r="C596" s="544" t="s">
        <v>36</v>
      </c>
      <c r="D596" s="545" t="s">
        <v>337</v>
      </c>
      <c r="E596" s="81">
        <v>80</v>
      </c>
      <c r="F596" s="80" t="str">
        <f t="shared" si="9"/>
        <v>Tốt</v>
      </c>
      <c r="G596" s="228"/>
    </row>
    <row r="597" spans="1:7" s="77" customFormat="1" ht="18.75" customHeight="1" x14ac:dyDescent="0.25">
      <c r="A597" s="74">
        <v>573</v>
      </c>
      <c r="B597" s="103" t="s">
        <v>1992</v>
      </c>
      <c r="C597" s="544" t="s">
        <v>118</v>
      </c>
      <c r="D597" s="545" t="s">
        <v>25</v>
      </c>
      <c r="E597" s="81">
        <v>90</v>
      </c>
      <c r="F597" s="80" t="str">
        <f t="shared" si="9"/>
        <v>Xuất sắc</v>
      </c>
      <c r="G597" s="228"/>
    </row>
    <row r="598" spans="1:7" s="77" customFormat="1" ht="18.75" customHeight="1" x14ac:dyDescent="0.25">
      <c r="A598" s="74">
        <v>574</v>
      </c>
      <c r="B598" s="103" t="s">
        <v>1993</v>
      </c>
      <c r="C598" s="544" t="s">
        <v>342</v>
      </c>
      <c r="D598" s="545" t="s">
        <v>87</v>
      </c>
      <c r="E598" s="81">
        <v>80</v>
      </c>
      <c r="F598" s="80" t="str">
        <f t="shared" si="9"/>
        <v>Tốt</v>
      </c>
      <c r="G598" s="228"/>
    </row>
    <row r="599" spans="1:7" s="77" customFormat="1" ht="18.75" customHeight="1" x14ac:dyDescent="0.25">
      <c r="A599" s="74">
        <v>575</v>
      </c>
      <c r="B599" s="103" t="s">
        <v>1994</v>
      </c>
      <c r="C599" s="544" t="s">
        <v>46</v>
      </c>
      <c r="D599" s="545" t="s">
        <v>1995</v>
      </c>
      <c r="E599" s="81">
        <v>80</v>
      </c>
      <c r="F599" s="80" t="str">
        <f t="shared" si="9"/>
        <v>Tốt</v>
      </c>
      <c r="G599" s="228"/>
    </row>
    <row r="600" spans="1:7" s="77" customFormat="1" ht="18.75" customHeight="1" x14ac:dyDescent="0.25">
      <c r="A600" s="74">
        <v>576</v>
      </c>
      <c r="B600" s="103" t="s">
        <v>1996</v>
      </c>
      <c r="C600" s="544" t="s">
        <v>1164</v>
      </c>
      <c r="D600" s="545" t="s">
        <v>1997</v>
      </c>
      <c r="E600" s="81">
        <v>82</v>
      </c>
      <c r="F600" s="80" t="str">
        <f t="shared" si="9"/>
        <v>Tốt</v>
      </c>
      <c r="G600" s="228"/>
    </row>
    <row r="601" spans="1:7" s="77" customFormat="1" ht="18.75" customHeight="1" x14ac:dyDescent="0.25">
      <c r="A601" s="74">
        <v>577</v>
      </c>
      <c r="B601" s="103" t="s">
        <v>1998</v>
      </c>
      <c r="C601" s="544" t="s">
        <v>1999</v>
      </c>
      <c r="D601" s="545" t="s">
        <v>218</v>
      </c>
      <c r="E601" s="81">
        <v>83</v>
      </c>
      <c r="F601" s="80" t="str">
        <f t="shared" si="9"/>
        <v>Tốt</v>
      </c>
      <c r="G601" s="228"/>
    </row>
    <row r="602" spans="1:7" s="77" customFormat="1" ht="18.75" customHeight="1" x14ac:dyDescent="0.25">
      <c r="A602" s="74">
        <v>578</v>
      </c>
      <c r="B602" s="103" t="s">
        <v>2000</v>
      </c>
      <c r="C602" s="544" t="s">
        <v>993</v>
      </c>
      <c r="D602" s="545" t="s">
        <v>9</v>
      </c>
      <c r="E602" s="81">
        <v>90</v>
      </c>
      <c r="F602" s="80" t="str">
        <f t="shared" si="9"/>
        <v>Xuất sắc</v>
      </c>
      <c r="G602" s="228"/>
    </row>
    <row r="603" spans="1:7" s="77" customFormat="1" ht="18.75" customHeight="1" x14ac:dyDescent="0.25">
      <c r="A603" s="74">
        <v>579</v>
      </c>
      <c r="B603" s="103" t="s">
        <v>2001</v>
      </c>
      <c r="C603" s="544" t="s">
        <v>70</v>
      </c>
      <c r="D603" s="545" t="s">
        <v>11</v>
      </c>
      <c r="E603" s="81">
        <v>85</v>
      </c>
      <c r="F603" s="80" t="str">
        <f t="shared" si="9"/>
        <v>Tốt</v>
      </c>
      <c r="G603" s="228"/>
    </row>
    <row r="604" spans="1:7" s="77" customFormat="1" ht="18.75" customHeight="1" x14ac:dyDescent="0.25">
      <c r="A604" s="74">
        <v>580</v>
      </c>
      <c r="B604" s="103" t="s">
        <v>2002</v>
      </c>
      <c r="C604" s="544" t="s">
        <v>18</v>
      </c>
      <c r="D604" s="545" t="s">
        <v>89</v>
      </c>
      <c r="E604" s="81">
        <v>82</v>
      </c>
      <c r="F604" s="80" t="str">
        <f t="shared" si="9"/>
        <v>Tốt</v>
      </c>
      <c r="G604" s="228"/>
    </row>
    <row r="605" spans="1:7" s="77" customFormat="1" ht="18.75" customHeight="1" x14ac:dyDescent="0.25">
      <c r="A605" s="74">
        <v>581</v>
      </c>
      <c r="B605" s="103" t="s">
        <v>2003</v>
      </c>
      <c r="C605" s="544" t="s">
        <v>18</v>
      </c>
      <c r="D605" s="545" t="s">
        <v>64</v>
      </c>
      <c r="E605" s="81">
        <v>90</v>
      </c>
      <c r="F605" s="80" t="str">
        <f t="shared" ref="F605:F668" si="10">IF(E605&gt;=90,"Xuất sắc",IF(E605&gt;=80,"Tốt",IF(E605&gt;=65,"Khá",IF(E605&gt;=50,"Trung bình",IF(E605&gt;=35,"Yếu","Kém")))))</f>
        <v>Xuất sắc</v>
      </c>
      <c r="G605" s="228"/>
    </row>
    <row r="606" spans="1:7" s="77" customFormat="1" ht="18.75" customHeight="1" x14ac:dyDescent="0.25">
      <c r="A606" s="74">
        <v>582</v>
      </c>
      <c r="B606" s="103" t="s">
        <v>2004</v>
      </c>
      <c r="C606" s="544" t="s">
        <v>2005</v>
      </c>
      <c r="D606" s="545" t="s">
        <v>66</v>
      </c>
      <c r="E606" s="81">
        <v>80</v>
      </c>
      <c r="F606" s="80" t="str">
        <f t="shared" si="10"/>
        <v>Tốt</v>
      </c>
      <c r="G606" s="228"/>
    </row>
    <row r="607" spans="1:7" s="77" customFormat="1" ht="18.75" customHeight="1" x14ac:dyDescent="0.25">
      <c r="A607" s="74">
        <v>583</v>
      </c>
      <c r="B607" s="103" t="s">
        <v>2006</v>
      </c>
      <c r="C607" s="544" t="s">
        <v>18</v>
      </c>
      <c r="D607" s="545" t="s">
        <v>186</v>
      </c>
      <c r="E607" s="81">
        <v>96</v>
      </c>
      <c r="F607" s="80" t="str">
        <f t="shared" si="10"/>
        <v>Xuất sắc</v>
      </c>
      <c r="G607" s="228"/>
    </row>
    <row r="608" spans="1:7" s="77" customFormat="1" ht="18.75" customHeight="1" x14ac:dyDescent="0.25">
      <c r="A608" s="74">
        <v>584</v>
      </c>
      <c r="B608" s="103" t="s">
        <v>2007</v>
      </c>
      <c r="C608" s="544" t="s">
        <v>18</v>
      </c>
      <c r="D608" s="545" t="s">
        <v>23</v>
      </c>
      <c r="E608" s="81">
        <v>85</v>
      </c>
      <c r="F608" s="80" t="str">
        <f t="shared" si="10"/>
        <v>Tốt</v>
      </c>
      <c r="G608" s="228"/>
    </row>
    <row r="609" spans="1:7" s="77" customFormat="1" ht="18.75" customHeight="1" x14ac:dyDescent="0.25">
      <c r="A609" s="74">
        <v>585</v>
      </c>
      <c r="B609" s="103" t="s">
        <v>2008</v>
      </c>
      <c r="C609" s="544" t="s">
        <v>88</v>
      </c>
      <c r="D609" s="545" t="s">
        <v>138</v>
      </c>
      <c r="E609" s="81">
        <v>85</v>
      </c>
      <c r="F609" s="80" t="str">
        <f t="shared" si="10"/>
        <v>Tốt</v>
      </c>
      <c r="G609" s="228"/>
    </row>
    <row r="610" spans="1:7" s="77" customFormat="1" ht="18.75" customHeight="1" x14ac:dyDescent="0.25">
      <c r="A610" s="74">
        <v>586</v>
      </c>
      <c r="B610" s="103" t="s">
        <v>2009</v>
      </c>
      <c r="C610" s="544" t="s">
        <v>2010</v>
      </c>
      <c r="D610" s="545" t="s">
        <v>12</v>
      </c>
      <c r="E610" s="81">
        <v>82</v>
      </c>
      <c r="F610" s="80" t="str">
        <f t="shared" si="10"/>
        <v>Tốt</v>
      </c>
      <c r="G610" s="228"/>
    </row>
    <row r="611" spans="1:7" s="77" customFormat="1" ht="18.75" customHeight="1" x14ac:dyDescent="0.25">
      <c r="A611" s="74">
        <v>587</v>
      </c>
      <c r="B611" s="103" t="s">
        <v>2011</v>
      </c>
      <c r="C611" s="544" t="s">
        <v>48</v>
      </c>
      <c r="D611" s="545" t="s">
        <v>12</v>
      </c>
      <c r="E611" s="81">
        <v>82</v>
      </c>
      <c r="F611" s="80" t="str">
        <f t="shared" si="10"/>
        <v>Tốt</v>
      </c>
      <c r="G611" s="229"/>
    </row>
    <row r="612" spans="1:7" s="77" customFormat="1" ht="18.75" customHeight="1" x14ac:dyDescent="0.25">
      <c r="A612" s="74">
        <v>588</v>
      </c>
      <c r="B612" s="103" t="s">
        <v>2012</v>
      </c>
      <c r="C612" s="544" t="s">
        <v>2013</v>
      </c>
      <c r="D612" s="545" t="s">
        <v>141</v>
      </c>
      <c r="E612" s="81">
        <v>80</v>
      </c>
      <c r="F612" s="80" t="str">
        <f t="shared" si="10"/>
        <v>Tốt</v>
      </c>
      <c r="G612" s="228"/>
    </row>
    <row r="613" spans="1:7" s="77" customFormat="1" ht="18.75" customHeight="1" x14ac:dyDescent="0.25">
      <c r="A613" s="74">
        <v>589</v>
      </c>
      <c r="B613" s="103" t="s">
        <v>2014</v>
      </c>
      <c r="C613" s="544" t="s">
        <v>247</v>
      </c>
      <c r="D613" s="545" t="s">
        <v>188</v>
      </c>
      <c r="E613" s="81">
        <v>95</v>
      </c>
      <c r="F613" s="80" t="str">
        <f t="shared" si="10"/>
        <v>Xuất sắc</v>
      </c>
      <c r="G613" s="228"/>
    </row>
    <row r="614" spans="1:7" s="77" customFormat="1" ht="18.75" customHeight="1" x14ac:dyDescent="0.25">
      <c r="A614" s="74">
        <v>590</v>
      </c>
      <c r="B614" s="103" t="s">
        <v>2015</v>
      </c>
      <c r="C614" s="544" t="s">
        <v>18</v>
      </c>
      <c r="D614" s="545" t="s">
        <v>24</v>
      </c>
      <c r="E614" s="81">
        <v>95</v>
      </c>
      <c r="F614" s="80" t="str">
        <f t="shared" si="10"/>
        <v>Xuất sắc</v>
      </c>
      <c r="G614" s="228"/>
    </row>
    <row r="615" spans="1:7" s="77" customFormat="1" ht="18.75" customHeight="1" x14ac:dyDescent="0.25">
      <c r="A615" s="74"/>
      <c r="B615" s="942" t="s">
        <v>2016</v>
      </c>
      <c r="C615" s="943"/>
      <c r="D615" s="943"/>
      <c r="E615" s="943"/>
      <c r="F615" s="943"/>
      <c r="G615" s="944"/>
    </row>
    <row r="616" spans="1:7" s="77" customFormat="1" ht="18.75" customHeight="1" x14ac:dyDescent="0.25">
      <c r="A616" s="74">
        <v>591</v>
      </c>
      <c r="B616" s="94" t="s">
        <v>2017</v>
      </c>
      <c r="C616" s="548" t="s">
        <v>2018</v>
      </c>
      <c r="D616" s="549" t="s">
        <v>34</v>
      </c>
      <c r="E616" s="84">
        <v>87</v>
      </c>
      <c r="F616" s="80" t="str">
        <f t="shared" si="10"/>
        <v>Tốt</v>
      </c>
      <c r="G616" s="230"/>
    </row>
    <row r="617" spans="1:7" s="77" customFormat="1" ht="18.75" customHeight="1" x14ac:dyDescent="0.25">
      <c r="A617" s="74">
        <v>592</v>
      </c>
      <c r="B617" s="94" t="s">
        <v>2019</v>
      </c>
      <c r="C617" s="548" t="s">
        <v>1747</v>
      </c>
      <c r="D617" s="549" t="s">
        <v>34</v>
      </c>
      <c r="E617" s="84">
        <v>85</v>
      </c>
      <c r="F617" s="80" t="str">
        <f t="shared" si="10"/>
        <v>Tốt</v>
      </c>
      <c r="G617" s="230"/>
    </row>
    <row r="618" spans="1:7" s="77" customFormat="1" ht="18.75" customHeight="1" x14ac:dyDescent="0.25">
      <c r="A618" s="74">
        <v>593</v>
      </c>
      <c r="B618" s="94" t="s">
        <v>2020</v>
      </c>
      <c r="C618" s="548" t="s">
        <v>185</v>
      </c>
      <c r="D618" s="549" t="s">
        <v>34</v>
      </c>
      <c r="E618" s="84">
        <v>85</v>
      </c>
      <c r="F618" s="80" t="str">
        <f t="shared" si="10"/>
        <v>Tốt</v>
      </c>
      <c r="G618" s="230"/>
    </row>
    <row r="619" spans="1:7" s="77" customFormat="1" ht="18.75" customHeight="1" x14ac:dyDescent="0.25">
      <c r="A619" s="74">
        <v>594</v>
      </c>
      <c r="B619" s="94" t="s">
        <v>2021</v>
      </c>
      <c r="C619" s="548" t="s">
        <v>2022</v>
      </c>
      <c r="D619" s="549" t="s">
        <v>286</v>
      </c>
      <c r="E619" s="84">
        <v>90</v>
      </c>
      <c r="F619" s="80" t="str">
        <f t="shared" si="10"/>
        <v>Xuất sắc</v>
      </c>
      <c r="G619" s="230"/>
    </row>
    <row r="620" spans="1:7" s="77" customFormat="1" ht="18.75" customHeight="1" x14ac:dyDescent="0.25">
      <c r="A620" s="74">
        <v>595</v>
      </c>
      <c r="B620" s="94" t="s">
        <v>2023</v>
      </c>
      <c r="C620" s="548" t="s">
        <v>13</v>
      </c>
      <c r="D620" s="549" t="s">
        <v>286</v>
      </c>
      <c r="E620" s="84">
        <v>85</v>
      </c>
      <c r="F620" s="80" t="str">
        <f t="shared" si="10"/>
        <v>Tốt</v>
      </c>
      <c r="G620" s="230"/>
    </row>
    <row r="621" spans="1:7" s="77" customFormat="1" ht="18.75" customHeight="1" x14ac:dyDescent="0.25">
      <c r="A621" s="74">
        <v>596</v>
      </c>
      <c r="B621" s="21" t="s">
        <v>2024</v>
      </c>
      <c r="C621" s="534" t="s">
        <v>2025</v>
      </c>
      <c r="D621" s="504" t="s">
        <v>2026</v>
      </c>
      <c r="E621" s="26">
        <v>85</v>
      </c>
      <c r="F621" s="80" t="str">
        <f t="shared" si="10"/>
        <v>Tốt</v>
      </c>
      <c r="G621" s="209"/>
    </row>
    <row r="622" spans="1:7" s="77" customFormat="1" ht="18.75" customHeight="1" x14ac:dyDescent="0.25">
      <c r="A622" s="74">
        <v>597</v>
      </c>
      <c r="B622" s="21" t="s">
        <v>2027</v>
      </c>
      <c r="C622" s="534" t="s">
        <v>18</v>
      </c>
      <c r="D622" s="504" t="s">
        <v>39</v>
      </c>
      <c r="E622" s="26">
        <v>90</v>
      </c>
      <c r="F622" s="80" t="str">
        <f t="shared" si="10"/>
        <v>Xuất sắc</v>
      </c>
      <c r="G622" s="209"/>
    </row>
    <row r="623" spans="1:7" s="77" customFormat="1" ht="18.75" customHeight="1" x14ac:dyDescent="0.25">
      <c r="A623" s="74">
        <v>598</v>
      </c>
      <c r="B623" s="21" t="s">
        <v>2028</v>
      </c>
      <c r="C623" s="534" t="s">
        <v>48</v>
      </c>
      <c r="D623" s="504" t="s">
        <v>14</v>
      </c>
      <c r="E623" s="21">
        <v>85</v>
      </c>
      <c r="F623" s="80" t="str">
        <f t="shared" si="10"/>
        <v>Tốt</v>
      </c>
      <c r="G623" s="231"/>
    </row>
    <row r="624" spans="1:7" s="77" customFormat="1" ht="18.75" customHeight="1" x14ac:dyDescent="0.25">
      <c r="A624" s="74">
        <v>599</v>
      </c>
      <c r="B624" s="21" t="s">
        <v>2029</v>
      </c>
      <c r="C624" s="534" t="s">
        <v>50</v>
      </c>
      <c r="D624" s="504" t="s">
        <v>14</v>
      </c>
      <c r="E624" s="26">
        <v>100</v>
      </c>
      <c r="F624" s="80" t="str">
        <f t="shared" si="10"/>
        <v>Xuất sắc</v>
      </c>
      <c r="G624" s="209"/>
    </row>
    <row r="625" spans="1:7" s="77" customFormat="1" ht="18.75" customHeight="1" x14ac:dyDescent="0.25">
      <c r="A625" s="74">
        <v>600</v>
      </c>
      <c r="B625" s="21" t="s">
        <v>2030</v>
      </c>
      <c r="C625" s="534" t="s">
        <v>385</v>
      </c>
      <c r="D625" s="504" t="s">
        <v>42</v>
      </c>
      <c r="E625" s="26">
        <v>90</v>
      </c>
      <c r="F625" s="80" t="str">
        <f t="shared" si="10"/>
        <v>Xuất sắc</v>
      </c>
      <c r="G625" s="209"/>
    </row>
    <row r="626" spans="1:7" s="77" customFormat="1" ht="18.75" customHeight="1" x14ac:dyDescent="0.25">
      <c r="A626" s="74">
        <v>601</v>
      </c>
      <c r="B626" s="21" t="s">
        <v>2031</v>
      </c>
      <c r="C626" s="534" t="s">
        <v>46</v>
      </c>
      <c r="D626" s="504" t="s">
        <v>43</v>
      </c>
      <c r="E626" s="26">
        <v>99</v>
      </c>
      <c r="F626" s="80" t="str">
        <f t="shared" si="10"/>
        <v>Xuất sắc</v>
      </c>
      <c r="G626" s="209"/>
    </row>
    <row r="627" spans="1:7" s="77" customFormat="1" ht="18.75" customHeight="1" x14ac:dyDescent="0.25">
      <c r="A627" s="74">
        <v>602</v>
      </c>
      <c r="B627" s="21" t="s">
        <v>2032</v>
      </c>
      <c r="C627" s="534" t="s">
        <v>2033</v>
      </c>
      <c r="D627" s="504" t="s">
        <v>47</v>
      </c>
      <c r="E627" s="26">
        <v>90</v>
      </c>
      <c r="F627" s="80" t="str">
        <f t="shared" si="10"/>
        <v>Xuất sắc</v>
      </c>
      <c r="G627" s="209"/>
    </row>
    <row r="628" spans="1:7" s="77" customFormat="1" ht="18.75" customHeight="1" x14ac:dyDescent="0.25">
      <c r="A628" s="74">
        <v>603</v>
      </c>
      <c r="B628" s="21" t="s">
        <v>2034</v>
      </c>
      <c r="C628" s="534" t="s">
        <v>323</v>
      </c>
      <c r="D628" s="504" t="s">
        <v>263</v>
      </c>
      <c r="E628" s="26">
        <v>85</v>
      </c>
      <c r="F628" s="80" t="str">
        <f t="shared" si="10"/>
        <v>Tốt</v>
      </c>
      <c r="G628" s="209"/>
    </row>
    <row r="629" spans="1:7" s="77" customFormat="1" ht="18.75" customHeight="1" x14ac:dyDescent="0.25">
      <c r="A629" s="74">
        <v>604</v>
      </c>
      <c r="B629" s="21" t="s">
        <v>2035</v>
      </c>
      <c r="C629" s="534" t="s">
        <v>2036</v>
      </c>
      <c r="D629" s="504" t="s">
        <v>15</v>
      </c>
      <c r="E629" s="26">
        <v>85</v>
      </c>
      <c r="F629" s="80" t="str">
        <f t="shared" si="10"/>
        <v>Tốt</v>
      </c>
      <c r="G629" s="209"/>
    </row>
    <row r="630" spans="1:7" s="77" customFormat="1" ht="18.75" customHeight="1" x14ac:dyDescent="0.25">
      <c r="A630" s="74">
        <v>605</v>
      </c>
      <c r="B630" s="21" t="s">
        <v>2037</v>
      </c>
      <c r="C630" s="534" t="s">
        <v>18</v>
      </c>
      <c r="D630" s="504" t="s">
        <v>15</v>
      </c>
      <c r="E630" s="26">
        <v>90</v>
      </c>
      <c r="F630" s="80" t="str">
        <f t="shared" si="10"/>
        <v>Xuất sắc</v>
      </c>
      <c r="G630" s="209"/>
    </row>
    <row r="631" spans="1:7" s="77" customFormat="1" ht="18.75" customHeight="1" x14ac:dyDescent="0.25">
      <c r="A631" s="74">
        <v>606</v>
      </c>
      <c r="B631" s="21" t="s">
        <v>2038</v>
      </c>
      <c r="C631" s="534" t="s">
        <v>283</v>
      </c>
      <c r="D631" s="504" t="s">
        <v>53</v>
      </c>
      <c r="E631" s="26">
        <v>95</v>
      </c>
      <c r="F631" s="80" t="str">
        <f t="shared" si="10"/>
        <v>Xuất sắc</v>
      </c>
      <c r="G631" s="209"/>
    </row>
    <row r="632" spans="1:7" s="77" customFormat="1" ht="18.75" customHeight="1" x14ac:dyDescent="0.25">
      <c r="A632" s="74">
        <v>607</v>
      </c>
      <c r="B632" s="21" t="s">
        <v>2039</v>
      </c>
      <c r="C632" s="534" t="s">
        <v>2040</v>
      </c>
      <c r="D632" s="504" t="s">
        <v>21</v>
      </c>
      <c r="E632" s="26">
        <v>89</v>
      </c>
      <c r="F632" s="80" t="str">
        <f t="shared" si="10"/>
        <v>Tốt</v>
      </c>
      <c r="G632" s="209"/>
    </row>
    <row r="633" spans="1:7" s="77" customFormat="1" ht="18.75" customHeight="1" x14ac:dyDescent="0.25">
      <c r="A633" s="74">
        <v>608</v>
      </c>
      <c r="B633" s="21" t="s">
        <v>2041</v>
      </c>
      <c r="C633" s="534" t="s">
        <v>100</v>
      </c>
      <c r="D633" s="504" t="s">
        <v>21</v>
      </c>
      <c r="E633" s="26">
        <v>96</v>
      </c>
      <c r="F633" s="80" t="str">
        <f t="shared" si="10"/>
        <v>Xuất sắc</v>
      </c>
      <c r="G633" s="209"/>
    </row>
    <row r="634" spans="1:7" s="77" customFormat="1" ht="18.75" customHeight="1" x14ac:dyDescent="0.25">
      <c r="A634" s="74">
        <v>609</v>
      </c>
      <c r="B634" s="21" t="s">
        <v>2042</v>
      </c>
      <c r="C634" s="534" t="s">
        <v>239</v>
      </c>
      <c r="D634" s="504" t="s">
        <v>21</v>
      </c>
      <c r="E634" s="26">
        <v>85</v>
      </c>
      <c r="F634" s="80" t="str">
        <f t="shared" si="10"/>
        <v>Tốt</v>
      </c>
      <c r="G634" s="209"/>
    </row>
    <row r="635" spans="1:7" s="77" customFormat="1" ht="18.75" customHeight="1" x14ac:dyDescent="0.25">
      <c r="A635" s="74">
        <v>610</v>
      </c>
      <c r="B635" s="21" t="s">
        <v>2043</v>
      </c>
      <c r="C635" s="534" t="s">
        <v>13</v>
      </c>
      <c r="D635" s="504" t="s">
        <v>58</v>
      </c>
      <c r="E635" s="26">
        <v>87</v>
      </c>
      <c r="F635" s="80" t="str">
        <f t="shared" si="10"/>
        <v>Tốt</v>
      </c>
      <c r="G635" s="209"/>
    </row>
    <row r="636" spans="1:7" s="77" customFormat="1" ht="18.75" customHeight="1" x14ac:dyDescent="0.25">
      <c r="A636" s="74">
        <v>611</v>
      </c>
      <c r="B636" s="21" t="s">
        <v>2044</v>
      </c>
      <c r="C636" s="534" t="s">
        <v>67</v>
      </c>
      <c r="D636" s="504" t="s">
        <v>16</v>
      </c>
      <c r="E636" s="26">
        <v>87</v>
      </c>
      <c r="F636" s="80" t="str">
        <f t="shared" si="10"/>
        <v>Tốt</v>
      </c>
      <c r="G636" s="209"/>
    </row>
    <row r="637" spans="1:7" s="77" customFormat="1" ht="18.75" customHeight="1" x14ac:dyDescent="0.25">
      <c r="A637" s="74">
        <v>612</v>
      </c>
      <c r="B637" s="21" t="s">
        <v>2045</v>
      </c>
      <c r="C637" s="534" t="s">
        <v>945</v>
      </c>
      <c r="D637" s="504" t="s">
        <v>2046</v>
      </c>
      <c r="E637" s="26">
        <v>85</v>
      </c>
      <c r="F637" s="80" t="str">
        <f t="shared" si="10"/>
        <v>Tốt</v>
      </c>
      <c r="G637" s="209"/>
    </row>
    <row r="638" spans="1:7" s="77" customFormat="1" ht="18.75" customHeight="1" x14ac:dyDescent="0.25">
      <c r="A638" s="74">
        <v>613</v>
      </c>
      <c r="B638" s="21" t="s">
        <v>2047</v>
      </c>
      <c r="C638" s="534" t="s">
        <v>145</v>
      </c>
      <c r="D638" s="504" t="s">
        <v>111</v>
      </c>
      <c r="E638" s="26">
        <v>87</v>
      </c>
      <c r="F638" s="80" t="str">
        <f t="shared" si="10"/>
        <v>Tốt</v>
      </c>
      <c r="G638" s="209"/>
    </row>
    <row r="639" spans="1:7" s="77" customFormat="1" ht="18.75" customHeight="1" x14ac:dyDescent="0.25">
      <c r="A639" s="74">
        <v>614</v>
      </c>
      <c r="B639" s="21" t="s">
        <v>2048</v>
      </c>
      <c r="C639" s="534" t="s">
        <v>46</v>
      </c>
      <c r="D639" s="504" t="s">
        <v>8</v>
      </c>
      <c r="E639" s="26">
        <v>85</v>
      </c>
      <c r="F639" s="80" t="str">
        <f t="shared" si="10"/>
        <v>Tốt</v>
      </c>
      <c r="G639" s="209"/>
    </row>
    <row r="640" spans="1:7" s="77" customFormat="1" ht="18.75" customHeight="1" x14ac:dyDescent="0.25">
      <c r="A640" s="74">
        <v>615</v>
      </c>
      <c r="B640" s="21" t="s">
        <v>2049</v>
      </c>
      <c r="C640" s="534" t="s">
        <v>2050</v>
      </c>
      <c r="D640" s="504" t="s">
        <v>8</v>
      </c>
      <c r="E640" s="26">
        <v>85</v>
      </c>
      <c r="F640" s="80" t="str">
        <f t="shared" si="10"/>
        <v>Tốt</v>
      </c>
      <c r="G640" s="209"/>
    </row>
    <row r="641" spans="1:7" s="77" customFormat="1" ht="18.75" customHeight="1" x14ac:dyDescent="0.25">
      <c r="A641" s="74">
        <v>616</v>
      </c>
      <c r="B641" s="21" t="s">
        <v>2051</v>
      </c>
      <c r="C641" s="534" t="s">
        <v>2052</v>
      </c>
      <c r="D641" s="504" t="s">
        <v>8</v>
      </c>
      <c r="E641" s="26">
        <v>85</v>
      </c>
      <c r="F641" s="80" t="str">
        <f t="shared" si="10"/>
        <v>Tốt</v>
      </c>
      <c r="G641" s="209"/>
    </row>
    <row r="642" spans="1:7" s="77" customFormat="1" ht="18.75" customHeight="1" x14ac:dyDescent="0.25">
      <c r="A642" s="74">
        <v>617</v>
      </c>
      <c r="B642" s="21" t="s">
        <v>2053</v>
      </c>
      <c r="C642" s="534" t="s">
        <v>168</v>
      </c>
      <c r="D642" s="504" t="s">
        <v>8</v>
      </c>
      <c r="E642" s="26">
        <v>98</v>
      </c>
      <c r="F642" s="80" t="str">
        <f t="shared" si="10"/>
        <v>Xuất sắc</v>
      </c>
      <c r="G642" s="209"/>
    </row>
    <row r="643" spans="1:7" s="77" customFormat="1" ht="18.75" customHeight="1" x14ac:dyDescent="0.25">
      <c r="A643" s="74">
        <v>618</v>
      </c>
      <c r="B643" s="21" t="s">
        <v>2054</v>
      </c>
      <c r="C643" s="534" t="s">
        <v>2055</v>
      </c>
      <c r="D643" s="504" t="s">
        <v>87</v>
      </c>
      <c r="E643" s="26">
        <v>90</v>
      </c>
      <c r="F643" s="80" t="str">
        <f t="shared" si="10"/>
        <v>Xuất sắc</v>
      </c>
      <c r="G643" s="209"/>
    </row>
    <row r="644" spans="1:7" s="77" customFormat="1" ht="18.75" customHeight="1" x14ac:dyDescent="0.25">
      <c r="A644" s="74">
        <v>619</v>
      </c>
      <c r="B644" s="21" t="s">
        <v>2056</v>
      </c>
      <c r="C644" s="534" t="s">
        <v>2057</v>
      </c>
      <c r="D644" s="504" t="s">
        <v>131</v>
      </c>
      <c r="E644" s="26">
        <v>87</v>
      </c>
      <c r="F644" s="80" t="str">
        <f t="shared" si="10"/>
        <v>Tốt</v>
      </c>
      <c r="G644" s="209"/>
    </row>
    <row r="645" spans="1:7" s="77" customFormat="1" ht="18.75" customHeight="1" x14ac:dyDescent="0.25">
      <c r="A645" s="74">
        <v>620</v>
      </c>
      <c r="B645" s="21" t="s">
        <v>2058</v>
      </c>
      <c r="C645" s="534" t="s">
        <v>179</v>
      </c>
      <c r="D645" s="504" t="s">
        <v>22</v>
      </c>
      <c r="E645" s="26">
        <v>87</v>
      </c>
      <c r="F645" s="80" t="str">
        <f t="shared" si="10"/>
        <v>Tốt</v>
      </c>
      <c r="G645" s="209"/>
    </row>
    <row r="646" spans="1:7" s="77" customFormat="1" ht="18.75" customHeight="1" x14ac:dyDescent="0.25">
      <c r="A646" s="74">
        <v>621</v>
      </c>
      <c r="B646" s="21" t="s">
        <v>2059</v>
      </c>
      <c r="C646" s="534" t="s">
        <v>84</v>
      </c>
      <c r="D646" s="504" t="s">
        <v>2060</v>
      </c>
      <c r="E646" s="26">
        <v>92</v>
      </c>
      <c r="F646" s="80" t="str">
        <f t="shared" si="10"/>
        <v>Xuất sắc</v>
      </c>
      <c r="G646" s="209"/>
    </row>
    <row r="647" spans="1:7" s="77" customFormat="1" ht="18.75" customHeight="1" x14ac:dyDescent="0.25">
      <c r="A647" s="74">
        <v>622</v>
      </c>
      <c r="B647" s="21" t="s">
        <v>2061</v>
      </c>
      <c r="C647" s="534" t="s">
        <v>2062</v>
      </c>
      <c r="D647" s="504" t="s">
        <v>26</v>
      </c>
      <c r="E647" s="26">
        <v>85</v>
      </c>
      <c r="F647" s="80" t="str">
        <f t="shared" si="10"/>
        <v>Tốt</v>
      </c>
      <c r="G647" s="209"/>
    </row>
    <row r="648" spans="1:7" s="77" customFormat="1" ht="18.75" customHeight="1" x14ac:dyDescent="0.25">
      <c r="A648" s="74">
        <v>623</v>
      </c>
      <c r="B648" s="21" t="s">
        <v>2063</v>
      </c>
      <c r="C648" s="534" t="s">
        <v>2064</v>
      </c>
      <c r="D648" s="504" t="s">
        <v>26</v>
      </c>
      <c r="E648" s="26">
        <v>87</v>
      </c>
      <c r="F648" s="80" t="str">
        <f t="shared" si="10"/>
        <v>Tốt</v>
      </c>
      <c r="G648" s="209"/>
    </row>
    <row r="649" spans="1:7" s="77" customFormat="1" ht="18.75" customHeight="1" x14ac:dyDescent="0.25">
      <c r="A649" s="74">
        <v>624</v>
      </c>
      <c r="B649" s="21" t="s">
        <v>2065</v>
      </c>
      <c r="C649" s="534" t="s">
        <v>18</v>
      </c>
      <c r="D649" s="504" t="s">
        <v>26</v>
      </c>
      <c r="E649" s="26">
        <v>85</v>
      </c>
      <c r="F649" s="80" t="str">
        <f t="shared" si="10"/>
        <v>Tốt</v>
      </c>
      <c r="G649" s="209"/>
    </row>
    <row r="650" spans="1:7" s="77" customFormat="1" ht="18.75" customHeight="1" x14ac:dyDescent="0.25">
      <c r="A650" s="74">
        <v>625</v>
      </c>
      <c r="B650" s="21" t="s">
        <v>2066</v>
      </c>
      <c r="C650" s="534" t="s">
        <v>1784</v>
      </c>
      <c r="D650" s="504" t="s">
        <v>218</v>
      </c>
      <c r="E650" s="26">
        <v>85</v>
      </c>
      <c r="F650" s="80" t="str">
        <f t="shared" si="10"/>
        <v>Tốt</v>
      </c>
      <c r="G650" s="209"/>
    </row>
    <row r="651" spans="1:7" s="77" customFormat="1" ht="18.75" customHeight="1" x14ac:dyDescent="0.25">
      <c r="A651" s="74">
        <v>626</v>
      </c>
      <c r="B651" s="21" t="s">
        <v>2067</v>
      </c>
      <c r="C651" s="534" t="s">
        <v>105</v>
      </c>
      <c r="D651" s="504" t="s">
        <v>9</v>
      </c>
      <c r="E651" s="26">
        <v>85</v>
      </c>
      <c r="F651" s="80" t="str">
        <f t="shared" si="10"/>
        <v>Tốt</v>
      </c>
      <c r="G651" s="209"/>
    </row>
    <row r="652" spans="1:7" s="77" customFormat="1" ht="18.75" customHeight="1" x14ac:dyDescent="0.25">
      <c r="A652" s="74">
        <v>627</v>
      </c>
      <c r="B652" s="21" t="s">
        <v>2068</v>
      </c>
      <c r="C652" s="534" t="s">
        <v>2069</v>
      </c>
      <c r="D652" s="504" t="s">
        <v>192</v>
      </c>
      <c r="E652" s="26">
        <v>87</v>
      </c>
      <c r="F652" s="80" t="str">
        <f t="shared" si="10"/>
        <v>Tốt</v>
      </c>
      <c r="G652" s="209"/>
    </row>
    <row r="653" spans="1:7" s="77" customFormat="1" ht="18.75" customHeight="1" x14ac:dyDescent="0.25">
      <c r="A653" s="74">
        <v>628</v>
      </c>
      <c r="B653" s="21" t="s">
        <v>2070</v>
      </c>
      <c r="C653" s="534" t="s">
        <v>18</v>
      </c>
      <c r="D653" s="504" t="s">
        <v>11</v>
      </c>
      <c r="E653" s="26">
        <v>85</v>
      </c>
      <c r="F653" s="80" t="str">
        <f t="shared" si="10"/>
        <v>Tốt</v>
      </c>
      <c r="G653" s="209"/>
    </row>
    <row r="654" spans="1:7" s="77" customFormat="1" ht="18.75" customHeight="1" x14ac:dyDescent="0.25">
      <c r="A654" s="74">
        <v>629</v>
      </c>
      <c r="B654" s="21" t="s">
        <v>2071</v>
      </c>
      <c r="C654" s="534" t="s">
        <v>2072</v>
      </c>
      <c r="D654" s="504" t="s">
        <v>134</v>
      </c>
      <c r="E654" s="26">
        <v>85</v>
      </c>
      <c r="F654" s="80" t="str">
        <f t="shared" si="10"/>
        <v>Tốt</v>
      </c>
      <c r="G654" s="209"/>
    </row>
    <row r="655" spans="1:7" s="77" customFormat="1" ht="18.75" customHeight="1" x14ac:dyDescent="0.25">
      <c r="A655" s="74">
        <v>630</v>
      </c>
      <c r="B655" s="21" t="s">
        <v>2073</v>
      </c>
      <c r="C655" s="534" t="s">
        <v>46</v>
      </c>
      <c r="D655" s="504" t="s">
        <v>64</v>
      </c>
      <c r="E655" s="26">
        <v>99</v>
      </c>
      <c r="F655" s="80" t="str">
        <f t="shared" si="10"/>
        <v>Xuất sắc</v>
      </c>
      <c r="G655" s="209"/>
    </row>
    <row r="656" spans="1:7" s="77" customFormat="1" ht="18.75" customHeight="1" x14ac:dyDescent="0.25">
      <c r="A656" s="74">
        <v>631</v>
      </c>
      <c r="B656" s="21" t="s">
        <v>2074</v>
      </c>
      <c r="C656" s="534" t="s">
        <v>112</v>
      </c>
      <c r="D656" s="504" t="s">
        <v>64</v>
      </c>
      <c r="E656" s="26">
        <v>85</v>
      </c>
      <c r="F656" s="80" t="str">
        <f t="shared" si="10"/>
        <v>Tốt</v>
      </c>
      <c r="G656" s="209"/>
    </row>
    <row r="657" spans="1:16" s="77" customFormat="1" ht="18.75" customHeight="1" x14ac:dyDescent="0.25">
      <c r="A657" s="74">
        <v>632</v>
      </c>
      <c r="B657" s="21" t="s">
        <v>2075</v>
      </c>
      <c r="C657" s="534" t="s">
        <v>273</v>
      </c>
      <c r="D657" s="504" t="s">
        <v>65</v>
      </c>
      <c r="E657" s="26">
        <v>90</v>
      </c>
      <c r="F657" s="80" t="str">
        <f t="shared" si="10"/>
        <v>Xuất sắc</v>
      </c>
      <c r="G657" s="209"/>
    </row>
    <row r="658" spans="1:16" s="77" customFormat="1" ht="18.75" customHeight="1" x14ac:dyDescent="0.25">
      <c r="A658" s="74">
        <v>633</v>
      </c>
      <c r="B658" s="21" t="s">
        <v>2076</v>
      </c>
      <c r="C658" s="534" t="s">
        <v>99</v>
      </c>
      <c r="D658" s="504" t="s">
        <v>66</v>
      </c>
      <c r="E658" s="26">
        <v>85</v>
      </c>
      <c r="F658" s="80" t="str">
        <f t="shared" si="10"/>
        <v>Tốt</v>
      </c>
      <c r="G658" s="209"/>
    </row>
    <row r="659" spans="1:16" s="77" customFormat="1" ht="18.75" customHeight="1" x14ac:dyDescent="0.25">
      <c r="A659" s="74">
        <v>634</v>
      </c>
      <c r="B659" s="21" t="s">
        <v>2077</v>
      </c>
      <c r="C659" s="534" t="s">
        <v>145</v>
      </c>
      <c r="D659" s="504" t="s">
        <v>66</v>
      </c>
      <c r="E659" s="26">
        <v>98</v>
      </c>
      <c r="F659" s="80" t="str">
        <f t="shared" si="10"/>
        <v>Xuất sắc</v>
      </c>
      <c r="G659" s="209"/>
    </row>
    <row r="660" spans="1:16" s="77" customFormat="1" ht="18.75" customHeight="1" x14ac:dyDescent="0.25">
      <c r="A660" s="74">
        <v>635</v>
      </c>
      <c r="B660" s="21" t="s">
        <v>2078</v>
      </c>
      <c r="C660" s="534" t="s">
        <v>2079</v>
      </c>
      <c r="D660" s="504" t="s">
        <v>66</v>
      </c>
      <c r="E660" s="26">
        <v>85</v>
      </c>
      <c r="F660" s="80" t="str">
        <f t="shared" si="10"/>
        <v>Tốt</v>
      </c>
      <c r="G660" s="209"/>
    </row>
    <row r="661" spans="1:16" s="77" customFormat="1" ht="18.75" customHeight="1" x14ac:dyDescent="0.25">
      <c r="A661" s="74">
        <v>636</v>
      </c>
      <c r="B661" s="21" t="s">
        <v>2080</v>
      </c>
      <c r="C661" s="534" t="s">
        <v>18</v>
      </c>
      <c r="D661" s="504" t="s">
        <v>92</v>
      </c>
      <c r="E661" s="26">
        <v>90</v>
      </c>
      <c r="F661" s="80" t="str">
        <f t="shared" si="10"/>
        <v>Xuất sắc</v>
      </c>
      <c r="G661" s="209"/>
    </row>
    <row r="662" spans="1:16" s="77" customFormat="1" ht="18.75" customHeight="1" x14ac:dyDescent="0.25">
      <c r="A662" s="74">
        <v>637</v>
      </c>
      <c r="B662" s="21" t="s">
        <v>2081</v>
      </c>
      <c r="C662" s="534" t="s">
        <v>52</v>
      </c>
      <c r="D662" s="504" t="s">
        <v>137</v>
      </c>
      <c r="E662" s="26">
        <v>87</v>
      </c>
      <c r="F662" s="80" t="str">
        <f t="shared" si="10"/>
        <v>Tốt</v>
      </c>
      <c r="G662" s="209"/>
    </row>
    <row r="663" spans="1:16" s="77" customFormat="1" ht="18.75" customHeight="1" x14ac:dyDescent="0.25">
      <c r="A663" s="74">
        <v>638</v>
      </c>
      <c r="B663" s="21" t="s">
        <v>2082</v>
      </c>
      <c r="C663" s="534" t="s">
        <v>227</v>
      </c>
      <c r="D663" s="504" t="s">
        <v>5</v>
      </c>
      <c r="E663" s="26">
        <v>87</v>
      </c>
      <c r="F663" s="80" t="str">
        <f t="shared" si="10"/>
        <v>Tốt</v>
      </c>
      <c r="G663" s="209"/>
    </row>
    <row r="664" spans="1:16" s="77" customFormat="1" ht="18.75" customHeight="1" x14ac:dyDescent="0.25">
      <c r="A664" s="74">
        <v>639</v>
      </c>
      <c r="B664" s="21" t="s">
        <v>2083</v>
      </c>
      <c r="C664" s="534" t="s">
        <v>273</v>
      </c>
      <c r="D664" s="504" t="s">
        <v>23</v>
      </c>
      <c r="E664" s="26">
        <v>85</v>
      </c>
      <c r="F664" s="80" t="str">
        <f t="shared" si="10"/>
        <v>Tốt</v>
      </c>
      <c r="G664" s="209"/>
    </row>
    <row r="665" spans="1:16" s="77" customFormat="1" ht="18.75" customHeight="1" x14ac:dyDescent="0.25">
      <c r="A665" s="74">
        <v>640</v>
      </c>
      <c r="B665" s="21" t="s">
        <v>2084</v>
      </c>
      <c r="C665" s="534" t="s">
        <v>2085</v>
      </c>
      <c r="D665" s="504" t="s">
        <v>12</v>
      </c>
      <c r="E665" s="26">
        <v>87</v>
      </c>
      <c r="F665" s="80" t="str">
        <f t="shared" si="10"/>
        <v>Tốt</v>
      </c>
      <c r="G665" s="209"/>
    </row>
    <row r="666" spans="1:16" s="77" customFormat="1" ht="18.75" customHeight="1" x14ac:dyDescent="0.25">
      <c r="A666" s="74">
        <v>641</v>
      </c>
      <c r="B666" s="21" t="s">
        <v>2086</v>
      </c>
      <c r="C666" s="534" t="s">
        <v>50</v>
      </c>
      <c r="D666" s="504" t="s">
        <v>12</v>
      </c>
      <c r="E666" s="26">
        <v>86</v>
      </c>
      <c r="F666" s="80" t="str">
        <f t="shared" si="10"/>
        <v>Tốt</v>
      </c>
      <c r="G666" s="209"/>
    </row>
    <row r="667" spans="1:16" s="77" customFormat="1" ht="18.75" customHeight="1" x14ac:dyDescent="0.25">
      <c r="A667" s="74">
        <v>642</v>
      </c>
      <c r="B667" s="21" t="s">
        <v>2087</v>
      </c>
      <c r="C667" s="534" t="s">
        <v>2088</v>
      </c>
      <c r="D667" s="504" t="s">
        <v>12</v>
      </c>
      <c r="E667" s="26">
        <v>85</v>
      </c>
      <c r="F667" s="80" t="str">
        <f t="shared" si="10"/>
        <v>Tốt</v>
      </c>
      <c r="G667" s="209"/>
    </row>
    <row r="668" spans="1:16" s="77" customFormat="1" ht="18.75" customHeight="1" x14ac:dyDescent="0.25">
      <c r="A668" s="74">
        <v>643</v>
      </c>
      <c r="B668" s="104" t="s">
        <v>2089</v>
      </c>
      <c r="C668" s="550" t="s">
        <v>2090</v>
      </c>
      <c r="D668" s="551" t="s">
        <v>24</v>
      </c>
      <c r="E668" s="85">
        <v>95</v>
      </c>
      <c r="F668" s="80" t="str">
        <f t="shared" si="10"/>
        <v>Xuất sắc</v>
      </c>
      <c r="G668" s="232"/>
    </row>
    <row r="669" spans="1:16" s="77" customFormat="1" ht="18.75" customHeight="1" x14ac:dyDescent="0.25">
      <c r="A669" s="74">
        <v>644</v>
      </c>
      <c r="B669" s="21" t="s">
        <v>2091</v>
      </c>
      <c r="C669" s="534" t="s">
        <v>323</v>
      </c>
      <c r="D669" s="504" t="s">
        <v>24</v>
      </c>
      <c r="E669" s="26">
        <v>87</v>
      </c>
      <c r="F669" s="80" t="str">
        <f t="shared" ref="F669:F732" si="11">IF(E669&gt;=90,"Xuất sắc",IF(E669&gt;=80,"Tốt",IF(E669&gt;=65,"Khá",IF(E669&gt;=50,"Trung bình",IF(E669&gt;=35,"Yếu","Kém")))))</f>
        <v>Tốt</v>
      </c>
      <c r="G669" s="209"/>
    </row>
    <row r="670" spans="1:16" s="77" customFormat="1" ht="18.75" customHeight="1" x14ac:dyDescent="0.25">
      <c r="A670" s="74">
        <v>645</v>
      </c>
      <c r="B670" s="21" t="s">
        <v>2092</v>
      </c>
      <c r="C670" s="534" t="s">
        <v>2093</v>
      </c>
      <c r="D670" s="504" t="s">
        <v>2094</v>
      </c>
      <c r="E670" s="26">
        <v>99</v>
      </c>
      <c r="F670" s="80" t="str">
        <f t="shared" si="11"/>
        <v>Xuất sắc</v>
      </c>
      <c r="G670" s="209"/>
    </row>
    <row r="671" spans="1:16" s="77" customFormat="1" ht="18.75" customHeight="1" x14ac:dyDescent="0.25">
      <c r="A671" s="74"/>
      <c r="B671" s="939" t="s">
        <v>2095</v>
      </c>
      <c r="C671" s="940"/>
      <c r="D671" s="940"/>
      <c r="E671" s="940"/>
      <c r="F671" s="940"/>
      <c r="G671" s="941"/>
      <c r="I671" s="112"/>
      <c r="J671" s="112"/>
      <c r="K671" s="112"/>
      <c r="L671" s="112"/>
      <c r="M671" s="112"/>
      <c r="N671" s="112"/>
      <c r="O671" s="112"/>
      <c r="P671" s="112"/>
    </row>
    <row r="672" spans="1:16" s="112" customFormat="1" ht="18.75" customHeight="1" x14ac:dyDescent="0.25">
      <c r="A672" s="87">
        <v>646</v>
      </c>
      <c r="B672" s="82" t="s">
        <v>2096</v>
      </c>
      <c r="C672" s="552" t="s">
        <v>1011</v>
      </c>
      <c r="D672" s="494" t="s">
        <v>73</v>
      </c>
      <c r="E672" s="82">
        <v>35</v>
      </c>
      <c r="F672" s="32" t="str">
        <f t="shared" si="11"/>
        <v>Yếu</v>
      </c>
      <c r="G672" s="233" t="s">
        <v>3651</v>
      </c>
      <c r="I672" s="77"/>
      <c r="J672" s="77"/>
      <c r="K672" s="77"/>
      <c r="L672" s="77"/>
      <c r="M672" s="77"/>
      <c r="N672" s="77"/>
      <c r="O672" s="77"/>
      <c r="P672" s="77"/>
    </row>
    <row r="673" spans="1:7" s="77" customFormat="1" ht="18.75" customHeight="1" x14ac:dyDescent="0.25">
      <c r="A673" s="74">
        <v>647</v>
      </c>
      <c r="B673" s="82" t="s">
        <v>2097</v>
      </c>
      <c r="C673" s="552" t="s">
        <v>2098</v>
      </c>
      <c r="D673" s="494" t="s">
        <v>34</v>
      </c>
      <c r="E673" s="82">
        <v>85</v>
      </c>
      <c r="F673" s="80" t="str">
        <f t="shared" si="11"/>
        <v>Tốt</v>
      </c>
      <c r="G673" s="234"/>
    </row>
    <row r="674" spans="1:7" s="77" customFormat="1" ht="18.75" customHeight="1" x14ac:dyDescent="0.25">
      <c r="A674" s="87">
        <v>648</v>
      </c>
      <c r="B674" s="82" t="s">
        <v>2099</v>
      </c>
      <c r="C674" s="552" t="s">
        <v>952</v>
      </c>
      <c r="D674" s="494" t="s">
        <v>2100</v>
      </c>
      <c r="E674" s="82">
        <v>80</v>
      </c>
      <c r="F674" s="80" t="str">
        <f t="shared" si="11"/>
        <v>Tốt</v>
      </c>
      <c r="G674" s="234"/>
    </row>
    <row r="675" spans="1:7" s="77" customFormat="1" ht="18.75" customHeight="1" x14ac:dyDescent="0.25">
      <c r="A675" s="87">
        <v>649</v>
      </c>
      <c r="B675" s="82" t="s">
        <v>2101</v>
      </c>
      <c r="C675" s="552" t="s">
        <v>276</v>
      </c>
      <c r="D675" s="494" t="s">
        <v>286</v>
      </c>
      <c r="E675" s="82">
        <v>84</v>
      </c>
      <c r="F675" s="80" t="str">
        <f t="shared" si="11"/>
        <v>Tốt</v>
      </c>
      <c r="G675" s="234"/>
    </row>
    <row r="676" spans="1:7" s="77" customFormat="1" ht="18.75" customHeight="1" x14ac:dyDescent="0.25">
      <c r="A676" s="74">
        <v>650</v>
      </c>
      <c r="B676" s="82" t="s">
        <v>2102</v>
      </c>
      <c r="C676" s="552" t="s">
        <v>232</v>
      </c>
      <c r="D676" s="494" t="s">
        <v>121</v>
      </c>
      <c r="E676" s="82">
        <v>88</v>
      </c>
      <c r="F676" s="80" t="str">
        <f t="shared" si="11"/>
        <v>Tốt</v>
      </c>
      <c r="G676" s="234"/>
    </row>
    <row r="677" spans="1:7" s="77" customFormat="1" ht="18.75" customHeight="1" x14ac:dyDescent="0.25">
      <c r="A677" s="87">
        <v>651</v>
      </c>
      <c r="B677" s="86" t="s">
        <v>2103</v>
      </c>
      <c r="C677" s="553" t="s">
        <v>2104</v>
      </c>
      <c r="D677" s="554" t="s">
        <v>287</v>
      </c>
      <c r="E677" s="86">
        <v>83</v>
      </c>
      <c r="F677" s="80" t="str">
        <f t="shared" si="11"/>
        <v>Tốt</v>
      </c>
      <c r="G677" s="235"/>
    </row>
    <row r="678" spans="1:7" s="77" customFormat="1" ht="18.75" customHeight="1" x14ac:dyDescent="0.25">
      <c r="A678" s="87">
        <v>652</v>
      </c>
      <c r="B678" s="86" t="s">
        <v>2105</v>
      </c>
      <c r="C678" s="553" t="s">
        <v>2106</v>
      </c>
      <c r="D678" s="554" t="s">
        <v>806</v>
      </c>
      <c r="E678" s="86">
        <v>83</v>
      </c>
      <c r="F678" s="80" t="str">
        <f t="shared" si="11"/>
        <v>Tốt</v>
      </c>
      <c r="G678" s="235"/>
    </row>
    <row r="679" spans="1:7" s="77" customFormat="1" ht="18.75" customHeight="1" x14ac:dyDescent="0.25">
      <c r="A679" s="74">
        <v>653</v>
      </c>
      <c r="B679" s="82" t="s">
        <v>2107</v>
      </c>
      <c r="C679" s="552" t="s">
        <v>248</v>
      </c>
      <c r="D679" s="494" t="s">
        <v>806</v>
      </c>
      <c r="E679" s="82">
        <v>80</v>
      </c>
      <c r="F679" s="80" t="str">
        <f t="shared" si="11"/>
        <v>Tốt</v>
      </c>
      <c r="G679" s="234"/>
    </row>
    <row r="680" spans="1:7" s="77" customFormat="1" ht="18.75" customHeight="1" x14ac:dyDescent="0.25">
      <c r="A680" s="87">
        <v>654</v>
      </c>
      <c r="B680" s="82" t="s">
        <v>2108</v>
      </c>
      <c r="C680" s="552" t="s">
        <v>114</v>
      </c>
      <c r="D680" s="494" t="s">
        <v>27</v>
      </c>
      <c r="E680" s="82">
        <v>83</v>
      </c>
      <c r="F680" s="80" t="str">
        <f t="shared" si="11"/>
        <v>Tốt</v>
      </c>
      <c r="G680" s="234"/>
    </row>
    <row r="681" spans="1:7" s="77" customFormat="1" ht="18.75" customHeight="1" x14ac:dyDescent="0.25">
      <c r="A681" s="87">
        <v>655</v>
      </c>
      <c r="B681" s="82" t="s">
        <v>2109</v>
      </c>
      <c r="C681" s="552" t="s">
        <v>2110</v>
      </c>
      <c r="D681" s="494" t="s">
        <v>27</v>
      </c>
      <c r="E681" s="82">
        <v>99</v>
      </c>
      <c r="F681" s="80" t="str">
        <f t="shared" si="11"/>
        <v>Xuất sắc</v>
      </c>
      <c r="G681" s="234"/>
    </row>
    <row r="682" spans="1:7" s="77" customFormat="1" ht="18.75" customHeight="1" x14ac:dyDescent="0.25">
      <c r="A682" s="74">
        <v>656</v>
      </c>
      <c r="B682" s="82" t="s">
        <v>2111</v>
      </c>
      <c r="C682" s="552" t="s">
        <v>264</v>
      </c>
      <c r="D682" s="494" t="s">
        <v>41</v>
      </c>
      <c r="E682" s="82">
        <v>83</v>
      </c>
      <c r="F682" s="80" t="str">
        <f t="shared" si="11"/>
        <v>Tốt</v>
      </c>
      <c r="G682" s="234"/>
    </row>
    <row r="683" spans="1:7" s="77" customFormat="1" ht="18.75" customHeight="1" x14ac:dyDescent="0.25">
      <c r="A683" s="87">
        <v>657</v>
      </c>
      <c r="B683" s="82" t="s">
        <v>2112</v>
      </c>
      <c r="C683" s="552" t="s">
        <v>1200</v>
      </c>
      <c r="D683" s="494" t="s">
        <v>7</v>
      </c>
      <c r="E683" s="82">
        <v>82</v>
      </c>
      <c r="F683" s="80" t="str">
        <f t="shared" si="11"/>
        <v>Tốt</v>
      </c>
      <c r="G683" s="234"/>
    </row>
    <row r="684" spans="1:7" s="77" customFormat="1" ht="18.75" customHeight="1" x14ac:dyDescent="0.25">
      <c r="A684" s="87">
        <v>658</v>
      </c>
      <c r="B684" s="82" t="s">
        <v>2113</v>
      </c>
      <c r="C684" s="552" t="s">
        <v>114</v>
      </c>
      <c r="D684" s="494" t="s">
        <v>14</v>
      </c>
      <c r="E684" s="82">
        <v>94</v>
      </c>
      <c r="F684" s="80" t="str">
        <f t="shared" si="11"/>
        <v>Xuất sắc</v>
      </c>
      <c r="G684" s="234"/>
    </row>
    <row r="685" spans="1:7" s="77" customFormat="1" ht="18.75" customHeight="1" x14ac:dyDescent="0.25">
      <c r="A685" s="74">
        <v>659</v>
      </c>
      <c r="B685" s="82" t="s">
        <v>2114</v>
      </c>
      <c r="C685" s="552" t="s">
        <v>2115</v>
      </c>
      <c r="D685" s="494" t="s">
        <v>43</v>
      </c>
      <c r="E685" s="82">
        <v>80</v>
      </c>
      <c r="F685" s="80" t="str">
        <f t="shared" si="11"/>
        <v>Tốt</v>
      </c>
      <c r="G685" s="234"/>
    </row>
    <row r="686" spans="1:7" s="77" customFormat="1" ht="18.75" customHeight="1" x14ac:dyDescent="0.25">
      <c r="A686" s="87">
        <v>660</v>
      </c>
      <c r="B686" s="82" t="s">
        <v>2116</v>
      </c>
      <c r="C686" s="552" t="s">
        <v>36</v>
      </c>
      <c r="D686" s="494" t="s">
        <v>1293</v>
      </c>
      <c r="E686" s="82">
        <v>82</v>
      </c>
      <c r="F686" s="80" t="str">
        <f t="shared" si="11"/>
        <v>Tốt</v>
      </c>
      <c r="G686" s="234"/>
    </row>
    <row r="687" spans="1:7" s="77" customFormat="1" ht="18.75" customHeight="1" x14ac:dyDescent="0.25">
      <c r="A687" s="87">
        <v>661</v>
      </c>
      <c r="B687" s="82" t="s">
        <v>2117</v>
      </c>
      <c r="C687" s="552" t="s">
        <v>2079</v>
      </c>
      <c r="D687" s="494" t="s">
        <v>15</v>
      </c>
      <c r="E687" s="82">
        <v>90</v>
      </c>
      <c r="F687" s="80" t="str">
        <f t="shared" si="11"/>
        <v>Xuất sắc</v>
      </c>
      <c r="G687" s="234"/>
    </row>
    <row r="688" spans="1:7" s="77" customFormat="1" ht="18.75" customHeight="1" x14ac:dyDescent="0.25">
      <c r="A688" s="74">
        <v>662</v>
      </c>
      <c r="B688" s="82" t="s">
        <v>2118</v>
      </c>
      <c r="C688" s="552" t="s">
        <v>159</v>
      </c>
      <c r="D688" s="494" t="s">
        <v>29</v>
      </c>
      <c r="E688" s="82">
        <v>99</v>
      </c>
      <c r="F688" s="80" t="str">
        <f t="shared" si="11"/>
        <v>Xuất sắc</v>
      </c>
      <c r="G688" s="234"/>
    </row>
    <row r="689" spans="1:16" s="77" customFormat="1" ht="18.75" customHeight="1" x14ac:dyDescent="0.25">
      <c r="A689" s="87">
        <v>663</v>
      </c>
      <c r="B689" s="82" t="s">
        <v>2119</v>
      </c>
      <c r="C689" s="552" t="s">
        <v>2120</v>
      </c>
      <c r="D689" s="494" t="s">
        <v>20</v>
      </c>
      <c r="E689" s="82">
        <v>82</v>
      </c>
      <c r="F689" s="80" t="str">
        <f t="shared" si="11"/>
        <v>Tốt</v>
      </c>
      <c r="G689" s="234"/>
    </row>
    <row r="690" spans="1:16" s="77" customFormat="1" ht="18.75" customHeight="1" x14ac:dyDescent="0.25">
      <c r="A690" s="87">
        <v>664</v>
      </c>
      <c r="B690" s="86" t="s">
        <v>2121</v>
      </c>
      <c r="C690" s="553" t="s">
        <v>2122</v>
      </c>
      <c r="D690" s="554" t="s">
        <v>1041</v>
      </c>
      <c r="E690" s="86">
        <v>81</v>
      </c>
      <c r="F690" s="80" t="str">
        <f t="shared" si="11"/>
        <v>Tốt</v>
      </c>
      <c r="G690" s="235"/>
      <c r="I690" s="112"/>
      <c r="J690" s="112"/>
      <c r="K690" s="112"/>
      <c r="L690" s="112"/>
      <c r="M690" s="112"/>
      <c r="N690" s="112"/>
      <c r="O690" s="112"/>
      <c r="P690" s="112"/>
    </row>
    <row r="691" spans="1:16" s="112" customFormat="1" ht="18.75" customHeight="1" x14ac:dyDescent="0.25">
      <c r="A691" s="74">
        <v>665</v>
      </c>
      <c r="B691" s="82" t="s">
        <v>2123</v>
      </c>
      <c r="C691" s="552" t="s">
        <v>2124</v>
      </c>
      <c r="D691" s="494" t="s">
        <v>979</v>
      </c>
      <c r="E691" s="82">
        <v>35</v>
      </c>
      <c r="F691" s="32" t="str">
        <f t="shared" si="11"/>
        <v>Yếu</v>
      </c>
      <c r="G691" s="233" t="s">
        <v>3651</v>
      </c>
      <c r="I691" s="77"/>
      <c r="J691" s="77"/>
      <c r="K691" s="77"/>
      <c r="L691" s="77"/>
      <c r="M691" s="77"/>
      <c r="N691" s="77"/>
      <c r="O691" s="77"/>
      <c r="P691" s="77"/>
    </row>
    <row r="692" spans="1:16" s="77" customFormat="1" ht="18.75" customHeight="1" x14ac:dyDescent="0.25">
      <c r="A692" s="87">
        <v>666</v>
      </c>
      <c r="B692" s="82" t="s">
        <v>2125</v>
      </c>
      <c r="C692" s="552" t="s">
        <v>2126</v>
      </c>
      <c r="D692" s="494" t="s">
        <v>979</v>
      </c>
      <c r="E692" s="82">
        <v>80</v>
      </c>
      <c r="F692" s="80" t="str">
        <f t="shared" si="11"/>
        <v>Tốt</v>
      </c>
      <c r="G692" s="234"/>
    </row>
    <row r="693" spans="1:16" s="77" customFormat="1" ht="18.75" customHeight="1" x14ac:dyDescent="0.25">
      <c r="A693" s="87">
        <v>667</v>
      </c>
      <c r="B693" s="82" t="s">
        <v>2127</v>
      </c>
      <c r="C693" s="552" t="s">
        <v>1776</v>
      </c>
      <c r="D693" s="494" t="s">
        <v>111</v>
      </c>
      <c r="E693" s="82">
        <v>81</v>
      </c>
      <c r="F693" s="80" t="str">
        <f t="shared" si="11"/>
        <v>Tốt</v>
      </c>
      <c r="G693" s="234"/>
    </row>
    <row r="694" spans="1:16" s="77" customFormat="1" ht="18.75" customHeight="1" x14ac:dyDescent="0.25">
      <c r="A694" s="74">
        <v>668</v>
      </c>
      <c r="B694" s="82" t="s">
        <v>2128</v>
      </c>
      <c r="C694" s="552" t="s">
        <v>2129</v>
      </c>
      <c r="D694" s="494" t="s">
        <v>111</v>
      </c>
      <c r="E694" s="82">
        <v>85</v>
      </c>
      <c r="F694" s="80" t="str">
        <f t="shared" si="11"/>
        <v>Tốt</v>
      </c>
      <c r="G694" s="234"/>
    </row>
    <row r="695" spans="1:16" s="77" customFormat="1" ht="18.75" customHeight="1" x14ac:dyDescent="0.25">
      <c r="A695" s="87">
        <v>669</v>
      </c>
      <c r="B695" s="82" t="s">
        <v>2130</v>
      </c>
      <c r="C695" s="552" t="s">
        <v>18</v>
      </c>
      <c r="D695" s="494" t="s">
        <v>289</v>
      </c>
      <c r="E695" s="82">
        <v>89</v>
      </c>
      <c r="F695" s="80" t="str">
        <f t="shared" si="11"/>
        <v>Tốt</v>
      </c>
      <c r="G695" s="234"/>
    </row>
    <row r="696" spans="1:16" s="77" customFormat="1" ht="18.75" customHeight="1" x14ac:dyDescent="0.25">
      <c r="A696" s="87">
        <v>670</v>
      </c>
      <c r="B696" s="82" t="s">
        <v>2131</v>
      </c>
      <c r="C696" s="552" t="s">
        <v>93</v>
      </c>
      <c r="D696" s="494" t="s">
        <v>289</v>
      </c>
      <c r="E696" s="82">
        <v>85</v>
      </c>
      <c r="F696" s="80" t="str">
        <f t="shared" si="11"/>
        <v>Tốt</v>
      </c>
      <c r="G696" s="234"/>
    </row>
    <row r="697" spans="1:16" s="77" customFormat="1" ht="18.75" customHeight="1" x14ac:dyDescent="0.25">
      <c r="A697" s="74">
        <v>671</v>
      </c>
      <c r="B697" s="82" t="s">
        <v>2132</v>
      </c>
      <c r="C697" s="552" t="s">
        <v>1420</v>
      </c>
      <c r="D697" s="494" t="s">
        <v>8</v>
      </c>
      <c r="E697" s="82">
        <v>99</v>
      </c>
      <c r="F697" s="80" t="str">
        <f t="shared" si="11"/>
        <v>Xuất sắc</v>
      </c>
      <c r="G697" s="234"/>
    </row>
    <row r="698" spans="1:16" s="77" customFormat="1" ht="18.75" customHeight="1" x14ac:dyDescent="0.25">
      <c r="A698" s="87">
        <v>672</v>
      </c>
      <c r="B698" s="82" t="s">
        <v>2133</v>
      </c>
      <c r="C698" s="552" t="s">
        <v>168</v>
      </c>
      <c r="D698" s="494" t="s">
        <v>8</v>
      </c>
      <c r="E698" s="82">
        <v>85</v>
      </c>
      <c r="F698" s="80" t="str">
        <f t="shared" si="11"/>
        <v>Tốt</v>
      </c>
      <c r="G698" s="234"/>
    </row>
    <row r="699" spans="1:16" s="77" customFormat="1" ht="18.75" customHeight="1" x14ac:dyDescent="0.25">
      <c r="A699" s="87">
        <v>673</v>
      </c>
      <c r="B699" s="82" t="s">
        <v>2134</v>
      </c>
      <c r="C699" s="552" t="s">
        <v>2135</v>
      </c>
      <c r="D699" s="494" t="s">
        <v>8</v>
      </c>
      <c r="E699" s="82">
        <v>90</v>
      </c>
      <c r="F699" s="80" t="str">
        <f t="shared" si="11"/>
        <v>Xuất sắc</v>
      </c>
      <c r="G699" s="234"/>
    </row>
    <row r="700" spans="1:16" s="77" customFormat="1" ht="18.75" customHeight="1" x14ac:dyDescent="0.25">
      <c r="A700" s="74">
        <v>674</v>
      </c>
      <c r="B700" s="82" t="s">
        <v>2136</v>
      </c>
      <c r="C700" s="552" t="s">
        <v>88</v>
      </c>
      <c r="D700" s="494" t="s">
        <v>22</v>
      </c>
      <c r="E700" s="82">
        <v>90</v>
      </c>
      <c r="F700" s="80" t="str">
        <f t="shared" si="11"/>
        <v>Xuất sắc</v>
      </c>
      <c r="G700" s="234"/>
    </row>
    <row r="701" spans="1:16" s="77" customFormat="1" ht="18.75" customHeight="1" x14ac:dyDescent="0.25">
      <c r="A701" s="87">
        <v>675</v>
      </c>
      <c r="B701" s="82" t="s">
        <v>2137</v>
      </c>
      <c r="C701" s="552" t="s">
        <v>2138</v>
      </c>
      <c r="D701" s="494" t="s">
        <v>22</v>
      </c>
      <c r="E701" s="82">
        <v>90</v>
      </c>
      <c r="F701" s="80" t="str">
        <f t="shared" si="11"/>
        <v>Xuất sắc</v>
      </c>
      <c r="G701" s="234"/>
    </row>
    <row r="702" spans="1:16" s="77" customFormat="1" ht="18.75" customHeight="1" x14ac:dyDescent="0.25">
      <c r="A702" s="87">
        <v>676</v>
      </c>
      <c r="B702" s="82" t="s">
        <v>2139</v>
      </c>
      <c r="C702" s="552" t="s">
        <v>2140</v>
      </c>
      <c r="D702" s="494" t="s">
        <v>22</v>
      </c>
      <c r="E702" s="82">
        <v>81</v>
      </c>
      <c r="F702" s="80" t="str">
        <f t="shared" si="11"/>
        <v>Tốt</v>
      </c>
      <c r="G702" s="234"/>
      <c r="I702" s="112"/>
      <c r="J702" s="112"/>
      <c r="K702" s="112"/>
      <c r="L702" s="112"/>
      <c r="M702" s="112"/>
      <c r="N702" s="112"/>
      <c r="O702" s="112"/>
      <c r="P702" s="112"/>
    </row>
    <row r="703" spans="1:16" s="112" customFormat="1" ht="18.75" customHeight="1" x14ac:dyDescent="0.25">
      <c r="A703" s="74">
        <v>677</v>
      </c>
      <c r="B703" s="82" t="s">
        <v>2141</v>
      </c>
      <c r="C703" s="552" t="s">
        <v>276</v>
      </c>
      <c r="D703" s="494" t="s">
        <v>206</v>
      </c>
      <c r="E703" s="82">
        <v>35</v>
      </c>
      <c r="F703" s="32" t="str">
        <f t="shared" si="11"/>
        <v>Yếu</v>
      </c>
      <c r="G703" s="233" t="s">
        <v>3651</v>
      </c>
      <c r="I703" s="77"/>
      <c r="J703" s="77"/>
      <c r="K703" s="77"/>
      <c r="L703" s="77"/>
      <c r="M703" s="77"/>
      <c r="N703" s="77"/>
      <c r="O703" s="77"/>
      <c r="P703" s="77"/>
    </row>
    <row r="704" spans="1:16" s="77" customFormat="1" ht="18.75" customHeight="1" x14ac:dyDescent="0.25">
      <c r="A704" s="87">
        <v>678</v>
      </c>
      <c r="B704" s="82" t="s">
        <v>2142</v>
      </c>
      <c r="C704" s="552" t="s">
        <v>2143</v>
      </c>
      <c r="D704" s="494" t="s">
        <v>184</v>
      </c>
      <c r="E704" s="82">
        <v>90</v>
      </c>
      <c r="F704" s="80" t="str">
        <f t="shared" si="11"/>
        <v>Xuất sắc</v>
      </c>
      <c r="G704" s="234"/>
    </row>
    <row r="705" spans="1:7" s="77" customFormat="1" ht="18.75" customHeight="1" x14ac:dyDescent="0.25">
      <c r="A705" s="87">
        <v>679</v>
      </c>
      <c r="B705" s="82" t="s">
        <v>2144</v>
      </c>
      <c r="C705" s="552" t="s">
        <v>243</v>
      </c>
      <c r="D705" s="494" t="s">
        <v>9</v>
      </c>
      <c r="E705" s="82">
        <v>83</v>
      </c>
      <c r="F705" s="80" t="str">
        <f t="shared" si="11"/>
        <v>Tốt</v>
      </c>
      <c r="G705" s="234"/>
    </row>
    <row r="706" spans="1:7" s="77" customFormat="1" ht="18.75" customHeight="1" x14ac:dyDescent="0.25">
      <c r="A706" s="74">
        <v>680</v>
      </c>
      <c r="B706" s="82" t="s">
        <v>2145</v>
      </c>
      <c r="C706" s="552" t="s">
        <v>2146</v>
      </c>
      <c r="D706" s="494" t="s">
        <v>9</v>
      </c>
      <c r="E706" s="82">
        <v>94</v>
      </c>
      <c r="F706" s="80" t="str">
        <f t="shared" si="11"/>
        <v>Xuất sắc</v>
      </c>
      <c r="G706" s="234"/>
    </row>
    <row r="707" spans="1:7" s="77" customFormat="1" ht="18.75" customHeight="1" x14ac:dyDescent="0.25">
      <c r="A707" s="87">
        <v>681</v>
      </c>
      <c r="B707" s="82" t="s">
        <v>2147</v>
      </c>
      <c r="C707" s="552" t="s">
        <v>2148</v>
      </c>
      <c r="D707" s="494" t="s">
        <v>11</v>
      </c>
      <c r="E707" s="82">
        <v>82</v>
      </c>
      <c r="F707" s="80" t="str">
        <f t="shared" si="11"/>
        <v>Tốt</v>
      </c>
      <c r="G707" s="234"/>
    </row>
    <row r="708" spans="1:7" s="77" customFormat="1" ht="18.75" customHeight="1" x14ac:dyDescent="0.25">
      <c r="A708" s="87">
        <v>682</v>
      </c>
      <c r="B708" s="82" t="s">
        <v>2149</v>
      </c>
      <c r="C708" s="552" t="s">
        <v>1370</v>
      </c>
      <c r="D708" s="494" t="s">
        <v>89</v>
      </c>
      <c r="E708" s="82">
        <v>90</v>
      </c>
      <c r="F708" s="80" t="str">
        <f t="shared" si="11"/>
        <v>Xuất sắc</v>
      </c>
      <c r="G708" s="234"/>
    </row>
    <row r="709" spans="1:7" s="77" customFormat="1" ht="18.75" customHeight="1" x14ac:dyDescent="0.25">
      <c r="A709" s="74">
        <v>683</v>
      </c>
      <c r="B709" s="82" t="s">
        <v>2150</v>
      </c>
      <c r="C709" s="552" t="s">
        <v>1776</v>
      </c>
      <c r="D709" s="494" t="s">
        <v>64</v>
      </c>
      <c r="E709" s="82">
        <v>80</v>
      </c>
      <c r="F709" s="80" t="str">
        <f t="shared" si="11"/>
        <v>Tốt</v>
      </c>
      <c r="G709" s="234"/>
    </row>
    <row r="710" spans="1:7" s="77" customFormat="1" ht="18.75" customHeight="1" x14ac:dyDescent="0.25">
      <c r="A710" s="87">
        <v>684</v>
      </c>
      <c r="B710" s="82" t="s">
        <v>2151</v>
      </c>
      <c r="C710" s="552" t="s">
        <v>982</v>
      </c>
      <c r="D710" s="494" t="s">
        <v>66</v>
      </c>
      <c r="E710" s="82">
        <v>82</v>
      </c>
      <c r="F710" s="80" t="str">
        <f t="shared" si="11"/>
        <v>Tốt</v>
      </c>
      <c r="G710" s="234"/>
    </row>
    <row r="711" spans="1:7" s="77" customFormat="1" ht="18.75" customHeight="1" x14ac:dyDescent="0.25">
      <c r="A711" s="87">
        <v>685</v>
      </c>
      <c r="B711" s="82" t="s">
        <v>2152</v>
      </c>
      <c r="C711" s="552" t="s">
        <v>13</v>
      </c>
      <c r="D711" s="494" t="s">
        <v>66</v>
      </c>
      <c r="E711" s="82">
        <v>92</v>
      </c>
      <c r="F711" s="80" t="str">
        <f t="shared" si="11"/>
        <v>Xuất sắc</v>
      </c>
      <c r="G711" s="234"/>
    </row>
    <row r="712" spans="1:7" s="77" customFormat="1" ht="18.75" customHeight="1" x14ac:dyDescent="0.25">
      <c r="A712" s="74">
        <v>686</v>
      </c>
      <c r="B712" s="82" t="s">
        <v>2153</v>
      </c>
      <c r="C712" s="552" t="s">
        <v>145</v>
      </c>
      <c r="D712" s="494" t="s">
        <v>66</v>
      </c>
      <c r="E712" s="82">
        <v>90</v>
      </c>
      <c r="F712" s="80" t="str">
        <f t="shared" si="11"/>
        <v>Xuất sắc</v>
      </c>
      <c r="G712" s="234"/>
    </row>
    <row r="713" spans="1:7" s="77" customFormat="1" ht="18.75" customHeight="1" x14ac:dyDescent="0.25">
      <c r="A713" s="87">
        <v>687</v>
      </c>
      <c r="B713" s="82" t="s">
        <v>2154</v>
      </c>
      <c r="C713" s="552" t="s">
        <v>283</v>
      </c>
      <c r="D713" s="494" t="s">
        <v>66</v>
      </c>
      <c r="E713" s="82">
        <v>82</v>
      </c>
      <c r="F713" s="80" t="str">
        <f t="shared" si="11"/>
        <v>Tốt</v>
      </c>
      <c r="G713" s="234"/>
    </row>
    <row r="714" spans="1:7" s="77" customFormat="1" ht="18.75" customHeight="1" x14ac:dyDescent="0.25">
      <c r="A714" s="87">
        <v>688</v>
      </c>
      <c r="B714" s="82" t="s">
        <v>2155</v>
      </c>
      <c r="C714" s="552" t="s">
        <v>110</v>
      </c>
      <c r="D714" s="494" t="s">
        <v>194</v>
      </c>
      <c r="E714" s="82">
        <v>89</v>
      </c>
      <c r="F714" s="80" t="str">
        <f t="shared" si="11"/>
        <v>Tốt</v>
      </c>
      <c r="G714" s="234"/>
    </row>
    <row r="715" spans="1:7" s="77" customFormat="1" ht="18.75" customHeight="1" x14ac:dyDescent="0.25">
      <c r="A715" s="74">
        <v>689</v>
      </c>
      <c r="B715" s="82" t="s">
        <v>2156</v>
      </c>
      <c r="C715" s="552" t="s">
        <v>2157</v>
      </c>
      <c r="D715" s="494" t="s">
        <v>5</v>
      </c>
      <c r="E715" s="82">
        <v>88</v>
      </c>
      <c r="F715" s="80" t="str">
        <f t="shared" si="11"/>
        <v>Tốt</v>
      </c>
      <c r="G715" s="234"/>
    </row>
    <row r="716" spans="1:7" s="77" customFormat="1" ht="18.75" customHeight="1" x14ac:dyDescent="0.25">
      <c r="A716" s="87">
        <v>690</v>
      </c>
      <c r="B716" s="82" t="s">
        <v>2158</v>
      </c>
      <c r="C716" s="552" t="s">
        <v>135</v>
      </c>
      <c r="D716" s="494" t="s">
        <v>12</v>
      </c>
      <c r="E716" s="82">
        <v>89</v>
      </c>
      <c r="F716" s="80" t="str">
        <f t="shared" si="11"/>
        <v>Tốt</v>
      </c>
      <c r="G716" s="234"/>
    </row>
    <row r="717" spans="1:7" s="77" customFormat="1" ht="18.75" customHeight="1" x14ac:dyDescent="0.25">
      <c r="A717" s="87">
        <v>691</v>
      </c>
      <c r="B717" s="82" t="s">
        <v>2159</v>
      </c>
      <c r="C717" s="552" t="s">
        <v>2160</v>
      </c>
      <c r="D717" s="494" t="s">
        <v>12</v>
      </c>
      <c r="E717" s="82">
        <v>87</v>
      </c>
      <c r="F717" s="80" t="str">
        <f t="shared" si="11"/>
        <v>Tốt</v>
      </c>
      <c r="G717" s="234"/>
    </row>
    <row r="718" spans="1:7" s="77" customFormat="1" ht="18.75" customHeight="1" x14ac:dyDescent="0.25">
      <c r="A718" s="74">
        <v>692</v>
      </c>
      <c r="B718" s="82" t="s">
        <v>2161</v>
      </c>
      <c r="C718" s="552" t="s">
        <v>1161</v>
      </c>
      <c r="D718" s="494" t="s">
        <v>160</v>
      </c>
      <c r="E718" s="82">
        <v>80</v>
      </c>
      <c r="F718" s="80" t="str">
        <f t="shared" si="11"/>
        <v>Tốt</v>
      </c>
      <c r="G718" s="234"/>
    </row>
    <row r="719" spans="1:7" s="77" customFormat="1" ht="18.75" customHeight="1" x14ac:dyDescent="0.25">
      <c r="A719" s="87">
        <v>693</v>
      </c>
      <c r="B719" s="82" t="s">
        <v>2162</v>
      </c>
      <c r="C719" s="552" t="s">
        <v>581</v>
      </c>
      <c r="D719" s="494" t="s">
        <v>178</v>
      </c>
      <c r="E719" s="82">
        <v>80</v>
      </c>
      <c r="F719" s="80" t="str">
        <f t="shared" si="11"/>
        <v>Tốt</v>
      </c>
      <c r="G719" s="234"/>
    </row>
    <row r="720" spans="1:7" s="77" customFormat="1" ht="18.75" customHeight="1" x14ac:dyDescent="0.25">
      <c r="A720" s="87">
        <v>694</v>
      </c>
      <c r="B720" s="82" t="s">
        <v>2163</v>
      </c>
      <c r="C720" s="552" t="s">
        <v>2164</v>
      </c>
      <c r="D720" s="494" t="s">
        <v>2165</v>
      </c>
      <c r="E720" s="82">
        <v>94</v>
      </c>
      <c r="F720" s="80" t="str">
        <f t="shared" si="11"/>
        <v>Xuất sắc</v>
      </c>
      <c r="G720" s="234"/>
    </row>
    <row r="721" spans="1:7" s="77" customFormat="1" ht="18.75" customHeight="1" x14ac:dyDescent="0.25">
      <c r="A721" s="74">
        <v>695</v>
      </c>
      <c r="B721" s="82" t="s">
        <v>2166</v>
      </c>
      <c r="C721" s="552" t="s">
        <v>52</v>
      </c>
      <c r="D721" s="494" t="s">
        <v>2167</v>
      </c>
      <c r="E721" s="82">
        <v>81</v>
      </c>
      <c r="F721" s="80" t="str">
        <f t="shared" si="11"/>
        <v>Tốt</v>
      </c>
      <c r="G721" s="234"/>
    </row>
    <row r="722" spans="1:7" s="77" customFormat="1" ht="18.75" customHeight="1" x14ac:dyDescent="0.25">
      <c r="A722" s="87">
        <v>696</v>
      </c>
      <c r="B722" s="82" t="s">
        <v>2168</v>
      </c>
      <c r="C722" s="552" t="s">
        <v>62</v>
      </c>
      <c r="D722" s="494" t="s">
        <v>30</v>
      </c>
      <c r="E722" s="82">
        <v>89</v>
      </c>
      <c r="F722" s="80" t="str">
        <f t="shared" si="11"/>
        <v>Tốt</v>
      </c>
      <c r="G722" s="234"/>
    </row>
    <row r="723" spans="1:7" s="77" customFormat="1" ht="18.75" customHeight="1" x14ac:dyDescent="0.25">
      <c r="A723" s="87">
        <v>697</v>
      </c>
      <c r="B723" s="82" t="s">
        <v>2169</v>
      </c>
      <c r="C723" s="552" t="s">
        <v>2170</v>
      </c>
      <c r="D723" s="494" t="s">
        <v>72</v>
      </c>
      <c r="E723" s="82">
        <v>80</v>
      </c>
      <c r="F723" s="80" t="str">
        <f t="shared" si="11"/>
        <v>Tốt</v>
      </c>
      <c r="G723" s="234"/>
    </row>
    <row r="724" spans="1:7" s="77" customFormat="1" ht="18.75" customHeight="1" x14ac:dyDescent="0.25">
      <c r="A724" s="74">
        <v>698</v>
      </c>
      <c r="B724" s="86" t="s">
        <v>2171</v>
      </c>
      <c r="C724" s="553" t="s">
        <v>44</v>
      </c>
      <c r="D724" s="554" t="s">
        <v>72</v>
      </c>
      <c r="E724" s="86">
        <v>82</v>
      </c>
      <c r="F724" s="80" t="str">
        <f t="shared" si="11"/>
        <v>Tốt</v>
      </c>
      <c r="G724" s="235"/>
    </row>
    <row r="725" spans="1:7" s="77" customFormat="1" ht="18.75" customHeight="1" x14ac:dyDescent="0.25">
      <c r="A725" s="74"/>
      <c r="B725" s="942" t="s">
        <v>2172</v>
      </c>
      <c r="C725" s="943"/>
      <c r="D725" s="943"/>
      <c r="E725" s="943"/>
      <c r="F725" s="943"/>
      <c r="G725" s="944"/>
    </row>
    <row r="726" spans="1:7" s="77" customFormat="1" ht="18.75" customHeight="1" x14ac:dyDescent="0.25">
      <c r="A726" s="74">
        <v>699</v>
      </c>
      <c r="B726" s="21" t="s">
        <v>2173</v>
      </c>
      <c r="C726" s="534" t="s">
        <v>2174</v>
      </c>
      <c r="D726" s="504" t="s">
        <v>34</v>
      </c>
      <c r="E726" s="26">
        <v>90</v>
      </c>
      <c r="F726" s="80" t="str">
        <f t="shared" si="11"/>
        <v>Xuất sắc</v>
      </c>
      <c r="G726" s="231"/>
    </row>
    <row r="727" spans="1:7" s="77" customFormat="1" ht="18.75" customHeight="1" x14ac:dyDescent="0.25">
      <c r="A727" s="74">
        <v>700</v>
      </c>
      <c r="B727" s="21" t="s">
        <v>2175</v>
      </c>
      <c r="C727" s="534" t="s">
        <v>2176</v>
      </c>
      <c r="D727" s="504" t="s">
        <v>34</v>
      </c>
      <c r="E727" s="26">
        <v>88</v>
      </c>
      <c r="F727" s="80" t="str">
        <f t="shared" si="11"/>
        <v>Tốt</v>
      </c>
      <c r="G727" s="231"/>
    </row>
    <row r="728" spans="1:7" s="77" customFormat="1" ht="18.75" customHeight="1" x14ac:dyDescent="0.25">
      <c r="A728" s="74">
        <v>701</v>
      </c>
      <c r="B728" s="21" t="s">
        <v>2177</v>
      </c>
      <c r="C728" s="534" t="s">
        <v>2178</v>
      </c>
      <c r="D728" s="504" t="s">
        <v>34</v>
      </c>
      <c r="E728" s="26">
        <v>91</v>
      </c>
      <c r="F728" s="80" t="str">
        <f t="shared" si="11"/>
        <v>Xuất sắc</v>
      </c>
      <c r="G728" s="231"/>
    </row>
    <row r="729" spans="1:7" s="77" customFormat="1" ht="18.75" customHeight="1" x14ac:dyDescent="0.25">
      <c r="A729" s="74">
        <v>702</v>
      </c>
      <c r="B729" s="36" t="s">
        <v>2179</v>
      </c>
      <c r="C729" s="555" t="s">
        <v>2180</v>
      </c>
      <c r="D729" s="556" t="s">
        <v>34</v>
      </c>
      <c r="E729" s="1">
        <v>80</v>
      </c>
      <c r="F729" s="80" t="str">
        <f t="shared" si="11"/>
        <v>Tốt</v>
      </c>
      <c r="G729" s="236"/>
    </row>
    <row r="730" spans="1:7" s="77" customFormat="1" ht="18.75" customHeight="1" x14ac:dyDescent="0.25">
      <c r="A730" s="74">
        <v>703</v>
      </c>
      <c r="B730" s="21" t="s">
        <v>2181</v>
      </c>
      <c r="C730" s="534" t="s">
        <v>2182</v>
      </c>
      <c r="D730" s="504" t="s">
        <v>34</v>
      </c>
      <c r="E730" s="26">
        <v>86</v>
      </c>
      <c r="F730" s="80" t="str">
        <f t="shared" si="11"/>
        <v>Tốt</v>
      </c>
      <c r="G730" s="231"/>
    </row>
    <row r="731" spans="1:7" s="77" customFormat="1" ht="18.75" customHeight="1" x14ac:dyDescent="0.25">
      <c r="A731" s="74">
        <v>704</v>
      </c>
      <c r="B731" s="21" t="s">
        <v>2183</v>
      </c>
      <c r="C731" s="534" t="s">
        <v>2184</v>
      </c>
      <c r="D731" s="504" t="s">
        <v>34</v>
      </c>
      <c r="E731" s="26">
        <v>84</v>
      </c>
      <c r="F731" s="80" t="str">
        <f t="shared" si="11"/>
        <v>Tốt</v>
      </c>
      <c r="G731" s="231"/>
    </row>
    <row r="732" spans="1:7" s="77" customFormat="1" ht="18.75" customHeight="1" x14ac:dyDescent="0.25">
      <c r="A732" s="74">
        <v>705</v>
      </c>
      <c r="B732" s="94" t="s">
        <v>2185</v>
      </c>
      <c r="C732" s="548" t="s">
        <v>2186</v>
      </c>
      <c r="D732" s="549" t="s">
        <v>2187</v>
      </c>
      <c r="E732" s="84">
        <v>86</v>
      </c>
      <c r="F732" s="80" t="str">
        <f t="shared" si="11"/>
        <v>Tốt</v>
      </c>
      <c r="G732" s="237"/>
    </row>
    <row r="733" spans="1:7" s="77" customFormat="1" ht="18.75" customHeight="1" x14ac:dyDescent="0.25">
      <c r="A733" s="74">
        <v>706</v>
      </c>
      <c r="B733" s="21" t="s">
        <v>2188</v>
      </c>
      <c r="C733" s="534" t="s">
        <v>2189</v>
      </c>
      <c r="D733" s="504" t="s">
        <v>6</v>
      </c>
      <c r="E733" s="21">
        <v>84</v>
      </c>
      <c r="F733" s="80" t="str">
        <f t="shared" ref="F733:F796" si="12">IF(E733&gt;=90,"Xuất sắc",IF(E733&gt;=80,"Tốt",IF(E733&gt;=65,"Khá",IF(E733&gt;=50,"Trung bình",IF(E733&gt;=35,"Yếu","Kém")))))</f>
        <v>Tốt</v>
      </c>
      <c r="G733" s="231"/>
    </row>
    <row r="734" spans="1:7" s="77" customFormat="1" ht="18.75" customHeight="1" x14ac:dyDescent="0.25">
      <c r="A734" s="74">
        <v>707</v>
      </c>
      <c r="B734" s="21" t="s">
        <v>2190</v>
      </c>
      <c r="C734" s="534" t="s">
        <v>2191</v>
      </c>
      <c r="D734" s="504" t="s">
        <v>6</v>
      </c>
      <c r="E734" s="26">
        <v>81</v>
      </c>
      <c r="F734" s="80" t="str">
        <f t="shared" si="12"/>
        <v>Tốt</v>
      </c>
      <c r="G734" s="231"/>
    </row>
    <row r="735" spans="1:7" s="77" customFormat="1" ht="18.75" customHeight="1" x14ac:dyDescent="0.25">
      <c r="A735" s="74">
        <v>708</v>
      </c>
      <c r="B735" s="21" t="s">
        <v>2192</v>
      </c>
      <c r="C735" s="534" t="s">
        <v>2193</v>
      </c>
      <c r="D735" s="504" t="s">
        <v>6</v>
      </c>
      <c r="E735" s="26">
        <v>84</v>
      </c>
      <c r="F735" s="80" t="str">
        <f t="shared" si="12"/>
        <v>Tốt</v>
      </c>
      <c r="G735" s="231"/>
    </row>
    <row r="736" spans="1:7" s="77" customFormat="1" ht="18.75" customHeight="1" x14ac:dyDescent="0.25">
      <c r="A736" s="74">
        <v>709</v>
      </c>
      <c r="B736" s="21" t="s">
        <v>2194</v>
      </c>
      <c r="C736" s="534" t="s">
        <v>2195</v>
      </c>
      <c r="D736" s="504" t="s">
        <v>2026</v>
      </c>
      <c r="E736" s="26">
        <v>84</v>
      </c>
      <c r="F736" s="80" t="str">
        <f t="shared" si="12"/>
        <v>Tốt</v>
      </c>
      <c r="G736" s="231"/>
    </row>
    <row r="737" spans="1:7" s="77" customFormat="1" ht="18.75" customHeight="1" x14ac:dyDescent="0.25">
      <c r="A737" s="74">
        <v>710</v>
      </c>
      <c r="B737" s="21" t="s">
        <v>2196</v>
      </c>
      <c r="C737" s="534" t="s">
        <v>2197</v>
      </c>
      <c r="D737" s="504" t="s">
        <v>39</v>
      </c>
      <c r="E737" s="26">
        <v>88</v>
      </c>
      <c r="F737" s="80" t="str">
        <f t="shared" si="12"/>
        <v>Tốt</v>
      </c>
      <c r="G737" s="231"/>
    </row>
    <row r="738" spans="1:7" s="77" customFormat="1" ht="18.75" customHeight="1" x14ac:dyDescent="0.25">
      <c r="A738" s="74">
        <v>711</v>
      </c>
      <c r="B738" s="21" t="s">
        <v>2198</v>
      </c>
      <c r="C738" s="534" t="s">
        <v>2199</v>
      </c>
      <c r="D738" s="504" t="s">
        <v>41</v>
      </c>
      <c r="E738" s="26">
        <v>91</v>
      </c>
      <c r="F738" s="80" t="str">
        <f t="shared" si="12"/>
        <v>Xuất sắc</v>
      </c>
      <c r="G738" s="231"/>
    </row>
    <row r="739" spans="1:7" s="77" customFormat="1" ht="18.75" customHeight="1" x14ac:dyDescent="0.25">
      <c r="A739" s="74">
        <v>712</v>
      </c>
      <c r="B739" s="21" t="s">
        <v>2200</v>
      </c>
      <c r="C739" s="534" t="s">
        <v>2201</v>
      </c>
      <c r="D739" s="504" t="s">
        <v>41</v>
      </c>
      <c r="E739" s="26">
        <v>98</v>
      </c>
      <c r="F739" s="80" t="str">
        <f t="shared" si="12"/>
        <v>Xuất sắc</v>
      </c>
      <c r="G739" s="231"/>
    </row>
    <row r="740" spans="1:7" s="77" customFormat="1" ht="18.75" customHeight="1" x14ac:dyDescent="0.25">
      <c r="A740" s="74">
        <v>713</v>
      </c>
      <c r="B740" s="21" t="s">
        <v>2202</v>
      </c>
      <c r="C740" s="534" t="s">
        <v>2203</v>
      </c>
      <c r="D740" s="504" t="s">
        <v>7</v>
      </c>
      <c r="E740" s="26">
        <v>90</v>
      </c>
      <c r="F740" s="80" t="str">
        <f t="shared" si="12"/>
        <v>Xuất sắc</v>
      </c>
      <c r="G740" s="231"/>
    </row>
    <row r="741" spans="1:7" s="77" customFormat="1" ht="18.75" customHeight="1" x14ac:dyDescent="0.25">
      <c r="A741" s="74">
        <v>714</v>
      </c>
      <c r="B741" s="21" t="s">
        <v>2204</v>
      </c>
      <c r="C741" s="534" t="s">
        <v>2205</v>
      </c>
      <c r="D741" s="504" t="s">
        <v>14</v>
      </c>
      <c r="E741" s="26">
        <v>91</v>
      </c>
      <c r="F741" s="80" t="str">
        <f t="shared" si="12"/>
        <v>Xuất sắc</v>
      </c>
      <c r="G741" s="231"/>
    </row>
    <row r="742" spans="1:7" s="77" customFormat="1" ht="18.75" customHeight="1" x14ac:dyDescent="0.25">
      <c r="A742" s="74">
        <v>715</v>
      </c>
      <c r="B742" s="21" t="s">
        <v>2206</v>
      </c>
      <c r="C742" s="534" t="s">
        <v>2207</v>
      </c>
      <c r="D742" s="504" t="s">
        <v>14</v>
      </c>
      <c r="E742" s="26">
        <v>92</v>
      </c>
      <c r="F742" s="80" t="str">
        <f t="shared" si="12"/>
        <v>Xuất sắc</v>
      </c>
      <c r="G742" s="231"/>
    </row>
    <row r="743" spans="1:7" s="77" customFormat="1" ht="18.75" customHeight="1" x14ac:dyDescent="0.25">
      <c r="A743" s="74">
        <v>716</v>
      </c>
      <c r="B743" s="21" t="s">
        <v>2208</v>
      </c>
      <c r="C743" s="534" t="s">
        <v>2209</v>
      </c>
      <c r="D743" s="504" t="s">
        <v>1293</v>
      </c>
      <c r="E743" s="26">
        <v>92</v>
      </c>
      <c r="F743" s="80" t="str">
        <f t="shared" si="12"/>
        <v>Xuất sắc</v>
      </c>
      <c r="G743" s="231"/>
    </row>
    <row r="744" spans="1:7" s="77" customFormat="1" ht="18.75" customHeight="1" x14ac:dyDescent="0.25">
      <c r="A744" s="74">
        <v>717</v>
      </c>
      <c r="B744" s="21" t="s">
        <v>2210</v>
      </c>
      <c r="C744" s="534" t="s">
        <v>2211</v>
      </c>
      <c r="D744" s="504" t="s">
        <v>106</v>
      </c>
      <c r="E744" s="26">
        <v>93</v>
      </c>
      <c r="F744" s="80" t="str">
        <f t="shared" si="12"/>
        <v>Xuất sắc</v>
      </c>
      <c r="G744" s="231"/>
    </row>
    <row r="745" spans="1:7" s="77" customFormat="1" ht="18.75" customHeight="1" x14ac:dyDescent="0.25">
      <c r="A745" s="74">
        <v>718</v>
      </c>
      <c r="B745" s="21" t="s">
        <v>2212</v>
      </c>
      <c r="C745" s="534" t="s">
        <v>2213</v>
      </c>
      <c r="D745" s="504" t="s">
        <v>15</v>
      </c>
      <c r="E745" s="26">
        <v>90</v>
      </c>
      <c r="F745" s="80" t="str">
        <f t="shared" si="12"/>
        <v>Xuất sắc</v>
      </c>
      <c r="G745" s="231"/>
    </row>
    <row r="746" spans="1:7" s="77" customFormat="1" ht="18.75" customHeight="1" x14ac:dyDescent="0.25">
      <c r="A746" s="74">
        <v>719</v>
      </c>
      <c r="B746" s="21" t="s">
        <v>2214</v>
      </c>
      <c r="C746" s="534" t="s">
        <v>2209</v>
      </c>
      <c r="D746" s="504" t="s">
        <v>15</v>
      </c>
      <c r="E746" s="26">
        <v>90</v>
      </c>
      <c r="F746" s="80" t="str">
        <f t="shared" si="12"/>
        <v>Xuất sắc</v>
      </c>
      <c r="G746" s="231"/>
    </row>
    <row r="747" spans="1:7" s="77" customFormat="1" ht="18.75" customHeight="1" x14ac:dyDescent="0.25">
      <c r="A747" s="74">
        <v>720</v>
      </c>
      <c r="B747" s="36" t="s">
        <v>2215</v>
      </c>
      <c r="C747" s="555" t="s">
        <v>2216</v>
      </c>
      <c r="D747" s="556" t="s">
        <v>15</v>
      </c>
      <c r="E747" s="1">
        <v>84</v>
      </c>
      <c r="F747" s="32" t="str">
        <f t="shared" si="12"/>
        <v>Tốt</v>
      </c>
      <c r="G747" s="236"/>
    </row>
    <row r="748" spans="1:7" s="77" customFormat="1" ht="18.75" customHeight="1" x14ac:dyDescent="0.25">
      <c r="A748" s="74">
        <v>721</v>
      </c>
      <c r="B748" s="21" t="s">
        <v>2217</v>
      </c>
      <c r="C748" s="534" t="s">
        <v>2218</v>
      </c>
      <c r="D748" s="504" t="s">
        <v>125</v>
      </c>
      <c r="E748" s="26">
        <v>90</v>
      </c>
      <c r="F748" s="80" t="str">
        <f t="shared" si="12"/>
        <v>Xuất sắc</v>
      </c>
      <c r="G748" s="231"/>
    </row>
    <row r="749" spans="1:7" s="77" customFormat="1" ht="18.75" customHeight="1" x14ac:dyDescent="0.25">
      <c r="A749" s="74">
        <v>722</v>
      </c>
      <c r="B749" s="21" t="s">
        <v>2219</v>
      </c>
      <c r="C749" s="534" t="s">
        <v>2178</v>
      </c>
      <c r="D749" s="504" t="s">
        <v>125</v>
      </c>
      <c r="E749" s="26">
        <v>86</v>
      </c>
      <c r="F749" s="80" t="str">
        <f t="shared" si="12"/>
        <v>Tốt</v>
      </c>
      <c r="G749" s="231"/>
    </row>
    <row r="750" spans="1:7" s="77" customFormat="1" ht="18.75" customHeight="1" x14ac:dyDescent="0.25">
      <c r="A750" s="74">
        <v>723</v>
      </c>
      <c r="B750" s="21" t="s">
        <v>2220</v>
      </c>
      <c r="C750" s="534" t="s">
        <v>2221</v>
      </c>
      <c r="D750" s="504" t="s">
        <v>2222</v>
      </c>
      <c r="E750" s="26">
        <v>81</v>
      </c>
      <c r="F750" s="80" t="str">
        <f t="shared" si="12"/>
        <v>Tốt</v>
      </c>
      <c r="G750" s="231"/>
    </row>
    <row r="751" spans="1:7" s="77" customFormat="1" ht="18.75" customHeight="1" x14ac:dyDescent="0.25">
      <c r="A751" s="74">
        <v>724</v>
      </c>
      <c r="B751" s="21" t="s">
        <v>2223</v>
      </c>
      <c r="C751" s="534" t="s">
        <v>2178</v>
      </c>
      <c r="D751" s="504" t="s">
        <v>58</v>
      </c>
      <c r="E751" s="26">
        <v>93</v>
      </c>
      <c r="F751" s="80" t="str">
        <f t="shared" si="12"/>
        <v>Xuất sắc</v>
      </c>
      <c r="G751" s="231"/>
    </row>
    <row r="752" spans="1:7" s="77" customFormat="1" ht="18.75" customHeight="1" x14ac:dyDescent="0.25">
      <c r="A752" s="74">
        <v>725</v>
      </c>
      <c r="B752" s="21" t="s">
        <v>2224</v>
      </c>
      <c r="C752" s="534" t="s">
        <v>2225</v>
      </c>
      <c r="D752" s="504" t="s">
        <v>58</v>
      </c>
      <c r="E752" s="26">
        <v>92</v>
      </c>
      <c r="F752" s="80" t="str">
        <f t="shared" si="12"/>
        <v>Xuất sắc</v>
      </c>
      <c r="G752" s="231"/>
    </row>
    <row r="753" spans="1:7" s="77" customFormat="1" ht="18.75" customHeight="1" x14ac:dyDescent="0.25">
      <c r="A753" s="74">
        <v>726</v>
      </c>
      <c r="B753" s="94" t="s">
        <v>2226</v>
      </c>
      <c r="C753" s="548" t="s">
        <v>2227</v>
      </c>
      <c r="D753" s="549" t="s">
        <v>979</v>
      </c>
      <c r="E753" s="84">
        <v>90</v>
      </c>
      <c r="F753" s="80" t="str">
        <f t="shared" si="12"/>
        <v>Xuất sắc</v>
      </c>
      <c r="G753" s="237"/>
    </row>
    <row r="754" spans="1:7" s="77" customFormat="1" ht="18.75" customHeight="1" x14ac:dyDescent="0.25">
      <c r="A754" s="74">
        <v>727</v>
      </c>
      <c r="B754" s="21" t="s">
        <v>2228</v>
      </c>
      <c r="C754" s="534" t="s">
        <v>2229</v>
      </c>
      <c r="D754" s="504" t="s">
        <v>109</v>
      </c>
      <c r="E754" s="26">
        <v>91</v>
      </c>
      <c r="F754" s="80" t="str">
        <f t="shared" si="12"/>
        <v>Xuất sắc</v>
      </c>
      <c r="G754" s="231"/>
    </row>
    <row r="755" spans="1:7" s="77" customFormat="1" ht="18.75" customHeight="1" x14ac:dyDescent="0.25">
      <c r="A755" s="74">
        <v>728</v>
      </c>
      <c r="B755" s="21" t="s">
        <v>2230</v>
      </c>
      <c r="C755" s="534" t="s">
        <v>2231</v>
      </c>
      <c r="D755" s="504" t="s">
        <v>111</v>
      </c>
      <c r="E755" s="26">
        <v>81</v>
      </c>
      <c r="F755" s="80" t="str">
        <f t="shared" si="12"/>
        <v>Tốt</v>
      </c>
      <c r="G755" s="231"/>
    </row>
    <row r="756" spans="1:7" s="77" customFormat="1" ht="18.75" customHeight="1" x14ac:dyDescent="0.25">
      <c r="A756" s="74">
        <v>729</v>
      </c>
      <c r="B756" s="21" t="s">
        <v>2232</v>
      </c>
      <c r="C756" s="534" t="s">
        <v>2233</v>
      </c>
      <c r="D756" s="504" t="s">
        <v>111</v>
      </c>
      <c r="E756" s="26">
        <v>90</v>
      </c>
      <c r="F756" s="80" t="str">
        <f t="shared" si="12"/>
        <v>Xuất sắc</v>
      </c>
      <c r="G756" s="231"/>
    </row>
    <row r="757" spans="1:7" s="77" customFormat="1" ht="18.75" customHeight="1" x14ac:dyDescent="0.25">
      <c r="A757" s="74">
        <v>730</v>
      </c>
      <c r="B757" s="21" t="s">
        <v>2234</v>
      </c>
      <c r="C757" s="534" t="s">
        <v>2235</v>
      </c>
      <c r="D757" s="504" t="s">
        <v>111</v>
      </c>
      <c r="E757" s="26">
        <v>95</v>
      </c>
      <c r="F757" s="80" t="str">
        <f t="shared" si="12"/>
        <v>Xuất sắc</v>
      </c>
      <c r="G757" s="231"/>
    </row>
    <row r="758" spans="1:7" s="77" customFormat="1" ht="18.75" customHeight="1" x14ac:dyDescent="0.25">
      <c r="A758" s="74">
        <v>731</v>
      </c>
      <c r="B758" s="21" t="s">
        <v>2236</v>
      </c>
      <c r="C758" s="534" t="s">
        <v>2237</v>
      </c>
      <c r="D758" s="504" t="s">
        <v>289</v>
      </c>
      <c r="E758" s="26">
        <v>87</v>
      </c>
      <c r="F758" s="80" t="str">
        <f t="shared" si="12"/>
        <v>Tốt</v>
      </c>
      <c r="G758" s="231"/>
    </row>
    <row r="759" spans="1:7" s="77" customFormat="1" ht="18.75" customHeight="1" x14ac:dyDescent="0.25">
      <c r="A759" s="74">
        <v>732</v>
      </c>
      <c r="B759" s="21" t="s">
        <v>2238</v>
      </c>
      <c r="C759" s="534" t="s">
        <v>2239</v>
      </c>
      <c r="D759" s="504" t="s">
        <v>8</v>
      </c>
      <c r="E759" s="26">
        <v>90</v>
      </c>
      <c r="F759" s="80" t="str">
        <f t="shared" si="12"/>
        <v>Xuất sắc</v>
      </c>
      <c r="G759" s="231"/>
    </row>
    <row r="760" spans="1:7" s="77" customFormat="1" ht="18.75" customHeight="1" x14ac:dyDescent="0.25">
      <c r="A760" s="74">
        <v>733</v>
      </c>
      <c r="B760" s="21" t="s">
        <v>2240</v>
      </c>
      <c r="C760" s="534" t="s">
        <v>2241</v>
      </c>
      <c r="D760" s="504" t="s">
        <v>8</v>
      </c>
      <c r="E760" s="26">
        <v>70</v>
      </c>
      <c r="F760" s="80" t="str">
        <f t="shared" si="12"/>
        <v>Khá</v>
      </c>
      <c r="G760" s="231"/>
    </row>
    <row r="761" spans="1:7" s="77" customFormat="1" ht="18.75" customHeight="1" x14ac:dyDescent="0.25">
      <c r="A761" s="74">
        <v>734</v>
      </c>
      <c r="B761" s="21" t="s">
        <v>2242</v>
      </c>
      <c r="C761" s="534" t="s">
        <v>2243</v>
      </c>
      <c r="D761" s="504" t="s">
        <v>8</v>
      </c>
      <c r="E761" s="26">
        <v>88</v>
      </c>
      <c r="F761" s="80" t="str">
        <f t="shared" si="12"/>
        <v>Tốt</v>
      </c>
      <c r="G761" s="231"/>
    </row>
    <row r="762" spans="1:7" s="77" customFormat="1" ht="18.75" customHeight="1" x14ac:dyDescent="0.25">
      <c r="A762" s="74">
        <v>735</v>
      </c>
      <c r="B762" s="21" t="s">
        <v>2244</v>
      </c>
      <c r="C762" s="534" t="s">
        <v>2245</v>
      </c>
      <c r="D762" s="504" t="s">
        <v>8</v>
      </c>
      <c r="E762" s="26">
        <v>90</v>
      </c>
      <c r="F762" s="80" t="str">
        <f t="shared" si="12"/>
        <v>Xuất sắc</v>
      </c>
      <c r="G762" s="231"/>
    </row>
    <row r="763" spans="1:7" s="77" customFormat="1" ht="18.75" customHeight="1" x14ac:dyDescent="0.25">
      <c r="A763" s="74">
        <v>736</v>
      </c>
      <c r="B763" s="21" t="s">
        <v>2246</v>
      </c>
      <c r="C763" s="534" t="s">
        <v>2247</v>
      </c>
      <c r="D763" s="504" t="s">
        <v>8</v>
      </c>
      <c r="E763" s="26">
        <v>94</v>
      </c>
      <c r="F763" s="80" t="str">
        <f t="shared" si="12"/>
        <v>Xuất sắc</v>
      </c>
      <c r="G763" s="231"/>
    </row>
    <row r="764" spans="1:7" s="77" customFormat="1" ht="18.75" customHeight="1" x14ac:dyDescent="0.25">
      <c r="A764" s="74">
        <v>737</v>
      </c>
      <c r="B764" s="21" t="s">
        <v>2248</v>
      </c>
      <c r="C764" s="534" t="s">
        <v>2249</v>
      </c>
      <c r="D764" s="504" t="s">
        <v>113</v>
      </c>
      <c r="E764" s="26">
        <v>90</v>
      </c>
      <c r="F764" s="80" t="str">
        <f t="shared" si="12"/>
        <v>Xuất sắc</v>
      </c>
      <c r="G764" s="231"/>
    </row>
    <row r="765" spans="1:7" s="77" customFormat="1" ht="18.75" customHeight="1" x14ac:dyDescent="0.25">
      <c r="A765" s="74">
        <v>738</v>
      </c>
      <c r="B765" s="21" t="s">
        <v>2250</v>
      </c>
      <c r="C765" s="534" t="s">
        <v>2251</v>
      </c>
      <c r="D765" s="504" t="s">
        <v>155</v>
      </c>
      <c r="E765" s="26">
        <v>90</v>
      </c>
      <c r="F765" s="80" t="str">
        <f t="shared" si="12"/>
        <v>Xuất sắc</v>
      </c>
      <c r="G765" s="231"/>
    </row>
    <row r="766" spans="1:7" s="77" customFormat="1" ht="18.75" customHeight="1" x14ac:dyDescent="0.25">
      <c r="A766" s="74">
        <v>739</v>
      </c>
      <c r="B766" s="21" t="s">
        <v>2252</v>
      </c>
      <c r="C766" s="534" t="s">
        <v>2253</v>
      </c>
      <c r="D766" s="504" t="s">
        <v>25</v>
      </c>
      <c r="E766" s="26">
        <v>90</v>
      </c>
      <c r="F766" s="80" t="str">
        <f t="shared" si="12"/>
        <v>Xuất sắc</v>
      </c>
      <c r="G766" s="231"/>
    </row>
    <row r="767" spans="1:7" s="77" customFormat="1" ht="18.75" customHeight="1" x14ac:dyDescent="0.25">
      <c r="A767" s="74">
        <v>740</v>
      </c>
      <c r="B767" s="2" t="s">
        <v>2254</v>
      </c>
      <c r="C767" s="557" t="s">
        <v>2251</v>
      </c>
      <c r="D767" s="558" t="s">
        <v>2255</v>
      </c>
      <c r="E767" s="5">
        <v>90</v>
      </c>
      <c r="F767" s="80" t="str">
        <f t="shared" si="12"/>
        <v>Xuất sắc</v>
      </c>
      <c r="G767" s="238"/>
    </row>
    <row r="768" spans="1:7" s="77" customFormat="1" ht="18.75" customHeight="1" x14ac:dyDescent="0.25">
      <c r="A768" s="74">
        <v>741</v>
      </c>
      <c r="B768" s="2" t="s">
        <v>2256</v>
      </c>
      <c r="C768" s="557" t="s">
        <v>2257</v>
      </c>
      <c r="D768" s="558" t="s">
        <v>22</v>
      </c>
      <c r="E768" s="5">
        <v>90</v>
      </c>
      <c r="F768" s="80" t="str">
        <f t="shared" si="12"/>
        <v>Xuất sắc</v>
      </c>
      <c r="G768" s="238"/>
    </row>
    <row r="769" spans="1:16" s="77" customFormat="1" ht="18.75" customHeight="1" x14ac:dyDescent="0.25">
      <c r="A769" s="74">
        <v>742</v>
      </c>
      <c r="B769" s="2" t="s">
        <v>2258</v>
      </c>
      <c r="C769" s="557" t="s">
        <v>2259</v>
      </c>
      <c r="D769" s="558" t="s">
        <v>26</v>
      </c>
      <c r="E769" s="5">
        <v>90</v>
      </c>
      <c r="F769" s="80" t="str">
        <f t="shared" si="12"/>
        <v>Xuất sắc</v>
      </c>
      <c r="G769" s="238"/>
    </row>
    <row r="770" spans="1:16" s="77" customFormat="1" ht="18.75" customHeight="1" x14ac:dyDescent="0.25">
      <c r="A770" s="74">
        <v>743</v>
      </c>
      <c r="B770" s="21" t="s">
        <v>2260</v>
      </c>
      <c r="C770" s="534" t="s">
        <v>2261</v>
      </c>
      <c r="D770" s="504" t="s">
        <v>10</v>
      </c>
      <c r="E770" s="26">
        <v>81</v>
      </c>
      <c r="F770" s="80" t="str">
        <f t="shared" si="12"/>
        <v>Tốt</v>
      </c>
      <c r="G770" s="231"/>
    </row>
    <row r="771" spans="1:16" s="77" customFormat="1" ht="18.75" customHeight="1" x14ac:dyDescent="0.25">
      <c r="A771" s="74">
        <v>744</v>
      </c>
      <c r="B771" s="21" t="s">
        <v>2262</v>
      </c>
      <c r="C771" s="534" t="s">
        <v>2235</v>
      </c>
      <c r="D771" s="504" t="s">
        <v>66</v>
      </c>
      <c r="E771" s="26">
        <v>90</v>
      </c>
      <c r="F771" s="80" t="str">
        <f t="shared" si="12"/>
        <v>Xuất sắc</v>
      </c>
      <c r="G771" s="231"/>
    </row>
    <row r="772" spans="1:16" s="77" customFormat="1" ht="18.75" customHeight="1" x14ac:dyDescent="0.25">
      <c r="A772" s="74">
        <v>745</v>
      </c>
      <c r="B772" s="21" t="s">
        <v>2263</v>
      </c>
      <c r="C772" s="534" t="s">
        <v>2264</v>
      </c>
      <c r="D772" s="504" t="s">
        <v>66</v>
      </c>
      <c r="E772" s="26">
        <v>86</v>
      </c>
      <c r="F772" s="80" t="str">
        <f t="shared" si="12"/>
        <v>Tốt</v>
      </c>
      <c r="G772" s="231"/>
      <c r="I772" s="112"/>
      <c r="J772" s="112"/>
      <c r="K772" s="112"/>
      <c r="L772" s="112"/>
      <c r="M772" s="112"/>
      <c r="N772" s="112"/>
      <c r="O772" s="112"/>
      <c r="P772" s="112"/>
    </row>
    <row r="773" spans="1:16" s="112" customFormat="1" ht="18.75" customHeight="1" x14ac:dyDescent="0.25">
      <c r="A773" s="74">
        <v>746</v>
      </c>
      <c r="B773" s="2" t="s">
        <v>2265</v>
      </c>
      <c r="C773" s="557" t="s">
        <v>2266</v>
      </c>
      <c r="D773" s="558" t="s">
        <v>23</v>
      </c>
      <c r="E773" s="5">
        <v>84</v>
      </c>
      <c r="F773" s="32" t="str">
        <f t="shared" si="12"/>
        <v>Tốt</v>
      </c>
      <c r="G773" s="238"/>
      <c r="I773" s="77"/>
      <c r="J773" s="77"/>
      <c r="K773" s="77"/>
      <c r="L773" s="77"/>
      <c r="M773" s="77"/>
      <c r="N773" s="77"/>
      <c r="O773" s="77"/>
      <c r="P773" s="77"/>
    </row>
    <row r="774" spans="1:16" s="77" customFormat="1" ht="18.75" customHeight="1" x14ac:dyDescent="0.25">
      <c r="A774" s="74">
        <v>747</v>
      </c>
      <c r="B774" s="21" t="s">
        <v>2267</v>
      </c>
      <c r="C774" s="534" t="s">
        <v>2268</v>
      </c>
      <c r="D774" s="504" t="s">
        <v>138</v>
      </c>
      <c r="E774" s="26">
        <v>83</v>
      </c>
      <c r="F774" s="80" t="str">
        <f t="shared" si="12"/>
        <v>Tốt</v>
      </c>
      <c r="G774" s="231"/>
    </row>
    <row r="775" spans="1:16" s="77" customFormat="1" ht="18.75" customHeight="1" x14ac:dyDescent="0.25">
      <c r="A775" s="74">
        <v>748</v>
      </c>
      <c r="B775" s="21" t="s">
        <v>2269</v>
      </c>
      <c r="C775" s="534" t="s">
        <v>2270</v>
      </c>
      <c r="D775" s="504" t="s">
        <v>68</v>
      </c>
      <c r="E775" s="26">
        <v>84</v>
      </c>
      <c r="F775" s="80" t="str">
        <f t="shared" si="12"/>
        <v>Tốt</v>
      </c>
      <c r="G775" s="231"/>
    </row>
    <row r="776" spans="1:16" s="77" customFormat="1" ht="18.75" customHeight="1" x14ac:dyDescent="0.25">
      <c r="A776" s="74">
        <v>749</v>
      </c>
      <c r="B776" s="21" t="s">
        <v>2271</v>
      </c>
      <c r="C776" s="534" t="s">
        <v>2272</v>
      </c>
      <c r="D776" s="504" t="s">
        <v>69</v>
      </c>
      <c r="E776" s="26">
        <v>81</v>
      </c>
      <c r="F776" s="80" t="str">
        <f t="shared" si="12"/>
        <v>Tốt</v>
      </c>
      <c r="G776" s="231"/>
    </row>
    <row r="777" spans="1:16" s="77" customFormat="1" ht="18.75" customHeight="1" x14ac:dyDescent="0.25">
      <c r="A777" s="74">
        <v>750</v>
      </c>
      <c r="B777" s="21" t="s">
        <v>2273</v>
      </c>
      <c r="C777" s="534" t="s">
        <v>2178</v>
      </c>
      <c r="D777" s="504" t="s">
        <v>162</v>
      </c>
      <c r="E777" s="26">
        <v>90</v>
      </c>
      <c r="F777" s="80" t="str">
        <f t="shared" si="12"/>
        <v>Xuất sắc</v>
      </c>
      <c r="G777" s="231"/>
    </row>
    <row r="778" spans="1:16" s="77" customFormat="1" ht="18.75" customHeight="1" x14ac:dyDescent="0.25">
      <c r="A778" s="74">
        <v>751</v>
      </c>
      <c r="B778" s="21" t="s">
        <v>2274</v>
      </c>
      <c r="C778" s="534" t="s">
        <v>2275</v>
      </c>
      <c r="D778" s="504" t="s">
        <v>188</v>
      </c>
      <c r="E778" s="26">
        <v>92</v>
      </c>
      <c r="F778" s="80" t="str">
        <f t="shared" si="12"/>
        <v>Xuất sắc</v>
      </c>
      <c r="G778" s="224"/>
    </row>
    <row r="779" spans="1:16" s="77" customFormat="1" ht="18.75" customHeight="1" x14ac:dyDescent="0.25">
      <c r="A779" s="74">
        <v>752</v>
      </c>
      <c r="B779" s="21" t="s">
        <v>2276</v>
      </c>
      <c r="C779" s="534" t="s">
        <v>2277</v>
      </c>
      <c r="D779" s="504" t="s">
        <v>24</v>
      </c>
      <c r="E779" s="26">
        <v>90</v>
      </c>
      <c r="F779" s="80" t="str">
        <f t="shared" si="12"/>
        <v>Xuất sắc</v>
      </c>
      <c r="G779" s="231"/>
    </row>
    <row r="780" spans="1:16" s="77" customFormat="1" ht="18.75" customHeight="1" x14ac:dyDescent="0.25">
      <c r="A780" s="74">
        <v>753</v>
      </c>
      <c r="B780" s="21" t="s">
        <v>2278</v>
      </c>
      <c r="C780" s="534" t="s">
        <v>2279</v>
      </c>
      <c r="D780" s="504" t="s">
        <v>1204</v>
      </c>
      <c r="E780" s="26">
        <v>81</v>
      </c>
      <c r="F780" s="80" t="str">
        <f t="shared" si="12"/>
        <v>Tốt</v>
      </c>
      <c r="G780" s="231"/>
    </row>
    <row r="781" spans="1:16" s="77" customFormat="1" ht="18.75" customHeight="1" x14ac:dyDescent="0.25">
      <c r="A781" s="74">
        <v>754</v>
      </c>
      <c r="B781" s="21" t="s">
        <v>2280</v>
      </c>
      <c r="C781" s="534" t="s">
        <v>2272</v>
      </c>
      <c r="D781" s="504" t="s">
        <v>72</v>
      </c>
      <c r="E781" s="26">
        <v>81</v>
      </c>
      <c r="F781" s="80" t="str">
        <f t="shared" si="12"/>
        <v>Tốt</v>
      </c>
      <c r="G781" s="231"/>
    </row>
    <row r="782" spans="1:16" s="77" customFormat="1" ht="18.75" customHeight="1" x14ac:dyDescent="0.25">
      <c r="A782" s="74"/>
      <c r="B782" s="939" t="s">
        <v>2281</v>
      </c>
      <c r="C782" s="940"/>
      <c r="D782" s="940"/>
      <c r="E782" s="940"/>
      <c r="F782" s="940"/>
      <c r="G782" s="941"/>
    </row>
    <row r="783" spans="1:16" s="77" customFormat="1" ht="18.75" customHeight="1" x14ac:dyDescent="0.25">
      <c r="A783" s="74">
        <v>755</v>
      </c>
      <c r="B783" s="40" t="s">
        <v>2282</v>
      </c>
      <c r="C783" s="559" t="s">
        <v>145</v>
      </c>
      <c r="D783" s="560" t="s">
        <v>34</v>
      </c>
      <c r="E783" s="40">
        <v>88</v>
      </c>
      <c r="F783" s="80" t="str">
        <f t="shared" si="12"/>
        <v>Tốt</v>
      </c>
      <c r="G783" s="239"/>
    </row>
    <row r="784" spans="1:16" s="77" customFormat="1" ht="18.75" customHeight="1" x14ac:dyDescent="0.25">
      <c r="A784" s="74">
        <v>756</v>
      </c>
      <c r="B784" s="40" t="s">
        <v>2283</v>
      </c>
      <c r="C784" s="559" t="s">
        <v>2284</v>
      </c>
      <c r="D784" s="560" t="s">
        <v>34</v>
      </c>
      <c r="E784" s="32">
        <v>84</v>
      </c>
      <c r="F784" s="80" t="str">
        <f t="shared" si="12"/>
        <v>Tốt</v>
      </c>
      <c r="G784" s="239"/>
    </row>
    <row r="785" spans="1:16" s="77" customFormat="1" ht="18.75" customHeight="1" x14ac:dyDescent="0.25">
      <c r="A785" s="74">
        <v>757</v>
      </c>
      <c r="B785" s="40" t="s">
        <v>2285</v>
      </c>
      <c r="C785" s="559" t="s">
        <v>18</v>
      </c>
      <c r="D785" s="560" t="s">
        <v>148</v>
      </c>
      <c r="E785" s="40">
        <v>83</v>
      </c>
      <c r="F785" s="80" t="str">
        <f t="shared" si="12"/>
        <v>Tốt</v>
      </c>
      <c r="G785" s="239"/>
    </row>
    <row r="786" spans="1:16" s="77" customFormat="1" ht="18.75" customHeight="1" x14ac:dyDescent="0.25">
      <c r="A786" s="74">
        <v>758</v>
      </c>
      <c r="B786" s="40" t="s">
        <v>2286</v>
      </c>
      <c r="C786" s="559" t="s">
        <v>273</v>
      </c>
      <c r="D786" s="560" t="s">
        <v>148</v>
      </c>
      <c r="E786" s="40">
        <v>88</v>
      </c>
      <c r="F786" s="80" t="str">
        <f t="shared" si="12"/>
        <v>Tốt</v>
      </c>
      <c r="G786" s="239"/>
    </row>
    <row r="787" spans="1:16" s="77" customFormat="1" ht="18.75" customHeight="1" x14ac:dyDescent="0.25">
      <c r="A787" s="74">
        <v>759</v>
      </c>
      <c r="B787" s="40" t="s">
        <v>2287</v>
      </c>
      <c r="C787" s="559" t="s">
        <v>2288</v>
      </c>
      <c r="D787" s="560" t="s">
        <v>213</v>
      </c>
      <c r="E787" s="40">
        <v>95</v>
      </c>
      <c r="F787" s="80" t="str">
        <f t="shared" si="12"/>
        <v>Xuất sắc</v>
      </c>
      <c r="G787" s="239"/>
    </row>
    <row r="788" spans="1:16" s="77" customFormat="1" ht="18.75" customHeight="1" x14ac:dyDescent="0.25">
      <c r="A788" s="74">
        <v>760</v>
      </c>
      <c r="B788" s="40" t="s">
        <v>2289</v>
      </c>
      <c r="C788" s="559" t="s">
        <v>36</v>
      </c>
      <c r="D788" s="560" t="s">
        <v>37</v>
      </c>
      <c r="E788" s="40">
        <v>82</v>
      </c>
      <c r="F788" s="80" t="str">
        <f t="shared" si="12"/>
        <v>Tốt</v>
      </c>
      <c r="G788" s="239"/>
    </row>
    <row r="789" spans="1:16" s="77" customFormat="1" ht="18.75" customHeight="1" x14ac:dyDescent="0.25">
      <c r="A789" s="74">
        <v>761</v>
      </c>
      <c r="B789" s="40" t="s">
        <v>2290</v>
      </c>
      <c r="C789" s="559" t="s">
        <v>123</v>
      </c>
      <c r="D789" s="560" t="s">
        <v>6</v>
      </c>
      <c r="E789" s="40">
        <v>90</v>
      </c>
      <c r="F789" s="80" t="str">
        <f t="shared" si="12"/>
        <v>Xuất sắc</v>
      </c>
      <c r="G789" s="239"/>
    </row>
    <row r="790" spans="1:16" s="77" customFormat="1" ht="18.75" customHeight="1" x14ac:dyDescent="0.25">
      <c r="A790" s="74">
        <v>762</v>
      </c>
      <c r="B790" s="40" t="s">
        <v>2291</v>
      </c>
      <c r="C790" s="559" t="s">
        <v>2292</v>
      </c>
      <c r="D790" s="560" t="s">
        <v>180</v>
      </c>
      <c r="E790" s="40">
        <v>85</v>
      </c>
      <c r="F790" s="80" t="str">
        <f t="shared" si="12"/>
        <v>Tốt</v>
      </c>
      <c r="G790" s="239"/>
    </row>
    <row r="791" spans="1:16" s="77" customFormat="1" ht="18.75" customHeight="1" x14ac:dyDescent="0.25">
      <c r="A791" s="74">
        <v>763</v>
      </c>
      <c r="B791" s="40" t="s">
        <v>2293</v>
      </c>
      <c r="C791" s="559" t="s">
        <v>52</v>
      </c>
      <c r="D791" s="560" t="s">
        <v>7</v>
      </c>
      <c r="E791" s="40">
        <v>80</v>
      </c>
      <c r="F791" s="80" t="str">
        <f t="shared" si="12"/>
        <v>Tốt</v>
      </c>
      <c r="G791" s="239"/>
    </row>
    <row r="792" spans="1:16" s="77" customFormat="1" ht="18.75" customHeight="1" x14ac:dyDescent="0.25">
      <c r="A792" s="74">
        <v>764</v>
      </c>
      <c r="B792" s="40" t="s">
        <v>2294</v>
      </c>
      <c r="C792" s="559" t="s">
        <v>96</v>
      </c>
      <c r="D792" s="560" t="s">
        <v>14</v>
      </c>
      <c r="E792" s="40">
        <v>90</v>
      </c>
      <c r="F792" s="80" t="str">
        <f t="shared" si="12"/>
        <v>Xuất sắc</v>
      </c>
      <c r="G792" s="239"/>
    </row>
    <row r="793" spans="1:16" s="77" customFormat="1" ht="18.75" customHeight="1" x14ac:dyDescent="0.25">
      <c r="A793" s="74">
        <v>765</v>
      </c>
      <c r="B793" s="40" t="s">
        <v>2295</v>
      </c>
      <c r="C793" s="559" t="s">
        <v>81</v>
      </c>
      <c r="D793" s="560" t="s">
        <v>14</v>
      </c>
      <c r="E793" s="40">
        <v>86</v>
      </c>
      <c r="F793" s="80" t="str">
        <f t="shared" si="12"/>
        <v>Tốt</v>
      </c>
      <c r="G793" s="239"/>
    </row>
    <row r="794" spans="1:16" s="77" customFormat="1" ht="18.75" customHeight="1" x14ac:dyDescent="0.25">
      <c r="A794" s="74">
        <v>766</v>
      </c>
      <c r="B794" s="40" t="s">
        <v>2296</v>
      </c>
      <c r="C794" s="559" t="s">
        <v>90</v>
      </c>
      <c r="D794" s="560" t="s">
        <v>14</v>
      </c>
      <c r="E794" s="32">
        <v>85</v>
      </c>
      <c r="F794" s="80" t="str">
        <f t="shared" si="12"/>
        <v>Tốt</v>
      </c>
      <c r="G794" s="229"/>
    </row>
    <row r="795" spans="1:16" s="77" customFormat="1" ht="18.75" customHeight="1" x14ac:dyDescent="0.25">
      <c r="A795" s="74">
        <v>767</v>
      </c>
      <c r="B795" s="40" t="s">
        <v>2297</v>
      </c>
      <c r="C795" s="559" t="s">
        <v>70</v>
      </c>
      <c r="D795" s="560" t="s">
        <v>42</v>
      </c>
      <c r="E795" s="40">
        <v>88</v>
      </c>
      <c r="F795" s="80" t="str">
        <f t="shared" si="12"/>
        <v>Tốt</v>
      </c>
      <c r="G795" s="239"/>
    </row>
    <row r="796" spans="1:16" s="77" customFormat="1" ht="18.75" customHeight="1" x14ac:dyDescent="0.25">
      <c r="A796" s="74">
        <v>768</v>
      </c>
      <c r="B796" s="40" t="s">
        <v>2298</v>
      </c>
      <c r="C796" s="559" t="s">
        <v>62</v>
      </c>
      <c r="D796" s="560" t="s">
        <v>152</v>
      </c>
      <c r="E796" s="40">
        <v>88</v>
      </c>
      <c r="F796" s="80" t="str">
        <f t="shared" si="12"/>
        <v>Tốt</v>
      </c>
      <c r="G796" s="239"/>
      <c r="I796" s="112"/>
      <c r="J796" s="112"/>
      <c r="K796" s="112"/>
      <c r="L796" s="112"/>
      <c r="M796" s="112"/>
      <c r="N796" s="112"/>
      <c r="O796" s="112"/>
      <c r="P796" s="112"/>
    </row>
    <row r="797" spans="1:16" s="112" customFormat="1" ht="18.75" customHeight="1" x14ac:dyDescent="0.25">
      <c r="A797" s="74">
        <v>769</v>
      </c>
      <c r="B797" s="40" t="s">
        <v>2299</v>
      </c>
      <c r="C797" s="559" t="s">
        <v>127</v>
      </c>
      <c r="D797" s="560" t="s">
        <v>43</v>
      </c>
      <c r="E797" s="40">
        <v>35</v>
      </c>
      <c r="F797" s="32" t="str">
        <f t="shared" ref="F797:F836" si="13">IF(E797&gt;=90,"Xuất sắc",IF(E797&gt;=80,"Tốt",IF(E797&gt;=65,"Khá",IF(E797&gt;=50,"Trung bình",IF(E797&gt;=35,"Yếu","Kém")))))</f>
        <v>Yếu</v>
      </c>
      <c r="G797" s="239" t="s">
        <v>3651</v>
      </c>
      <c r="I797" s="77"/>
      <c r="J797" s="77"/>
      <c r="K797" s="77"/>
      <c r="L797" s="77"/>
      <c r="M797" s="77"/>
      <c r="N797" s="77"/>
      <c r="O797" s="77"/>
      <c r="P797" s="77"/>
    </row>
    <row r="798" spans="1:16" s="77" customFormat="1" ht="18.75" customHeight="1" x14ac:dyDescent="0.25">
      <c r="A798" s="74">
        <v>770</v>
      </c>
      <c r="B798" s="40" t="s">
        <v>2300</v>
      </c>
      <c r="C798" s="559" t="s">
        <v>887</v>
      </c>
      <c r="D798" s="560" t="s">
        <v>47</v>
      </c>
      <c r="E798" s="40">
        <v>90</v>
      </c>
      <c r="F798" s="80" t="str">
        <f t="shared" si="13"/>
        <v>Xuất sắc</v>
      </c>
      <c r="G798" s="239"/>
    </row>
    <row r="799" spans="1:16" s="77" customFormat="1" ht="18.75" customHeight="1" x14ac:dyDescent="0.25">
      <c r="A799" s="74">
        <v>771</v>
      </c>
      <c r="B799" s="40" t="s">
        <v>2301</v>
      </c>
      <c r="C799" s="559" t="s">
        <v>2302</v>
      </c>
      <c r="D799" s="560" t="s">
        <v>47</v>
      </c>
      <c r="E799" s="40">
        <v>86</v>
      </c>
      <c r="F799" s="80" t="str">
        <f t="shared" si="13"/>
        <v>Tốt</v>
      </c>
      <c r="G799" s="239"/>
    </row>
    <row r="800" spans="1:16" s="77" customFormat="1" ht="18.75" customHeight="1" x14ac:dyDescent="0.25">
      <c r="A800" s="74">
        <v>772</v>
      </c>
      <c r="B800" s="40" t="s">
        <v>2303</v>
      </c>
      <c r="C800" s="559" t="s">
        <v>2292</v>
      </c>
      <c r="D800" s="560" t="s">
        <v>263</v>
      </c>
      <c r="E800" s="40">
        <v>89</v>
      </c>
      <c r="F800" s="80" t="str">
        <f t="shared" si="13"/>
        <v>Tốt</v>
      </c>
      <c r="G800" s="239"/>
    </row>
    <row r="801" spans="1:16" s="77" customFormat="1" ht="18.75" customHeight="1" x14ac:dyDescent="0.25">
      <c r="A801" s="74">
        <v>773</v>
      </c>
      <c r="B801" s="40" t="s">
        <v>2304</v>
      </c>
      <c r="C801" s="559" t="s">
        <v>62</v>
      </c>
      <c r="D801" s="560" t="s">
        <v>15</v>
      </c>
      <c r="E801" s="40">
        <v>94</v>
      </c>
      <c r="F801" s="80" t="str">
        <f t="shared" si="13"/>
        <v>Xuất sắc</v>
      </c>
      <c r="G801" s="239"/>
    </row>
    <row r="802" spans="1:16" s="77" customFormat="1" ht="18.75" customHeight="1" x14ac:dyDescent="0.25">
      <c r="A802" s="74">
        <v>774</v>
      </c>
      <c r="B802" s="40" t="s">
        <v>2305</v>
      </c>
      <c r="C802" s="559" t="s">
        <v>2306</v>
      </c>
      <c r="D802" s="560" t="s">
        <v>15</v>
      </c>
      <c r="E802" s="40">
        <v>86</v>
      </c>
      <c r="F802" s="80" t="str">
        <f t="shared" si="13"/>
        <v>Tốt</v>
      </c>
      <c r="G802" s="239"/>
    </row>
    <row r="803" spans="1:16" s="77" customFormat="1" ht="18.75" customHeight="1" x14ac:dyDescent="0.25">
      <c r="A803" s="74">
        <v>775</v>
      </c>
      <c r="B803" s="40" t="s">
        <v>2307</v>
      </c>
      <c r="C803" s="559" t="s">
        <v>18</v>
      </c>
      <c r="D803" s="560" t="s">
        <v>49</v>
      </c>
      <c r="E803" s="40">
        <v>80</v>
      </c>
      <c r="F803" s="80" t="str">
        <f t="shared" si="13"/>
        <v>Tốt</v>
      </c>
      <c r="G803" s="239"/>
    </row>
    <row r="804" spans="1:16" s="77" customFormat="1" ht="18.75" customHeight="1" x14ac:dyDescent="0.25">
      <c r="A804" s="74">
        <v>776</v>
      </c>
      <c r="B804" s="40" t="s">
        <v>2308</v>
      </c>
      <c r="C804" s="559" t="s">
        <v>123</v>
      </c>
      <c r="D804" s="560" t="s">
        <v>49</v>
      </c>
      <c r="E804" s="40">
        <v>85</v>
      </c>
      <c r="F804" s="80" t="str">
        <f t="shared" si="13"/>
        <v>Tốt</v>
      </c>
      <c r="G804" s="239"/>
    </row>
    <row r="805" spans="1:16" s="77" customFormat="1" ht="18.75" customHeight="1" x14ac:dyDescent="0.25">
      <c r="A805" s="74">
        <v>777</v>
      </c>
      <c r="B805" s="40" t="s">
        <v>2309</v>
      </c>
      <c r="C805" s="559" t="s">
        <v>48</v>
      </c>
      <c r="D805" s="560" t="s">
        <v>1477</v>
      </c>
      <c r="E805" s="40">
        <v>90</v>
      </c>
      <c r="F805" s="80" t="str">
        <f t="shared" si="13"/>
        <v>Xuất sắc</v>
      </c>
      <c r="G805" s="239"/>
    </row>
    <row r="806" spans="1:16" s="77" customFormat="1" ht="18.75" customHeight="1" x14ac:dyDescent="0.25">
      <c r="A806" s="74">
        <v>778</v>
      </c>
      <c r="B806" s="40" t="s">
        <v>2310</v>
      </c>
      <c r="C806" s="559" t="s">
        <v>84</v>
      </c>
      <c r="D806" s="560" t="s">
        <v>21</v>
      </c>
      <c r="E806" s="40">
        <v>83</v>
      </c>
      <c r="F806" s="80" t="str">
        <f t="shared" si="13"/>
        <v>Tốt</v>
      </c>
      <c r="G806" s="239"/>
    </row>
    <row r="807" spans="1:16" s="77" customFormat="1" ht="18.75" customHeight="1" x14ac:dyDescent="0.25">
      <c r="A807" s="74">
        <v>779</v>
      </c>
      <c r="B807" s="40" t="s">
        <v>2311</v>
      </c>
      <c r="C807" s="559" t="s">
        <v>2312</v>
      </c>
      <c r="D807" s="560" t="s">
        <v>58</v>
      </c>
      <c r="E807" s="40">
        <v>84</v>
      </c>
      <c r="F807" s="80" t="str">
        <f t="shared" si="13"/>
        <v>Tốt</v>
      </c>
      <c r="G807" s="239"/>
    </row>
    <row r="808" spans="1:16" s="77" customFormat="1" ht="18.75" customHeight="1" x14ac:dyDescent="0.25">
      <c r="A808" s="74">
        <v>780</v>
      </c>
      <c r="B808" s="40" t="s">
        <v>2313</v>
      </c>
      <c r="C808" s="559" t="s">
        <v>132</v>
      </c>
      <c r="D808" s="560" t="s">
        <v>16</v>
      </c>
      <c r="E808" s="40">
        <v>85</v>
      </c>
      <c r="F808" s="80" t="str">
        <f t="shared" si="13"/>
        <v>Tốt</v>
      </c>
      <c r="G808" s="239"/>
    </row>
    <row r="809" spans="1:16" s="77" customFormat="1" ht="18.75" customHeight="1" x14ac:dyDescent="0.25">
      <c r="A809" s="74">
        <v>781</v>
      </c>
      <c r="B809" s="40" t="s">
        <v>2314</v>
      </c>
      <c r="C809" s="559" t="s">
        <v>277</v>
      </c>
      <c r="D809" s="560" t="s">
        <v>2315</v>
      </c>
      <c r="E809" s="40">
        <v>96</v>
      </c>
      <c r="F809" s="80" t="str">
        <f t="shared" si="13"/>
        <v>Xuất sắc</v>
      </c>
      <c r="G809" s="239"/>
    </row>
    <row r="810" spans="1:16" s="77" customFormat="1" ht="18.75" customHeight="1" x14ac:dyDescent="0.25">
      <c r="A810" s="74">
        <v>782</v>
      </c>
      <c r="B810" s="40" t="s">
        <v>2316</v>
      </c>
      <c r="C810" s="559" t="s">
        <v>177</v>
      </c>
      <c r="D810" s="560" t="s">
        <v>59</v>
      </c>
      <c r="E810" s="40">
        <v>96</v>
      </c>
      <c r="F810" s="80" t="str">
        <f t="shared" si="13"/>
        <v>Xuất sắc</v>
      </c>
      <c r="G810" s="239"/>
    </row>
    <row r="811" spans="1:16" s="77" customFormat="1" ht="18.75" customHeight="1" x14ac:dyDescent="0.25">
      <c r="A811" s="74">
        <v>783</v>
      </c>
      <c r="B811" s="40" t="s">
        <v>2317</v>
      </c>
      <c r="C811" s="559" t="s">
        <v>2318</v>
      </c>
      <c r="D811" s="560" t="s">
        <v>275</v>
      </c>
      <c r="E811" s="32">
        <v>96</v>
      </c>
      <c r="F811" s="80" t="str">
        <f t="shared" si="13"/>
        <v>Xuất sắc</v>
      </c>
      <c r="G811" s="229"/>
      <c r="I811" s="112"/>
      <c r="J811" s="112"/>
      <c r="K811" s="112"/>
      <c r="L811" s="112"/>
      <c r="M811" s="112"/>
      <c r="N811" s="112"/>
      <c r="O811" s="112"/>
      <c r="P811" s="112"/>
    </row>
    <row r="812" spans="1:16" s="112" customFormat="1" ht="18.75" customHeight="1" x14ac:dyDescent="0.25">
      <c r="A812" s="87">
        <v>784</v>
      </c>
      <c r="B812" s="40" t="s">
        <v>2319</v>
      </c>
      <c r="C812" s="559" t="s">
        <v>2320</v>
      </c>
      <c r="D812" s="560" t="s">
        <v>8</v>
      </c>
      <c r="E812" s="40">
        <v>60</v>
      </c>
      <c r="F812" s="32" t="str">
        <f t="shared" si="13"/>
        <v>Trung bình</v>
      </c>
      <c r="G812" s="239"/>
    </row>
    <row r="813" spans="1:16" s="77" customFormat="1" ht="18.75" customHeight="1" x14ac:dyDescent="0.25">
      <c r="A813" s="74">
        <v>785</v>
      </c>
      <c r="B813" s="40" t="s">
        <v>2321</v>
      </c>
      <c r="C813" s="559" t="s">
        <v>2322</v>
      </c>
      <c r="D813" s="560" t="s">
        <v>8</v>
      </c>
      <c r="E813" s="40">
        <v>80</v>
      </c>
      <c r="F813" s="80" t="str">
        <f t="shared" si="13"/>
        <v>Tốt</v>
      </c>
      <c r="G813" s="239"/>
    </row>
    <row r="814" spans="1:16" s="77" customFormat="1" ht="18.75" customHeight="1" x14ac:dyDescent="0.25">
      <c r="A814" s="74">
        <v>786</v>
      </c>
      <c r="B814" s="40" t="s">
        <v>2323</v>
      </c>
      <c r="C814" s="559" t="s">
        <v>90</v>
      </c>
      <c r="D814" s="560" t="s">
        <v>2324</v>
      </c>
      <c r="E814" s="40">
        <v>89</v>
      </c>
      <c r="F814" s="80" t="str">
        <f t="shared" si="13"/>
        <v>Tốt</v>
      </c>
      <c r="G814" s="239"/>
    </row>
    <row r="815" spans="1:16" s="77" customFormat="1" ht="18.75" customHeight="1" x14ac:dyDescent="0.25">
      <c r="A815" s="74">
        <v>787</v>
      </c>
      <c r="B815" s="40" t="s">
        <v>2325</v>
      </c>
      <c r="C815" s="559" t="s">
        <v>36</v>
      </c>
      <c r="D815" s="560" t="s">
        <v>87</v>
      </c>
      <c r="E815" s="40">
        <v>87</v>
      </c>
      <c r="F815" s="80" t="str">
        <f t="shared" si="13"/>
        <v>Tốt</v>
      </c>
      <c r="G815" s="239"/>
    </row>
    <row r="816" spans="1:16" s="77" customFormat="1" ht="18.75" customHeight="1" x14ac:dyDescent="0.25">
      <c r="A816" s="74">
        <v>788</v>
      </c>
      <c r="B816" s="40" t="s">
        <v>2326</v>
      </c>
      <c r="C816" s="559" t="s">
        <v>2327</v>
      </c>
      <c r="D816" s="560" t="s">
        <v>22</v>
      </c>
      <c r="E816" s="40">
        <v>85</v>
      </c>
      <c r="F816" s="80" t="str">
        <f t="shared" si="13"/>
        <v>Tốt</v>
      </c>
      <c r="G816" s="239"/>
    </row>
    <row r="817" spans="1:7" s="77" customFormat="1" ht="18.75" customHeight="1" x14ac:dyDescent="0.25">
      <c r="A817" s="74">
        <v>789</v>
      </c>
      <c r="B817" s="40" t="s">
        <v>2328</v>
      </c>
      <c r="C817" s="559" t="s">
        <v>46</v>
      </c>
      <c r="D817" s="560" t="s">
        <v>2060</v>
      </c>
      <c r="E817" s="40">
        <v>90</v>
      </c>
      <c r="F817" s="80" t="str">
        <f t="shared" si="13"/>
        <v>Xuất sắc</v>
      </c>
      <c r="G817" s="239"/>
    </row>
    <row r="818" spans="1:7" s="77" customFormat="1" ht="18.75" customHeight="1" x14ac:dyDescent="0.25">
      <c r="A818" s="74">
        <v>790</v>
      </c>
      <c r="B818" s="40" t="s">
        <v>2329</v>
      </c>
      <c r="C818" s="559" t="s">
        <v>2330</v>
      </c>
      <c r="D818" s="560" t="s">
        <v>184</v>
      </c>
      <c r="E818" s="40">
        <v>83</v>
      </c>
      <c r="F818" s="80" t="str">
        <f t="shared" si="13"/>
        <v>Tốt</v>
      </c>
      <c r="G818" s="239"/>
    </row>
    <row r="819" spans="1:7" s="77" customFormat="1" ht="18.75" customHeight="1" x14ac:dyDescent="0.25">
      <c r="A819" s="74">
        <v>791</v>
      </c>
      <c r="B819" s="40" t="s">
        <v>2331</v>
      </c>
      <c r="C819" s="559" t="s">
        <v>165</v>
      </c>
      <c r="D819" s="560" t="s">
        <v>184</v>
      </c>
      <c r="E819" s="40">
        <v>86</v>
      </c>
      <c r="F819" s="80" t="str">
        <f t="shared" si="13"/>
        <v>Tốt</v>
      </c>
      <c r="G819" s="239"/>
    </row>
    <row r="820" spans="1:7" s="77" customFormat="1" ht="18.75" customHeight="1" x14ac:dyDescent="0.25">
      <c r="A820" s="74">
        <v>792</v>
      </c>
      <c r="B820" s="40" t="s">
        <v>2332</v>
      </c>
      <c r="C820" s="559" t="s">
        <v>2333</v>
      </c>
      <c r="D820" s="560" t="s">
        <v>184</v>
      </c>
      <c r="E820" s="40">
        <v>90</v>
      </c>
      <c r="F820" s="80" t="str">
        <f t="shared" si="13"/>
        <v>Xuất sắc</v>
      </c>
      <c r="G820" s="239"/>
    </row>
    <row r="821" spans="1:7" s="77" customFormat="1" ht="18.75" customHeight="1" x14ac:dyDescent="0.25">
      <c r="A821" s="74">
        <v>793</v>
      </c>
      <c r="B821" s="40" t="s">
        <v>2334</v>
      </c>
      <c r="C821" s="559" t="s">
        <v>93</v>
      </c>
      <c r="D821" s="560" t="s">
        <v>26</v>
      </c>
      <c r="E821" s="40">
        <v>86</v>
      </c>
      <c r="F821" s="80" t="str">
        <f t="shared" si="13"/>
        <v>Tốt</v>
      </c>
      <c r="G821" s="239"/>
    </row>
    <row r="822" spans="1:7" s="77" customFormat="1" ht="18.75" customHeight="1" x14ac:dyDescent="0.25">
      <c r="A822" s="74">
        <v>794</v>
      </c>
      <c r="B822" s="40" t="s">
        <v>2335</v>
      </c>
      <c r="C822" s="559" t="s">
        <v>2336</v>
      </c>
      <c r="D822" s="560" t="s">
        <v>218</v>
      </c>
      <c r="E822" s="40">
        <v>86</v>
      </c>
      <c r="F822" s="80" t="str">
        <f t="shared" si="13"/>
        <v>Tốt</v>
      </c>
      <c r="G822" s="239"/>
    </row>
    <row r="823" spans="1:7" s="77" customFormat="1" ht="18.75" customHeight="1" x14ac:dyDescent="0.25">
      <c r="A823" s="74">
        <v>795</v>
      </c>
      <c r="B823" s="40" t="s">
        <v>2337</v>
      </c>
      <c r="C823" s="559" t="s">
        <v>2338</v>
      </c>
      <c r="D823" s="560" t="s">
        <v>233</v>
      </c>
      <c r="E823" s="40">
        <v>79</v>
      </c>
      <c r="F823" s="80" t="str">
        <f t="shared" si="13"/>
        <v>Khá</v>
      </c>
      <c r="G823" s="239"/>
    </row>
    <row r="824" spans="1:7" s="77" customFormat="1" ht="18.75" customHeight="1" x14ac:dyDescent="0.25">
      <c r="A824" s="74">
        <v>796</v>
      </c>
      <c r="B824" s="40" t="s">
        <v>2339</v>
      </c>
      <c r="C824" s="559" t="s">
        <v>261</v>
      </c>
      <c r="D824" s="560" t="s">
        <v>89</v>
      </c>
      <c r="E824" s="40">
        <v>93</v>
      </c>
      <c r="F824" s="80" t="str">
        <f t="shared" si="13"/>
        <v>Xuất sắc</v>
      </c>
      <c r="G824" s="239"/>
    </row>
    <row r="825" spans="1:7" s="77" customFormat="1" ht="18.75" customHeight="1" x14ac:dyDescent="0.25">
      <c r="A825" s="74">
        <v>797</v>
      </c>
      <c r="B825" s="40" t="s">
        <v>2340</v>
      </c>
      <c r="C825" s="559" t="s">
        <v>985</v>
      </c>
      <c r="D825" s="560" t="s">
        <v>64</v>
      </c>
      <c r="E825" s="40">
        <v>85</v>
      </c>
      <c r="F825" s="80" t="str">
        <f t="shared" si="13"/>
        <v>Tốt</v>
      </c>
      <c r="G825" s="239"/>
    </row>
    <row r="826" spans="1:7" s="77" customFormat="1" ht="18.75" customHeight="1" x14ac:dyDescent="0.25">
      <c r="A826" s="74">
        <v>798</v>
      </c>
      <c r="B826" s="40" t="s">
        <v>2341</v>
      </c>
      <c r="C826" s="559" t="s">
        <v>1039</v>
      </c>
      <c r="D826" s="560" t="s">
        <v>91</v>
      </c>
      <c r="E826" s="40">
        <v>93</v>
      </c>
      <c r="F826" s="80" t="str">
        <f t="shared" si="13"/>
        <v>Xuất sắc</v>
      </c>
      <c r="G826" s="239"/>
    </row>
    <row r="827" spans="1:7" s="77" customFormat="1" ht="18.75" customHeight="1" x14ac:dyDescent="0.25">
      <c r="A827" s="74">
        <v>799</v>
      </c>
      <c r="B827" s="40" t="s">
        <v>2342</v>
      </c>
      <c r="C827" s="559" t="s">
        <v>18</v>
      </c>
      <c r="D827" s="560" t="s">
        <v>17</v>
      </c>
      <c r="E827" s="40">
        <v>86</v>
      </c>
      <c r="F827" s="80" t="str">
        <f t="shared" si="13"/>
        <v>Tốt</v>
      </c>
      <c r="G827" s="239"/>
    </row>
    <row r="828" spans="1:7" s="77" customFormat="1" ht="18.75" customHeight="1" x14ac:dyDescent="0.25">
      <c r="A828" s="74">
        <v>800</v>
      </c>
      <c r="B828" s="40" t="s">
        <v>2343</v>
      </c>
      <c r="C828" s="559" t="s">
        <v>118</v>
      </c>
      <c r="D828" s="560" t="s">
        <v>17</v>
      </c>
      <c r="E828" s="40">
        <v>88</v>
      </c>
      <c r="F828" s="80" t="str">
        <f t="shared" si="13"/>
        <v>Tốt</v>
      </c>
      <c r="G828" s="239"/>
    </row>
    <row r="829" spans="1:7" s="77" customFormat="1" ht="18.75" customHeight="1" x14ac:dyDescent="0.25">
      <c r="A829" s="74">
        <v>801</v>
      </c>
      <c r="B829" s="40" t="s">
        <v>2344</v>
      </c>
      <c r="C829" s="559" t="s">
        <v>97</v>
      </c>
      <c r="D829" s="560" t="s">
        <v>66</v>
      </c>
      <c r="E829" s="40">
        <v>88</v>
      </c>
      <c r="F829" s="80" t="str">
        <f t="shared" si="13"/>
        <v>Tốt</v>
      </c>
      <c r="G829" s="239"/>
    </row>
    <row r="830" spans="1:7" s="77" customFormat="1" ht="18.75" customHeight="1" x14ac:dyDescent="0.25">
      <c r="A830" s="74">
        <v>802</v>
      </c>
      <c r="B830" s="40" t="s">
        <v>2345</v>
      </c>
      <c r="C830" s="559" t="s">
        <v>88</v>
      </c>
      <c r="D830" s="560" t="s">
        <v>186</v>
      </c>
      <c r="E830" s="40">
        <v>86</v>
      </c>
      <c r="F830" s="80" t="str">
        <f t="shared" si="13"/>
        <v>Tốt</v>
      </c>
      <c r="G830" s="239"/>
    </row>
    <row r="831" spans="1:7" s="77" customFormat="1" ht="18.75" customHeight="1" x14ac:dyDescent="0.25">
      <c r="A831" s="74">
        <v>803</v>
      </c>
      <c r="B831" s="40" t="s">
        <v>2346</v>
      </c>
      <c r="C831" s="559" t="s">
        <v>126</v>
      </c>
      <c r="D831" s="560" t="s">
        <v>68</v>
      </c>
      <c r="E831" s="40">
        <v>85</v>
      </c>
      <c r="F831" s="80" t="str">
        <f t="shared" si="13"/>
        <v>Tốt</v>
      </c>
      <c r="G831" s="239"/>
    </row>
    <row r="832" spans="1:7" s="77" customFormat="1" ht="18.75" customHeight="1" x14ac:dyDescent="0.25">
      <c r="A832" s="74">
        <v>804</v>
      </c>
      <c r="B832" s="40" t="s">
        <v>2347</v>
      </c>
      <c r="C832" s="559" t="s">
        <v>2348</v>
      </c>
      <c r="D832" s="560" t="s">
        <v>12</v>
      </c>
      <c r="E832" s="40">
        <v>85</v>
      </c>
      <c r="F832" s="80" t="str">
        <f t="shared" si="13"/>
        <v>Tốt</v>
      </c>
      <c r="G832" s="239"/>
    </row>
    <row r="833" spans="1:23" s="77" customFormat="1" ht="18.75" customHeight="1" x14ac:dyDescent="0.25">
      <c r="A833" s="74">
        <v>805</v>
      </c>
      <c r="B833" s="40" t="s">
        <v>2349</v>
      </c>
      <c r="C833" s="559" t="s">
        <v>2350</v>
      </c>
      <c r="D833" s="560" t="s">
        <v>140</v>
      </c>
      <c r="E833" s="40">
        <v>88</v>
      </c>
      <c r="F833" s="80" t="str">
        <f t="shared" si="13"/>
        <v>Tốt</v>
      </c>
      <c r="G833" s="239"/>
    </row>
    <row r="834" spans="1:23" s="77" customFormat="1" ht="18.75" customHeight="1" x14ac:dyDescent="0.25">
      <c r="A834" s="74">
        <v>806</v>
      </c>
      <c r="B834" s="40" t="s">
        <v>2351</v>
      </c>
      <c r="C834" s="559" t="s">
        <v>211</v>
      </c>
      <c r="D834" s="560" t="s">
        <v>24</v>
      </c>
      <c r="E834" s="32">
        <v>80</v>
      </c>
      <c r="F834" s="80" t="str">
        <f t="shared" si="13"/>
        <v>Tốt</v>
      </c>
      <c r="G834" s="229"/>
    </row>
    <row r="835" spans="1:23" s="77" customFormat="1" ht="18.75" customHeight="1" x14ac:dyDescent="0.25">
      <c r="A835" s="74">
        <v>807</v>
      </c>
      <c r="B835" s="40" t="s">
        <v>2352</v>
      </c>
      <c r="C835" s="559" t="s">
        <v>2353</v>
      </c>
      <c r="D835" s="560" t="s">
        <v>24</v>
      </c>
      <c r="E835" s="32">
        <v>79</v>
      </c>
      <c r="F835" s="80" t="str">
        <f t="shared" si="13"/>
        <v>Khá</v>
      </c>
      <c r="G835" s="239"/>
    </row>
    <row r="836" spans="1:23" s="77" customFormat="1" ht="18.75" customHeight="1" x14ac:dyDescent="0.25">
      <c r="A836" s="74">
        <v>808</v>
      </c>
      <c r="B836" s="40" t="s">
        <v>2354</v>
      </c>
      <c r="C836" s="559" t="s">
        <v>2355</v>
      </c>
      <c r="D836" s="560" t="s">
        <v>142</v>
      </c>
      <c r="E836" s="40">
        <v>83</v>
      </c>
      <c r="F836" s="80" t="str">
        <f t="shared" si="13"/>
        <v>Tốt</v>
      </c>
      <c r="G836" s="205"/>
      <c r="I836" s="16"/>
      <c r="J836" s="16"/>
      <c r="K836" s="16"/>
      <c r="L836" s="16"/>
      <c r="M836" s="16"/>
      <c r="N836" s="16"/>
      <c r="O836" s="16"/>
      <c r="P836" s="16"/>
    </row>
    <row r="837" spans="1:23" ht="18.75" customHeight="1" x14ac:dyDescent="0.25">
      <c r="A837" s="77"/>
      <c r="B837" s="77"/>
      <c r="C837" s="77"/>
      <c r="D837" s="77"/>
      <c r="E837" s="77"/>
      <c r="F837" s="77"/>
      <c r="G837" s="221"/>
      <c r="I837" s="202"/>
      <c r="J837" s="202"/>
      <c r="K837" s="202"/>
      <c r="L837" s="202"/>
      <c r="M837" s="202"/>
      <c r="N837" s="202"/>
      <c r="O837" s="202"/>
      <c r="P837" s="202"/>
    </row>
    <row r="838" spans="1:23" s="17" customFormat="1" ht="18.75" customHeight="1" x14ac:dyDescent="0.25">
      <c r="A838" s="222" t="s">
        <v>2357</v>
      </c>
      <c r="B838" s="77"/>
      <c r="C838" s="77"/>
      <c r="D838" s="77"/>
      <c r="E838" s="77"/>
      <c r="F838" s="77"/>
      <c r="G838" s="221"/>
      <c r="H838" s="202"/>
      <c r="I838" s="20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</row>
    <row r="839" spans="1:23" s="17" customFormat="1" ht="18.75" customHeight="1" x14ac:dyDescent="0.25">
      <c r="A839" s="89" t="s">
        <v>119</v>
      </c>
      <c r="B839" s="89" t="s">
        <v>32</v>
      </c>
      <c r="C839" s="561" t="s">
        <v>33</v>
      </c>
      <c r="D839" s="562" t="s">
        <v>163</v>
      </c>
      <c r="E839" s="89" t="s">
        <v>954</v>
      </c>
      <c r="F839" s="90" t="s">
        <v>4</v>
      </c>
      <c r="G839" s="458" t="s">
        <v>0</v>
      </c>
      <c r="H839" s="91" t="s">
        <v>955</v>
      </c>
      <c r="I839" s="202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</row>
    <row r="840" spans="1:23" s="17" customFormat="1" ht="18.75" customHeight="1" x14ac:dyDescent="0.25">
      <c r="A840" s="18"/>
      <c r="B840" s="945" t="s">
        <v>2358</v>
      </c>
      <c r="C840" s="946"/>
      <c r="D840" s="946"/>
      <c r="E840" s="946"/>
      <c r="F840" s="946"/>
      <c r="G840" s="947"/>
      <c r="H840" s="91"/>
      <c r="I840" s="202"/>
      <c r="J840" s="202"/>
      <c r="K840" s="202"/>
      <c r="L840" s="54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</row>
    <row r="841" spans="1:23" s="17" customFormat="1" ht="18.75" customHeight="1" x14ac:dyDescent="0.25">
      <c r="A841" s="18">
        <v>809</v>
      </c>
      <c r="B841" s="73" t="s">
        <v>2359</v>
      </c>
      <c r="C841" s="516" t="s">
        <v>2360</v>
      </c>
      <c r="D841" s="517" t="s">
        <v>34</v>
      </c>
      <c r="E841" s="21">
        <v>95</v>
      </c>
      <c r="F841" s="80" t="str">
        <f t="shared" ref="F841:F906" si="14">IF(E841&gt;=90,"Xuất sắc",IF(E841&gt;=80,"Tốt",IF(E841&gt;=65,"Khá",IF(E841&gt;=50,"Trung bình",IF(E841&gt;=35,"Yếu","Kém")))))</f>
        <v>Xuất sắc</v>
      </c>
      <c r="G841" s="240"/>
      <c r="H841" s="91" t="s">
        <v>956</v>
      </c>
      <c r="I841" s="202"/>
      <c r="J841" s="202"/>
      <c r="K841" s="202"/>
      <c r="L841" s="54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</row>
    <row r="842" spans="1:23" s="17" customFormat="1" ht="18.75" customHeight="1" x14ac:dyDescent="0.25">
      <c r="A842" s="18">
        <v>810</v>
      </c>
      <c r="B842" s="73" t="s">
        <v>2361</v>
      </c>
      <c r="C842" s="516" t="s">
        <v>2362</v>
      </c>
      <c r="D842" s="517" t="s">
        <v>34</v>
      </c>
      <c r="E842" s="21">
        <v>95</v>
      </c>
      <c r="F842" s="80" t="str">
        <f t="shared" si="14"/>
        <v>Xuất sắc</v>
      </c>
      <c r="G842" s="240"/>
      <c r="H842" s="91" t="s">
        <v>957</v>
      </c>
      <c r="I842" s="202"/>
      <c r="J842" s="202"/>
      <c r="K842" s="202"/>
      <c r="L842" s="54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</row>
    <row r="843" spans="1:23" s="17" customFormat="1" ht="18.75" customHeight="1" x14ac:dyDescent="0.25">
      <c r="A843" s="18">
        <v>811</v>
      </c>
      <c r="B843" s="73" t="s">
        <v>2363</v>
      </c>
      <c r="C843" s="516" t="s">
        <v>2364</v>
      </c>
      <c r="D843" s="517" t="s">
        <v>148</v>
      </c>
      <c r="E843" s="21">
        <v>80</v>
      </c>
      <c r="F843" s="80" t="str">
        <f t="shared" si="14"/>
        <v>Tốt</v>
      </c>
      <c r="G843" s="240"/>
      <c r="H843" s="91" t="s">
        <v>958</v>
      </c>
      <c r="I843" s="202"/>
      <c r="J843" s="202"/>
      <c r="K843" s="202"/>
      <c r="L843" s="54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</row>
    <row r="844" spans="1:23" s="17" customFormat="1" ht="18.75" customHeight="1" x14ac:dyDescent="0.25">
      <c r="A844" s="18">
        <v>812</v>
      </c>
      <c r="B844" s="73" t="s">
        <v>2365</v>
      </c>
      <c r="C844" s="516" t="s">
        <v>2366</v>
      </c>
      <c r="D844" s="517" t="s">
        <v>148</v>
      </c>
      <c r="E844" s="21">
        <v>90</v>
      </c>
      <c r="F844" s="80" t="str">
        <f t="shared" si="14"/>
        <v>Xuất sắc</v>
      </c>
      <c r="G844" s="240"/>
      <c r="H844" s="91" t="s">
        <v>959</v>
      </c>
      <c r="I844" s="202"/>
      <c r="J844" s="202"/>
      <c r="K844" s="202"/>
      <c r="L844" s="54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</row>
    <row r="845" spans="1:23" s="17" customFormat="1" ht="18.75" customHeight="1" x14ac:dyDescent="0.25">
      <c r="A845" s="18">
        <v>813</v>
      </c>
      <c r="B845" s="73" t="s">
        <v>2367</v>
      </c>
      <c r="C845" s="516" t="s">
        <v>273</v>
      </c>
      <c r="D845" s="517" t="s">
        <v>148</v>
      </c>
      <c r="E845" s="21">
        <v>75</v>
      </c>
      <c r="F845" s="80" t="str">
        <f t="shared" si="14"/>
        <v>Khá</v>
      </c>
      <c r="G845" s="240"/>
      <c r="H845" s="91" t="s">
        <v>960</v>
      </c>
      <c r="I845" s="202"/>
      <c r="J845" s="202"/>
      <c r="K845" s="202"/>
      <c r="L845" s="54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</row>
    <row r="846" spans="1:23" s="17" customFormat="1" ht="18.75" customHeight="1" x14ac:dyDescent="0.25">
      <c r="A846" s="18">
        <v>814</v>
      </c>
      <c r="B846" s="73" t="s">
        <v>2368</v>
      </c>
      <c r="C846" s="516" t="s">
        <v>100</v>
      </c>
      <c r="D846" s="517" t="s">
        <v>198</v>
      </c>
      <c r="E846" s="21">
        <v>70</v>
      </c>
      <c r="F846" s="80" t="str">
        <f t="shared" si="14"/>
        <v>Khá</v>
      </c>
      <c r="G846" s="240"/>
      <c r="H846" s="91" t="s">
        <v>961</v>
      </c>
      <c r="I846" s="202"/>
      <c r="J846" s="202"/>
      <c r="K846" s="202"/>
      <c r="L846" s="54"/>
      <c r="M846" s="202"/>
      <c r="N846" s="202"/>
      <c r="O846" s="202"/>
      <c r="P846" s="202"/>
      <c r="Q846" s="202"/>
      <c r="R846" s="202"/>
      <c r="S846" s="202"/>
      <c r="T846" s="202"/>
      <c r="U846" s="202"/>
      <c r="V846" s="202"/>
      <c r="W846" s="202"/>
    </row>
    <row r="847" spans="1:23" s="17" customFormat="1" ht="18.75" customHeight="1" x14ac:dyDescent="0.25">
      <c r="A847" s="18">
        <v>815</v>
      </c>
      <c r="B847" s="73" t="s">
        <v>2369</v>
      </c>
      <c r="C847" s="516" t="s">
        <v>179</v>
      </c>
      <c r="D847" s="517" t="s">
        <v>223</v>
      </c>
      <c r="E847" s="21">
        <v>90</v>
      </c>
      <c r="F847" s="80" t="str">
        <f t="shared" si="14"/>
        <v>Xuất sắc</v>
      </c>
      <c r="G847" s="240"/>
      <c r="H847" s="91" t="s">
        <v>962</v>
      </c>
      <c r="I847" s="202"/>
      <c r="J847" s="202"/>
      <c r="K847" s="202"/>
      <c r="L847" s="202"/>
      <c r="M847" s="202"/>
      <c r="N847" s="202"/>
      <c r="O847" s="202"/>
      <c r="P847" s="202"/>
      <c r="Q847" s="202"/>
      <c r="R847" s="202"/>
      <c r="S847" s="202"/>
      <c r="T847" s="202"/>
      <c r="U847" s="202"/>
      <c r="V847" s="202"/>
      <c r="W847" s="202"/>
    </row>
    <row r="848" spans="1:23" s="17" customFormat="1" ht="18.75" customHeight="1" x14ac:dyDescent="0.25">
      <c r="A848" s="18">
        <v>816</v>
      </c>
      <c r="B848" s="73" t="s">
        <v>2370</v>
      </c>
      <c r="C848" s="516" t="s">
        <v>2164</v>
      </c>
      <c r="D848" s="517" t="s">
        <v>2026</v>
      </c>
      <c r="E848" s="21">
        <v>85</v>
      </c>
      <c r="F848" s="80" t="str">
        <f t="shared" si="14"/>
        <v>Tốt</v>
      </c>
      <c r="G848" s="240"/>
      <c r="H848" s="91" t="s">
        <v>963</v>
      </c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</row>
    <row r="849" spans="1:23" s="17" customFormat="1" ht="18.75" customHeight="1" x14ac:dyDescent="0.25">
      <c r="A849" s="18">
        <v>817</v>
      </c>
      <c r="B849" s="73" t="s">
        <v>2371</v>
      </c>
      <c r="C849" s="516" t="s">
        <v>168</v>
      </c>
      <c r="D849" s="517" t="s">
        <v>39</v>
      </c>
      <c r="E849" s="21">
        <v>85</v>
      </c>
      <c r="F849" s="80" t="str">
        <f t="shared" si="14"/>
        <v>Tốt</v>
      </c>
      <c r="G849" s="240"/>
      <c r="H849" s="92"/>
      <c r="I849" s="100"/>
      <c r="J849" s="100"/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2"/>
      <c r="V849" s="202"/>
      <c r="W849" s="202"/>
    </row>
    <row r="850" spans="1:23" s="17" customFormat="1" ht="18.75" customHeight="1" x14ac:dyDescent="0.25">
      <c r="A850" s="18">
        <v>818</v>
      </c>
      <c r="B850" s="73" t="s">
        <v>2372</v>
      </c>
      <c r="C850" s="516" t="s">
        <v>272</v>
      </c>
      <c r="D850" s="517" t="s">
        <v>27</v>
      </c>
      <c r="E850" s="21">
        <v>90</v>
      </c>
      <c r="F850" s="80" t="str">
        <f t="shared" si="14"/>
        <v>Xuất sắc</v>
      </c>
      <c r="G850" s="240"/>
      <c r="H850" s="445"/>
      <c r="I850" s="100"/>
      <c r="J850" s="100"/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2"/>
      <c r="V850" s="202"/>
      <c r="W850" s="202"/>
    </row>
    <row r="851" spans="1:23" s="17" customFormat="1" ht="18.75" customHeight="1" x14ac:dyDescent="0.25">
      <c r="A851" s="18">
        <v>819</v>
      </c>
      <c r="B851" s="73" t="s">
        <v>2373</v>
      </c>
      <c r="C851" s="516" t="s">
        <v>2374</v>
      </c>
      <c r="D851" s="517" t="s">
        <v>27</v>
      </c>
      <c r="E851" s="21">
        <v>85</v>
      </c>
      <c r="F851" s="80" t="str">
        <f t="shared" si="14"/>
        <v>Tốt</v>
      </c>
      <c r="G851" s="240"/>
      <c r="H851" s="445"/>
      <c r="I851" s="100"/>
      <c r="J851" s="100"/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2"/>
      <c r="V851" s="202"/>
      <c r="W851" s="202"/>
    </row>
    <row r="852" spans="1:23" s="17" customFormat="1" ht="18.75" customHeight="1" x14ac:dyDescent="0.25">
      <c r="A852" s="18">
        <v>820</v>
      </c>
      <c r="B852" s="73" t="s">
        <v>2375</v>
      </c>
      <c r="C852" s="516" t="s">
        <v>2376</v>
      </c>
      <c r="D852" s="517" t="s">
        <v>27</v>
      </c>
      <c r="E852" s="21">
        <v>75</v>
      </c>
      <c r="F852" s="80" t="str">
        <f t="shared" si="14"/>
        <v>Khá</v>
      </c>
      <c r="G852" s="240"/>
      <c r="H852" s="445"/>
      <c r="I852" s="100"/>
      <c r="J852" s="100"/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2"/>
      <c r="V852" s="202"/>
      <c r="W852" s="202"/>
    </row>
    <row r="853" spans="1:23" s="17" customFormat="1" ht="18.75" customHeight="1" x14ac:dyDescent="0.25">
      <c r="A853" s="18">
        <v>821</v>
      </c>
      <c r="B853" s="73" t="s">
        <v>2377</v>
      </c>
      <c r="C853" s="516" t="s">
        <v>2378</v>
      </c>
      <c r="D853" s="517" t="s">
        <v>27</v>
      </c>
      <c r="E853" s="21">
        <v>85</v>
      </c>
      <c r="F853" s="80" t="str">
        <f t="shared" si="14"/>
        <v>Tốt</v>
      </c>
      <c r="G853" s="240"/>
      <c r="H853" s="445"/>
      <c r="I853" s="100"/>
      <c r="J853" s="100"/>
      <c r="K853" s="202"/>
      <c r="L853" s="202"/>
      <c r="M853" s="202"/>
      <c r="N853" s="202"/>
      <c r="O853" s="202"/>
      <c r="P853" s="202"/>
      <c r="Q853" s="202"/>
      <c r="R853" s="202"/>
      <c r="S853" s="202"/>
      <c r="T853" s="202"/>
      <c r="U853" s="202"/>
      <c r="V853" s="202"/>
      <c r="W853" s="202"/>
    </row>
    <row r="854" spans="1:23" s="17" customFormat="1" ht="18.75" customHeight="1" x14ac:dyDescent="0.25">
      <c r="A854" s="18">
        <v>822</v>
      </c>
      <c r="B854" s="73" t="s">
        <v>2379</v>
      </c>
      <c r="C854" s="516" t="s">
        <v>2380</v>
      </c>
      <c r="D854" s="517" t="s">
        <v>14</v>
      </c>
      <c r="E854" s="21">
        <v>95</v>
      </c>
      <c r="F854" s="80" t="str">
        <f t="shared" si="14"/>
        <v>Xuất sắc</v>
      </c>
      <c r="G854" s="240"/>
      <c r="H854" s="445"/>
      <c r="I854" s="100"/>
      <c r="J854" s="100"/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2"/>
      <c r="V854" s="202"/>
      <c r="W854" s="202"/>
    </row>
    <row r="855" spans="1:23" s="17" customFormat="1" ht="18.75" customHeight="1" x14ac:dyDescent="0.25">
      <c r="A855" s="18">
        <v>823</v>
      </c>
      <c r="B855" s="73" t="s">
        <v>2381</v>
      </c>
      <c r="C855" s="516" t="s">
        <v>2382</v>
      </c>
      <c r="D855" s="517" t="s">
        <v>14</v>
      </c>
      <c r="E855" s="21">
        <v>90</v>
      </c>
      <c r="F855" s="80" t="str">
        <f t="shared" si="14"/>
        <v>Xuất sắc</v>
      </c>
      <c r="G855" s="240"/>
      <c r="H855" s="445"/>
      <c r="I855" s="100"/>
      <c r="J855" s="100"/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2"/>
      <c r="V855" s="202"/>
      <c r="W855" s="202"/>
    </row>
    <row r="856" spans="1:23" s="17" customFormat="1" ht="18.75" customHeight="1" x14ac:dyDescent="0.25">
      <c r="A856" s="18">
        <v>824</v>
      </c>
      <c r="B856" s="73" t="s">
        <v>2383</v>
      </c>
      <c r="C856" s="516" t="s">
        <v>79</v>
      </c>
      <c r="D856" s="517" t="s">
        <v>152</v>
      </c>
      <c r="E856" s="21">
        <v>70</v>
      </c>
      <c r="F856" s="80" t="str">
        <f t="shared" si="14"/>
        <v>Khá</v>
      </c>
      <c r="G856" s="240"/>
      <c r="H856" s="445"/>
      <c r="I856" s="100"/>
      <c r="J856" s="100"/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2"/>
      <c r="V856" s="202"/>
      <c r="W856" s="202"/>
    </row>
    <row r="857" spans="1:23" s="17" customFormat="1" ht="18.75" customHeight="1" x14ac:dyDescent="0.25">
      <c r="A857" s="18">
        <v>825</v>
      </c>
      <c r="B857" s="73" t="s">
        <v>2384</v>
      </c>
      <c r="C857" s="516" t="s">
        <v>165</v>
      </c>
      <c r="D857" s="517" t="s">
        <v>152</v>
      </c>
      <c r="E857" s="21">
        <v>85</v>
      </c>
      <c r="F857" s="80" t="str">
        <f t="shared" si="14"/>
        <v>Tốt</v>
      </c>
      <c r="G857" s="240"/>
      <c r="H857" s="445"/>
      <c r="I857" s="116"/>
      <c r="J857" s="116"/>
      <c r="K857" s="439"/>
      <c r="L857" s="439"/>
      <c r="M857" s="439"/>
      <c r="N857" s="439"/>
      <c r="O857" s="439"/>
      <c r="P857" s="439"/>
      <c r="Q857" s="202"/>
      <c r="R857" s="202"/>
      <c r="S857" s="202"/>
      <c r="T857" s="202"/>
      <c r="U857" s="202"/>
      <c r="V857" s="202"/>
      <c r="W857" s="202"/>
    </row>
    <row r="858" spans="1:23" ht="18.75" customHeight="1" x14ac:dyDescent="0.25">
      <c r="A858" s="18">
        <v>826</v>
      </c>
      <c r="B858" s="115" t="s">
        <v>2385</v>
      </c>
      <c r="C858" s="563" t="s">
        <v>46</v>
      </c>
      <c r="D858" s="564" t="s">
        <v>43</v>
      </c>
      <c r="E858" s="2">
        <v>93</v>
      </c>
      <c r="F858" s="32" t="str">
        <f t="shared" si="14"/>
        <v>Xuất sắc</v>
      </c>
      <c r="G858" s="241" t="s">
        <v>2386</v>
      </c>
      <c r="H858" s="446"/>
      <c r="I858" s="100"/>
      <c r="J858" s="100"/>
      <c r="K858" s="202"/>
      <c r="L858" s="202"/>
      <c r="M858" s="202"/>
      <c r="N858" s="202"/>
      <c r="O858" s="202"/>
      <c r="P858" s="202"/>
      <c r="Q858" s="439"/>
      <c r="R858" s="439"/>
      <c r="S858" s="439"/>
      <c r="T858" s="439"/>
      <c r="U858" s="439"/>
      <c r="V858" s="439"/>
      <c r="W858" s="439"/>
    </row>
    <row r="859" spans="1:23" s="17" customFormat="1" ht="18.75" customHeight="1" x14ac:dyDescent="0.25">
      <c r="A859" s="18">
        <v>827</v>
      </c>
      <c r="B859" s="73" t="s">
        <v>2387</v>
      </c>
      <c r="C859" s="516" t="s">
        <v>201</v>
      </c>
      <c r="D859" s="517" t="s">
        <v>43</v>
      </c>
      <c r="E859" s="21">
        <v>80</v>
      </c>
      <c r="F859" s="80" t="str">
        <f t="shared" si="14"/>
        <v>Tốt</v>
      </c>
      <c r="G859" s="240"/>
      <c r="H859" s="445"/>
      <c r="I859" s="100"/>
      <c r="J859" s="100"/>
      <c r="K859" s="202"/>
      <c r="L859" s="202"/>
      <c r="M859" s="202"/>
      <c r="N859" s="202"/>
      <c r="O859" s="202"/>
      <c r="P859" s="202"/>
      <c r="Q859" s="202"/>
      <c r="R859" s="202"/>
      <c r="S859" s="202"/>
      <c r="T859" s="202"/>
      <c r="U859" s="202"/>
      <c r="V859" s="202"/>
      <c r="W859" s="202"/>
    </row>
    <row r="860" spans="1:23" s="17" customFormat="1" ht="18.75" customHeight="1" x14ac:dyDescent="0.25">
      <c r="A860" s="18">
        <v>828</v>
      </c>
      <c r="B860" s="73" t="s">
        <v>2388</v>
      </c>
      <c r="C860" s="516" t="s">
        <v>177</v>
      </c>
      <c r="D860" s="517" t="s">
        <v>43</v>
      </c>
      <c r="E860" s="21">
        <v>85</v>
      </c>
      <c r="F860" s="80" t="str">
        <f t="shared" si="14"/>
        <v>Tốt</v>
      </c>
      <c r="G860" s="240"/>
      <c r="H860" s="445"/>
      <c r="I860" s="100"/>
      <c r="J860" s="100"/>
      <c r="K860" s="202"/>
      <c r="L860" s="202"/>
      <c r="M860" s="202"/>
      <c r="N860" s="202"/>
      <c r="O860" s="202"/>
      <c r="P860" s="202"/>
      <c r="Q860" s="202"/>
      <c r="R860" s="202"/>
      <c r="S860" s="202"/>
      <c r="T860" s="202"/>
      <c r="U860" s="202"/>
      <c r="V860" s="202"/>
      <c r="W860" s="202"/>
    </row>
    <row r="861" spans="1:23" s="17" customFormat="1" ht="18.75" customHeight="1" x14ac:dyDescent="0.25">
      <c r="A861" s="18">
        <v>829</v>
      </c>
      <c r="B861" s="73" t="s">
        <v>2389</v>
      </c>
      <c r="C861" s="516" t="s">
        <v>796</v>
      </c>
      <c r="D861" s="517" t="s">
        <v>15</v>
      </c>
      <c r="E861" s="21">
        <v>85</v>
      </c>
      <c r="F861" s="80" t="str">
        <f t="shared" si="14"/>
        <v>Tốt</v>
      </c>
      <c r="G861" s="240"/>
      <c r="H861" s="445"/>
      <c r="I861" s="100"/>
      <c r="J861" s="100"/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2"/>
      <c r="V861" s="202"/>
      <c r="W861" s="202"/>
    </row>
    <row r="862" spans="1:23" s="17" customFormat="1" ht="18.75" customHeight="1" x14ac:dyDescent="0.25">
      <c r="A862" s="18">
        <v>830</v>
      </c>
      <c r="B862" s="73" t="s">
        <v>2390</v>
      </c>
      <c r="C862" s="516" t="s">
        <v>177</v>
      </c>
      <c r="D862" s="517" t="s">
        <v>15</v>
      </c>
      <c r="E862" s="21">
        <v>80</v>
      </c>
      <c r="F862" s="80" t="str">
        <f t="shared" si="14"/>
        <v>Tốt</v>
      </c>
      <c r="G862" s="240"/>
      <c r="H862" s="445"/>
      <c r="I862" s="100"/>
      <c r="J862" s="100"/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2"/>
      <c r="V862" s="202"/>
      <c r="W862" s="202"/>
    </row>
    <row r="863" spans="1:23" s="17" customFormat="1" ht="18.75" customHeight="1" x14ac:dyDescent="0.25">
      <c r="A863" s="18">
        <v>831</v>
      </c>
      <c r="B863" s="73" t="s">
        <v>2391</v>
      </c>
      <c r="C863" s="516" t="s">
        <v>2392</v>
      </c>
      <c r="D863" s="517" t="s">
        <v>53</v>
      </c>
      <c r="E863" s="21">
        <v>75</v>
      </c>
      <c r="F863" s="80" t="str">
        <f t="shared" si="14"/>
        <v>Khá</v>
      </c>
      <c r="G863" s="240"/>
      <c r="H863" s="445"/>
      <c r="I863" s="100"/>
      <c r="J863" s="100"/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2"/>
      <c r="V863" s="202"/>
      <c r="W863" s="202"/>
    </row>
    <row r="864" spans="1:23" s="17" customFormat="1" ht="18.75" customHeight="1" x14ac:dyDescent="0.25">
      <c r="A864" s="18">
        <v>832</v>
      </c>
      <c r="B864" s="73" t="s">
        <v>2393</v>
      </c>
      <c r="C864" s="516" t="s">
        <v>2394</v>
      </c>
      <c r="D864" s="517" t="s">
        <v>182</v>
      </c>
      <c r="E864" s="21">
        <v>75</v>
      </c>
      <c r="F864" s="80" t="str">
        <f t="shared" si="14"/>
        <v>Khá</v>
      </c>
      <c r="G864" s="240"/>
      <c r="H864" s="445"/>
      <c r="I864" s="100"/>
      <c r="J864" s="100"/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2"/>
      <c r="V864" s="202"/>
      <c r="W864" s="202"/>
    </row>
    <row r="865" spans="1:23" s="17" customFormat="1" ht="18.75" customHeight="1" x14ac:dyDescent="0.25">
      <c r="A865" s="18">
        <v>833</v>
      </c>
      <c r="B865" s="73" t="s">
        <v>2395</v>
      </c>
      <c r="C865" s="516" t="s">
        <v>18</v>
      </c>
      <c r="D865" s="517" t="s">
        <v>21</v>
      </c>
      <c r="E865" s="21">
        <v>85</v>
      </c>
      <c r="F865" s="80" t="str">
        <f t="shared" si="14"/>
        <v>Tốt</v>
      </c>
      <c r="G865" s="240"/>
      <c r="H865" s="445"/>
      <c r="I865" s="100"/>
      <c r="J865" s="100"/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</row>
    <row r="866" spans="1:23" s="17" customFormat="1" ht="18.75" customHeight="1" x14ac:dyDescent="0.25">
      <c r="A866" s="18">
        <v>834</v>
      </c>
      <c r="B866" s="73" t="s">
        <v>2396</v>
      </c>
      <c r="C866" s="516" t="s">
        <v>261</v>
      </c>
      <c r="D866" s="517" t="s">
        <v>21</v>
      </c>
      <c r="E866" s="21">
        <v>75</v>
      </c>
      <c r="F866" s="80" t="str">
        <f t="shared" si="14"/>
        <v>Khá</v>
      </c>
      <c r="G866" s="240"/>
      <c r="H866" s="445"/>
      <c r="I866" s="100"/>
      <c r="J866" s="100"/>
      <c r="K866" s="202"/>
      <c r="L866" s="202"/>
      <c r="M866" s="202"/>
      <c r="N866" s="202"/>
      <c r="O866" s="202"/>
      <c r="P866" s="202"/>
      <c r="Q866" s="202"/>
      <c r="R866" s="202"/>
      <c r="S866" s="202"/>
      <c r="T866" s="202"/>
      <c r="U866" s="202"/>
      <c r="V866" s="202"/>
      <c r="W866" s="202"/>
    </row>
    <row r="867" spans="1:23" s="17" customFormat="1" ht="18.75" customHeight="1" x14ac:dyDescent="0.25">
      <c r="A867" s="18">
        <v>835</v>
      </c>
      <c r="B867" s="73" t="s">
        <v>2397</v>
      </c>
      <c r="C867" s="516" t="s">
        <v>2398</v>
      </c>
      <c r="D867" s="517" t="s">
        <v>85</v>
      </c>
      <c r="E867" s="21">
        <v>75</v>
      </c>
      <c r="F867" s="80" t="str">
        <f t="shared" si="14"/>
        <v>Khá</v>
      </c>
      <c r="G867" s="240"/>
      <c r="H867" s="445"/>
      <c r="I867" s="100"/>
      <c r="J867" s="100"/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2"/>
      <c r="V867" s="202"/>
      <c r="W867" s="202"/>
    </row>
    <row r="868" spans="1:23" s="17" customFormat="1" ht="18.75" customHeight="1" x14ac:dyDescent="0.25">
      <c r="A868" s="18">
        <v>836</v>
      </c>
      <c r="B868" s="73" t="s">
        <v>2399</v>
      </c>
      <c r="C868" s="516" t="s">
        <v>81</v>
      </c>
      <c r="D868" s="517" t="s">
        <v>111</v>
      </c>
      <c r="E868" s="21">
        <v>75</v>
      </c>
      <c r="F868" s="80" t="str">
        <f t="shared" si="14"/>
        <v>Khá</v>
      </c>
      <c r="G868" s="240"/>
      <c r="H868" s="445"/>
      <c r="I868" s="100"/>
      <c r="J868" s="100"/>
      <c r="K868" s="202"/>
      <c r="L868" s="202"/>
      <c r="M868" s="202"/>
      <c r="N868" s="202"/>
      <c r="O868" s="202"/>
      <c r="P868" s="202"/>
      <c r="Q868" s="202"/>
      <c r="R868" s="202"/>
      <c r="S868" s="202"/>
      <c r="T868" s="202"/>
      <c r="U868" s="202"/>
      <c r="V868" s="202"/>
      <c r="W868" s="202"/>
    </row>
    <row r="869" spans="1:23" s="17" customFormat="1" ht="18.75" customHeight="1" x14ac:dyDescent="0.25">
      <c r="A869" s="18">
        <v>837</v>
      </c>
      <c r="B869" s="73" t="s">
        <v>2400</v>
      </c>
      <c r="C869" s="516" t="s">
        <v>1898</v>
      </c>
      <c r="D869" s="517" t="s">
        <v>275</v>
      </c>
      <c r="E869" s="21">
        <v>80</v>
      </c>
      <c r="F869" s="80" t="str">
        <f t="shared" si="14"/>
        <v>Tốt</v>
      </c>
      <c r="G869" s="240"/>
      <c r="H869" s="445"/>
      <c r="I869" s="100"/>
      <c r="J869" s="100"/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2"/>
      <c r="V869" s="202"/>
      <c r="W869" s="202"/>
    </row>
    <row r="870" spans="1:23" s="17" customFormat="1" ht="18.75" customHeight="1" x14ac:dyDescent="0.25">
      <c r="A870" s="18">
        <v>838</v>
      </c>
      <c r="B870" s="73" t="s">
        <v>2401</v>
      </c>
      <c r="C870" s="516" t="s">
        <v>2402</v>
      </c>
      <c r="D870" s="517" t="s">
        <v>8</v>
      </c>
      <c r="E870" s="21">
        <v>70</v>
      </c>
      <c r="F870" s="80" t="str">
        <f t="shared" si="14"/>
        <v>Khá</v>
      </c>
      <c r="G870" s="240"/>
      <c r="H870" s="445"/>
      <c r="I870" s="100"/>
      <c r="J870" s="100"/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2"/>
      <c r="V870" s="202"/>
      <c r="W870" s="202"/>
    </row>
    <row r="871" spans="1:23" s="17" customFormat="1" ht="18.75" customHeight="1" x14ac:dyDescent="0.25">
      <c r="A871" s="18">
        <v>839</v>
      </c>
      <c r="B871" s="73" t="s">
        <v>2403</v>
      </c>
      <c r="C871" s="516" t="s">
        <v>46</v>
      </c>
      <c r="D871" s="517" t="s">
        <v>1100</v>
      </c>
      <c r="E871" s="21">
        <v>70</v>
      </c>
      <c r="F871" s="80" t="str">
        <f t="shared" si="14"/>
        <v>Khá</v>
      </c>
      <c r="G871" s="240"/>
      <c r="H871" s="445"/>
      <c r="I871" s="100"/>
      <c r="J871" s="100"/>
      <c r="K871" s="202"/>
      <c r="L871" s="202"/>
      <c r="M871" s="202"/>
      <c r="N871" s="202"/>
      <c r="O871" s="202"/>
      <c r="P871" s="202"/>
      <c r="Q871" s="202"/>
      <c r="R871" s="202"/>
      <c r="S871" s="202"/>
      <c r="T871" s="202"/>
      <c r="U871" s="202"/>
      <c r="V871" s="202"/>
      <c r="W871" s="202"/>
    </row>
    <row r="872" spans="1:23" s="17" customFormat="1" ht="18.75" customHeight="1" x14ac:dyDescent="0.25">
      <c r="A872" s="18">
        <v>840</v>
      </c>
      <c r="B872" s="73" t="s">
        <v>2404</v>
      </c>
      <c r="C872" s="516" t="s">
        <v>62</v>
      </c>
      <c r="D872" s="517" t="s">
        <v>87</v>
      </c>
      <c r="E872" s="21">
        <v>75</v>
      </c>
      <c r="F872" s="80" t="str">
        <f t="shared" si="14"/>
        <v>Khá</v>
      </c>
      <c r="G872" s="240"/>
      <c r="H872" s="445"/>
      <c r="I872" s="100"/>
      <c r="J872" s="100"/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2"/>
      <c r="V872" s="202"/>
      <c r="W872" s="202"/>
    </row>
    <row r="873" spans="1:23" s="17" customFormat="1" ht="18.75" customHeight="1" x14ac:dyDescent="0.25">
      <c r="A873" s="18">
        <v>841</v>
      </c>
      <c r="B873" s="73" t="s">
        <v>2405</v>
      </c>
      <c r="C873" s="516" t="s">
        <v>246</v>
      </c>
      <c r="D873" s="517" t="s">
        <v>2255</v>
      </c>
      <c r="E873" s="21">
        <v>86</v>
      </c>
      <c r="F873" s="80" t="str">
        <f t="shared" si="14"/>
        <v>Tốt</v>
      </c>
      <c r="G873" s="240"/>
      <c r="H873" s="445"/>
      <c r="I873" s="100"/>
      <c r="J873" s="100"/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2"/>
      <c r="V873" s="202"/>
      <c r="W873" s="202"/>
    </row>
    <row r="874" spans="1:23" s="17" customFormat="1" ht="18.75" customHeight="1" x14ac:dyDescent="0.25">
      <c r="A874" s="18">
        <v>842</v>
      </c>
      <c r="B874" s="73" t="s">
        <v>2406</v>
      </c>
      <c r="C874" s="516" t="s">
        <v>70</v>
      </c>
      <c r="D874" s="517" t="s">
        <v>171</v>
      </c>
      <c r="E874" s="21">
        <v>70</v>
      </c>
      <c r="F874" s="80" t="str">
        <f t="shared" si="14"/>
        <v>Khá</v>
      </c>
      <c r="G874" s="240"/>
      <c r="H874" s="445"/>
      <c r="I874" s="100"/>
      <c r="J874" s="100"/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2"/>
      <c r="V874" s="202"/>
      <c r="W874" s="202"/>
    </row>
    <row r="875" spans="1:23" s="17" customFormat="1" ht="18.75" customHeight="1" x14ac:dyDescent="0.25">
      <c r="A875" s="18">
        <v>843</v>
      </c>
      <c r="B875" s="73" t="s">
        <v>2407</v>
      </c>
      <c r="C875" s="516" t="s">
        <v>185</v>
      </c>
      <c r="D875" s="517" t="s">
        <v>184</v>
      </c>
      <c r="E875" s="21">
        <v>75</v>
      </c>
      <c r="F875" s="80" t="str">
        <f t="shared" si="14"/>
        <v>Khá</v>
      </c>
      <c r="G875" s="240"/>
      <c r="H875" s="445"/>
      <c r="I875" s="100"/>
      <c r="J875" s="100"/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2"/>
      <c r="V875" s="202"/>
      <c r="W875" s="202"/>
    </row>
    <row r="876" spans="1:23" s="17" customFormat="1" ht="18.75" customHeight="1" x14ac:dyDescent="0.25">
      <c r="A876" s="18">
        <v>844</v>
      </c>
      <c r="B876" s="73" t="s">
        <v>2408</v>
      </c>
      <c r="C876" s="516" t="s">
        <v>2409</v>
      </c>
      <c r="D876" s="517" t="s">
        <v>26</v>
      </c>
      <c r="E876" s="21">
        <v>75</v>
      </c>
      <c r="F876" s="80" t="str">
        <f t="shared" si="14"/>
        <v>Khá</v>
      </c>
      <c r="G876" s="240"/>
      <c r="H876" s="445"/>
      <c r="I876" s="100"/>
      <c r="J876" s="100"/>
      <c r="K876" s="202"/>
      <c r="L876" s="202"/>
      <c r="M876" s="202"/>
      <c r="N876" s="202"/>
      <c r="O876" s="202"/>
      <c r="P876" s="202"/>
      <c r="Q876" s="202"/>
      <c r="R876" s="202"/>
      <c r="S876" s="202"/>
      <c r="T876" s="202"/>
      <c r="U876" s="202"/>
      <c r="V876" s="202"/>
      <c r="W876" s="202"/>
    </row>
    <row r="877" spans="1:23" s="17" customFormat="1" ht="18.75" customHeight="1" x14ac:dyDescent="0.25">
      <c r="A877" s="18">
        <v>845</v>
      </c>
      <c r="B877" s="73" t="s">
        <v>2410</v>
      </c>
      <c r="C877" s="516" t="s">
        <v>449</v>
      </c>
      <c r="D877" s="517" t="s">
        <v>9</v>
      </c>
      <c r="E877" s="21">
        <v>75</v>
      </c>
      <c r="F877" s="80" t="str">
        <f t="shared" si="14"/>
        <v>Khá</v>
      </c>
      <c r="G877" s="240"/>
      <c r="H877" s="445"/>
      <c r="I877" s="100"/>
      <c r="J877" s="100"/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2"/>
      <c r="V877" s="202"/>
      <c r="W877" s="202"/>
    </row>
    <row r="878" spans="1:23" s="17" customFormat="1" ht="18.75" customHeight="1" x14ac:dyDescent="0.25">
      <c r="A878" s="18">
        <v>846</v>
      </c>
      <c r="B878" s="73" t="s">
        <v>2411</v>
      </c>
      <c r="C878" s="516" t="s">
        <v>2412</v>
      </c>
      <c r="D878" s="517" t="s">
        <v>9</v>
      </c>
      <c r="E878" s="21">
        <v>70</v>
      </c>
      <c r="F878" s="80" t="str">
        <f t="shared" si="14"/>
        <v>Khá</v>
      </c>
      <c r="G878" s="240"/>
      <c r="H878" s="445"/>
      <c r="I878" s="116"/>
      <c r="J878" s="116"/>
      <c r="K878" s="439"/>
      <c r="L878" s="439"/>
      <c r="M878" s="439"/>
      <c r="N878" s="439"/>
      <c r="O878" s="439"/>
      <c r="P878" s="439"/>
      <c r="Q878" s="202"/>
      <c r="R878" s="202"/>
      <c r="S878" s="202"/>
      <c r="T878" s="202"/>
      <c r="U878" s="202"/>
      <c r="V878" s="202"/>
      <c r="W878" s="202"/>
    </row>
    <row r="879" spans="1:23" ht="18.75" customHeight="1" x14ac:dyDescent="0.25">
      <c r="A879" s="18">
        <v>847</v>
      </c>
      <c r="B879" s="115" t="s">
        <v>2413</v>
      </c>
      <c r="C879" s="563" t="s">
        <v>224</v>
      </c>
      <c r="D879" s="564" t="s">
        <v>10</v>
      </c>
      <c r="E879" s="2">
        <v>70</v>
      </c>
      <c r="F879" s="32" t="str">
        <f t="shared" si="14"/>
        <v>Khá</v>
      </c>
      <c r="G879" s="241"/>
      <c r="H879" s="446"/>
      <c r="I879" s="100"/>
      <c r="J879" s="100"/>
      <c r="K879" s="202"/>
      <c r="L879" s="202"/>
      <c r="M879" s="202"/>
      <c r="N879" s="202"/>
      <c r="O879" s="202"/>
      <c r="P879" s="202"/>
      <c r="Q879" s="439"/>
      <c r="R879" s="439"/>
      <c r="S879" s="439"/>
      <c r="T879" s="439"/>
      <c r="U879" s="439"/>
      <c r="V879" s="439"/>
      <c r="W879" s="439"/>
    </row>
    <row r="880" spans="1:23" s="17" customFormat="1" ht="18.75" customHeight="1" x14ac:dyDescent="0.25">
      <c r="A880" s="18">
        <v>848</v>
      </c>
      <c r="B880" s="73" t="s">
        <v>2414</v>
      </c>
      <c r="C880" s="516" t="s">
        <v>241</v>
      </c>
      <c r="D880" s="517" t="s">
        <v>11</v>
      </c>
      <c r="E880" s="21">
        <v>85</v>
      </c>
      <c r="F880" s="80" t="str">
        <f t="shared" si="14"/>
        <v>Tốt</v>
      </c>
      <c r="G880" s="240"/>
      <c r="H880" s="445"/>
      <c r="I880" s="100"/>
      <c r="J880" s="100"/>
      <c r="K880" s="202"/>
      <c r="L880" s="202"/>
      <c r="M880" s="202"/>
      <c r="N880" s="202"/>
      <c r="O880" s="202"/>
      <c r="P880" s="202"/>
      <c r="Q880" s="202"/>
      <c r="R880" s="202"/>
      <c r="S880" s="202"/>
      <c r="T880" s="202"/>
      <c r="U880" s="202"/>
      <c r="V880" s="202"/>
      <c r="W880" s="202"/>
    </row>
    <row r="881" spans="1:23" s="17" customFormat="1" ht="18.75" customHeight="1" x14ac:dyDescent="0.25">
      <c r="A881" s="18">
        <v>849</v>
      </c>
      <c r="B881" s="73" t="s">
        <v>2415</v>
      </c>
      <c r="C881" s="516" t="s">
        <v>18</v>
      </c>
      <c r="D881" s="517" t="s">
        <v>64</v>
      </c>
      <c r="E881" s="21">
        <v>95</v>
      </c>
      <c r="F881" s="80" t="str">
        <f t="shared" si="14"/>
        <v>Xuất sắc</v>
      </c>
      <c r="G881" s="240"/>
      <c r="H881" s="445"/>
      <c r="I881" s="100"/>
      <c r="J881" s="100"/>
      <c r="K881" s="202"/>
      <c r="L881" s="202"/>
      <c r="M881" s="202"/>
      <c r="N881" s="202"/>
      <c r="O881" s="202"/>
      <c r="P881" s="202"/>
      <c r="Q881" s="202"/>
      <c r="R881" s="202"/>
      <c r="S881" s="202"/>
      <c r="T881" s="202"/>
      <c r="U881" s="202"/>
      <c r="V881" s="202"/>
      <c r="W881" s="202"/>
    </row>
    <row r="882" spans="1:23" s="17" customFormat="1" ht="18.75" customHeight="1" x14ac:dyDescent="0.25">
      <c r="A882" s="18">
        <v>850</v>
      </c>
      <c r="B882" s="73" t="s">
        <v>2416</v>
      </c>
      <c r="C882" s="516" t="s">
        <v>2417</v>
      </c>
      <c r="D882" s="517" t="s">
        <v>64</v>
      </c>
      <c r="E882" s="21">
        <v>90</v>
      </c>
      <c r="F882" s="80" t="str">
        <f t="shared" si="14"/>
        <v>Xuất sắc</v>
      </c>
      <c r="G882" s="240"/>
      <c r="H882" s="445"/>
      <c r="I882" s="116"/>
      <c r="J882" s="116"/>
      <c r="K882" s="439"/>
      <c r="L882" s="439"/>
      <c r="M882" s="439"/>
      <c r="N882" s="439"/>
      <c r="O882" s="439"/>
      <c r="P882" s="439"/>
      <c r="Q882" s="202"/>
      <c r="R882" s="202"/>
      <c r="S882" s="202"/>
      <c r="T882" s="202"/>
      <c r="U882" s="202"/>
      <c r="V882" s="202"/>
      <c r="W882" s="202"/>
    </row>
    <row r="883" spans="1:23" ht="18.75" customHeight="1" x14ac:dyDescent="0.25">
      <c r="A883" s="18">
        <v>851</v>
      </c>
      <c r="B883" s="115" t="s">
        <v>2418</v>
      </c>
      <c r="C883" s="563" t="s">
        <v>2419</v>
      </c>
      <c r="D883" s="564" t="s">
        <v>2420</v>
      </c>
      <c r="E883" s="2">
        <v>93</v>
      </c>
      <c r="F883" s="32" t="str">
        <f t="shared" si="14"/>
        <v>Xuất sắc</v>
      </c>
      <c r="G883" s="241" t="s">
        <v>2386</v>
      </c>
      <c r="H883" s="446"/>
      <c r="I883" s="100"/>
      <c r="J883" s="100"/>
      <c r="K883" s="202"/>
      <c r="L883" s="202"/>
      <c r="M883" s="202"/>
      <c r="N883" s="202"/>
      <c r="O883" s="202"/>
      <c r="P883" s="202"/>
      <c r="Q883" s="439"/>
      <c r="R883" s="439"/>
      <c r="S883" s="439"/>
      <c r="T883" s="439"/>
      <c r="U883" s="439"/>
      <c r="V883" s="439"/>
      <c r="W883" s="439"/>
    </row>
    <row r="884" spans="1:23" s="17" customFormat="1" ht="18.75" customHeight="1" x14ac:dyDescent="0.25">
      <c r="A884" s="18">
        <v>852</v>
      </c>
      <c r="B884" s="73" t="s">
        <v>2421</v>
      </c>
      <c r="C884" s="516" t="s">
        <v>18</v>
      </c>
      <c r="D884" s="517" t="s">
        <v>1054</v>
      </c>
      <c r="E884" s="21">
        <v>90</v>
      </c>
      <c r="F884" s="80" t="str">
        <f t="shared" si="14"/>
        <v>Xuất sắc</v>
      </c>
      <c r="G884" s="240"/>
      <c r="H884" s="445"/>
      <c r="I884" s="100"/>
      <c r="J884" s="100"/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2"/>
      <c r="V884" s="202"/>
      <c r="W884" s="202"/>
    </row>
    <row r="885" spans="1:23" s="17" customFormat="1" ht="18.75" customHeight="1" x14ac:dyDescent="0.25">
      <c r="A885" s="18">
        <v>853</v>
      </c>
      <c r="B885" s="73" t="s">
        <v>2422</v>
      </c>
      <c r="C885" s="516" t="s">
        <v>780</v>
      </c>
      <c r="D885" s="517" t="s">
        <v>186</v>
      </c>
      <c r="E885" s="21">
        <v>90</v>
      </c>
      <c r="F885" s="80" t="str">
        <f t="shared" si="14"/>
        <v>Xuất sắc</v>
      </c>
      <c r="G885" s="240"/>
      <c r="H885" s="445"/>
      <c r="I885" s="100"/>
      <c r="J885" s="100"/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2"/>
      <c r="V885" s="202"/>
      <c r="W885" s="202"/>
    </row>
    <row r="886" spans="1:23" s="17" customFormat="1" ht="18.75" customHeight="1" x14ac:dyDescent="0.25">
      <c r="A886" s="18">
        <v>854</v>
      </c>
      <c r="B886" s="73" t="s">
        <v>2423</v>
      </c>
      <c r="C886" s="516" t="s">
        <v>273</v>
      </c>
      <c r="D886" s="517" t="s">
        <v>138</v>
      </c>
      <c r="E886" s="21">
        <v>75</v>
      </c>
      <c r="F886" s="80" t="str">
        <f t="shared" si="14"/>
        <v>Khá</v>
      </c>
      <c r="G886" s="240"/>
      <c r="H886" s="445"/>
      <c r="I886" s="100"/>
      <c r="J886" s="100"/>
      <c r="K886" s="202"/>
      <c r="L886" s="202"/>
      <c r="M886" s="202"/>
      <c r="N886" s="202"/>
      <c r="O886" s="202"/>
      <c r="P886" s="202"/>
      <c r="Q886" s="202"/>
      <c r="R886" s="202"/>
      <c r="S886" s="202"/>
      <c r="T886" s="202"/>
      <c r="U886" s="202"/>
      <c r="V886" s="202"/>
      <c r="W886" s="202"/>
    </row>
    <row r="887" spans="1:23" s="17" customFormat="1" ht="18.75" customHeight="1" x14ac:dyDescent="0.25">
      <c r="A887" s="18">
        <v>855</v>
      </c>
      <c r="B887" s="73" t="s">
        <v>2424</v>
      </c>
      <c r="C887" s="516" t="s">
        <v>2425</v>
      </c>
      <c r="D887" s="517" t="s">
        <v>69</v>
      </c>
      <c r="E887" s="21">
        <v>75</v>
      </c>
      <c r="F887" s="80" t="str">
        <f t="shared" si="14"/>
        <v>Khá</v>
      </c>
      <c r="G887" s="240"/>
      <c r="H887" s="445"/>
      <c r="I887" s="100"/>
      <c r="J887" s="100"/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2"/>
      <c r="V887" s="202"/>
      <c r="W887" s="202"/>
    </row>
    <row r="888" spans="1:23" s="17" customFormat="1" ht="18.75" customHeight="1" x14ac:dyDescent="0.25">
      <c r="A888" s="18">
        <v>856</v>
      </c>
      <c r="B888" s="73" t="s">
        <v>2426</v>
      </c>
      <c r="C888" s="516" t="s">
        <v>2160</v>
      </c>
      <c r="D888" s="517" t="s">
        <v>12</v>
      </c>
      <c r="E888" s="21">
        <v>75</v>
      </c>
      <c r="F888" s="80" t="str">
        <f t="shared" si="14"/>
        <v>Khá</v>
      </c>
      <c r="G888" s="240"/>
      <c r="H888" s="445"/>
      <c r="I888" s="100"/>
      <c r="J888" s="100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</row>
    <row r="889" spans="1:23" s="17" customFormat="1" ht="18.75" customHeight="1" x14ac:dyDescent="0.25">
      <c r="A889" s="18">
        <v>857</v>
      </c>
      <c r="B889" s="73" t="s">
        <v>2427</v>
      </c>
      <c r="C889" s="516" t="s">
        <v>156</v>
      </c>
      <c r="D889" s="517" t="s">
        <v>12</v>
      </c>
      <c r="E889" s="21">
        <v>75</v>
      </c>
      <c r="F889" s="80" t="str">
        <f t="shared" si="14"/>
        <v>Khá</v>
      </c>
      <c r="G889" s="240"/>
      <c r="H889" s="445"/>
      <c r="I889" s="100"/>
      <c r="J889" s="100"/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2"/>
      <c r="V889" s="202"/>
      <c r="W889" s="202"/>
    </row>
    <row r="890" spans="1:23" s="17" customFormat="1" ht="18.75" customHeight="1" x14ac:dyDescent="0.25">
      <c r="A890" s="18">
        <v>858</v>
      </c>
      <c r="B890" s="73" t="s">
        <v>2428</v>
      </c>
      <c r="C890" s="516" t="s">
        <v>2429</v>
      </c>
      <c r="D890" s="517" t="s">
        <v>12</v>
      </c>
      <c r="E890" s="21">
        <v>75</v>
      </c>
      <c r="F890" s="80" t="str">
        <f t="shared" si="14"/>
        <v>Khá</v>
      </c>
      <c r="G890" s="240"/>
      <c r="H890" s="445"/>
      <c r="I890" s="116"/>
      <c r="J890" s="116"/>
      <c r="K890" s="439"/>
      <c r="L890" s="439"/>
      <c r="M890" s="439"/>
      <c r="N890" s="439"/>
      <c r="O890" s="439"/>
      <c r="P890" s="439"/>
      <c r="Q890" s="202"/>
      <c r="R890" s="202"/>
      <c r="S890" s="202"/>
      <c r="T890" s="202"/>
      <c r="U890" s="202"/>
      <c r="V890" s="202"/>
      <c r="W890" s="202"/>
    </row>
    <row r="891" spans="1:23" ht="18.75" customHeight="1" x14ac:dyDescent="0.25">
      <c r="A891" s="18">
        <v>859</v>
      </c>
      <c r="B891" s="115" t="s">
        <v>2430</v>
      </c>
      <c r="C891" s="563" t="s">
        <v>2431</v>
      </c>
      <c r="D891" s="564" t="s">
        <v>12</v>
      </c>
      <c r="E891" s="2">
        <v>35</v>
      </c>
      <c r="F891" s="32" t="str">
        <f t="shared" si="14"/>
        <v>Yếu</v>
      </c>
      <c r="G891" s="241" t="s">
        <v>3651</v>
      </c>
      <c r="H891" s="446"/>
      <c r="I891" s="439"/>
      <c r="J891" s="439"/>
      <c r="K891" s="439"/>
      <c r="L891" s="439"/>
      <c r="M891" s="439"/>
      <c r="N891" s="439"/>
      <c r="O891" s="439"/>
      <c r="P891" s="439"/>
      <c r="Q891" s="439"/>
      <c r="R891" s="439"/>
      <c r="S891" s="439"/>
      <c r="T891" s="439"/>
      <c r="U891" s="439"/>
      <c r="V891" s="439"/>
      <c r="W891" s="439"/>
    </row>
    <row r="892" spans="1:23" ht="18.75" customHeight="1" x14ac:dyDescent="0.25">
      <c r="A892" s="18">
        <v>860</v>
      </c>
      <c r="B892" s="115" t="s">
        <v>2432</v>
      </c>
      <c r="C892" s="563" t="s">
        <v>18</v>
      </c>
      <c r="D892" s="564" t="s">
        <v>188</v>
      </c>
      <c r="E892" s="5">
        <v>35</v>
      </c>
      <c r="F892" s="32" t="str">
        <f t="shared" si="14"/>
        <v>Yếu</v>
      </c>
      <c r="G892" s="241" t="s">
        <v>3651</v>
      </c>
      <c r="H892" s="118"/>
      <c r="I892" s="202"/>
      <c r="J892" s="202"/>
      <c r="K892" s="202"/>
      <c r="L892" s="202"/>
      <c r="M892" s="202"/>
      <c r="N892" s="202"/>
      <c r="O892" s="202"/>
      <c r="P892" s="202"/>
      <c r="Q892" s="439"/>
      <c r="R892" s="439"/>
      <c r="S892" s="439"/>
      <c r="T892" s="439"/>
      <c r="U892" s="439"/>
      <c r="V892" s="439"/>
      <c r="W892" s="439"/>
    </row>
    <row r="893" spans="1:23" s="17" customFormat="1" ht="18.75" customHeight="1" x14ac:dyDescent="0.25">
      <c r="A893" s="18">
        <v>861</v>
      </c>
      <c r="B893" s="73" t="s">
        <v>2433</v>
      </c>
      <c r="C893" s="516" t="s">
        <v>224</v>
      </c>
      <c r="D893" s="517" t="s">
        <v>188</v>
      </c>
      <c r="E893" s="21">
        <v>75</v>
      </c>
      <c r="F893" s="80" t="str">
        <f t="shared" si="14"/>
        <v>Khá</v>
      </c>
      <c r="G893" s="240"/>
      <c r="H893" s="92"/>
      <c r="I893" s="202"/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2"/>
      <c r="V893" s="202"/>
      <c r="W893" s="202"/>
    </row>
    <row r="894" spans="1:23" s="17" customFormat="1" ht="18.75" customHeight="1" x14ac:dyDescent="0.25">
      <c r="A894" s="18">
        <v>862</v>
      </c>
      <c r="B894" s="73" t="s">
        <v>2434</v>
      </c>
      <c r="C894" s="516" t="s">
        <v>2435</v>
      </c>
      <c r="D894" s="517" t="s">
        <v>2436</v>
      </c>
      <c r="E894" s="21">
        <v>85</v>
      </c>
      <c r="F894" s="80" t="str">
        <f t="shared" si="14"/>
        <v>Tốt</v>
      </c>
      <c r="G894" s="240"/>
      <c r="H894" s="92"/>
      <c r="I894" s="20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  <c r="T894" s="202"/>
      <c r="U894" s="202"/>
      <c r="V894" s="202"/>
      <c r="W894" s="202"/>
    </row>
    <row r="895" spans="1:23" s="17" customFormat="1" ht="18.75" customHeight="1" x14ac:dyDescent="0.25">
      <c r="A895" s="18">
        <v>863</v>
      </c>
      <c r="B895" s="73" t="s">
        <v>2437</v>
      </c>
      <c r="C895" s="516" t="s">
        <v>2170</v>
      </c>
      <c r="D895" s="517" t="s">
        <v>72</v>
      </c>
      <c r="E895" s="21">
        <v>80</v>
      </c>
      <c r="F895" s="80" t="str">
        <f t="shared" si="14"/>
        <v>Tốt</v>
      </c>
      <c r="G895" s="240"/>
      <c r="H895" s="92"/>
      <c r="I895" s="20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  <c r="T895" s="202"/>
      <c r="U895" s="202"/>
      <c r="V895" s="202"/>
      <c r="W895" s="202"/>
    </row>
    <row r="896" spans="1:23" s="17" customFormat="1" ht="18.75" customHeight="1" x14ac:dyDescent="0.25">
      <c r="A896" s="18">
        <v>864</v>
      </c>
      <c r="B896" s="73" t="s">
        <v>2438</v>
      </c>
      <c r="C896" s="516" t="s">
        <v>2439</v>
      </c>
      <c r="D896" s="517" t="s">
        <v>72</v>
      </c>
      <c r="E896" s="21">
        <v>75</v>
      </c>
      <c r="F896" s="80" t="str">
        <f t="shared" si="14"/>
        <v>Khá</v>
      </c>
      <c r="G896" s="240"/>
      <c r="H896" s="92"/>
      <c r="I896" s="20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2"/>
      <c r="V896" s="202"/>
      <c r="W896" s="202"/>
    </row>
    <row r="897" spans="1:23" s="17" customFormat="1" ht="18.75" customHeight="1" x14ac:dyDescent="0.25">
      <c r="A897" s="18">
        <v>865</v>
      </c>
      <c r="B897" s="73" t="s">
        <v>2440</v>
      </c>
      <c r="C897" s="516" t="s">
        <v>2441</v>
      </c>
      <c r="D897" s="517" t="s">
        <v>72</v>
      </c>
      <c r="E897" s="21">
        <v>90</v>
      </c>
      <c r="F897" s="80" t="str">
        <f t="shared" si="14"/>
        <v>Xuất sắc</v>
      </c>
      <c r="G897" s="240"/>
      <c r="H897" s="92"/>
      <c r="I897" s="20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2"/>
      <c r="V897" s="202"/>
      <c r="W897" s="202"/>
    </row>
    <row r="898" spans="1:23" s="17" customFormat="1" ht="18.75" customHeight="1" x14ac:dyDescent="0.25">
      <c r="A898" s="18"/>
      <c r="B898" s="948" t="s">
        <v>2442</v>
      </c>
      <c r="C898" s="910"/>
      <c r="D898" s="910"/>
      <c r="E898" s="910"/>
      <c r="F898" s="910"/>
      <c r="G898" s="949"/>
      <c r="H898" s="92"/>
      <c r="I898" s="20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2"/>
      <c r="V898" s="202"/>
      <c r="W898" s="202"/>
    </row>
    <row r="899" spans="1:23" s="17" customFormat="1" ht="18.75" customHeight="1" x14ac:dyDescent="0.25">
      <c r="A899" s="18">
        <v>866</v>
      </c>
      <c r="B899" s="15" t="s">
        <v>2443</v>
      </c>
      <c r="C899" s="565" t="s">
        <v>2444</v>
      </c>
      <c r="D899" s="566" t="s">
        <v>34</v>
      </c>
      <c r="E899" s="14">
        <v>79</v>
      </c>
      <c r="F899" s="80" t="str">
        <f t="shared" si="14"/>
        <v>Khá</v>
      </c>
      <c r="G899" s="460"/>
      <c r="H899" s="92"/>
      <c r="I899" s="20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2"/>
      <c r="V899" s="202"/>
      <c r="W899" s="202"/>
    </row>
    <row r="900" spans="1:23" s="17" customFormat="1" ht="18.75" customHeight="1" x14ac:dyDescent="0.25">
      <c r="A900" s="18">
        <v>867</v>
      </c>
      <c r="B900" s="15" t="s">
        <v>2445</v>
      </c>
      <c r="C900" s="565" t="s">
        <v>2446</v>
      </c>
      <c r="D900" s="566" t="s">
        <v>34</v>
      </c>
      <c r="E900" s="14">
        <v>86</v>
      </c>
      <c r="F900" s="80" t="str">
        <f t="shared" si="14"/>
        <v>Tốt</v>
      </c>
      <c r="G900" s="460"/>
      <c r="H900" s="92"/>
      <c r="I900" s="202"/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</row>
    <row r="901" spans="1:23" s="17" customFormat="1" ht="18.75" customHeight="1" x14ac:dyDescent="0.25">
      <c r="A901" s="18">
        <v>868</v>
      </c>
      <c r="B901" s="15" t="s">
        <v>2447</v>
      </c>
      <c r="C901" s="565" t="s">
        <v>2448</v>
      </c>
      <c r="D901" s="566" t="s">
        <v>34</v>
      </c>
      <c r="E901" s="14">
        <v>95</v>
      </c>
      <c r="F901" s="80" t="str">
        <f t="shared" si="14"/>
        <v>Xuất sắc</v>
      </c>
      <c r="G901" s="460"/>
      <c r="H901" s="92"/>
      <c r="I901" s="202"/>
      <c r="J901" s="202"/>
      <c r="K901" s="202"/>
      <c r="L901" s="202"/>
      <c r="M901" s="202"/>
      <c r="N901" s="202"/>
      <c r="O901" s="202"/>
      <c r="P901" s="202"/>
      <c r="Q901" s="202"/>
      <c r="R901" s="202"/>
      <c r="S901" s="202"/>
      <c r="T901" s="202"/>
      <c r="U901" s="202"/>
      <c r="V901" s="202"/>
      <c r="W901" s="202"/>
    </row>
    <row r="902" spans="1:23" s="17" customFormat="1" ht="18.75" customHeight="1" x14ac:dyDescent="0.25">
      <c r="A902" s="18">
        <v>869</v>
      </c>
      <c r="B902" s="15" t="s">
        <v>2449</v>
      </c>
      <c r="C902" s="565" t="s">
        <v>2450</v>
      </c>
      <c r="D902" s="566" t="s">
        <v>34</v>
      </c>
      <c r="E902" s="14">
        <v>86</v>
      </c>
      <c r="F902" s="80" t="str">
        <f t="shared" si="14"/>
        <v>Tốt</v>
      </c>
      <c r="G902" s="460"/>
      <c r="H902" s="92"/>
      <c r="I902" s="202"/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</row>
    <row r="903" spans="1:23" s="17" customFormat="1" ht="18.75" customHeight="1" x14ac:dyDescent="0.25">
      <c r="A903" s="18">
        <v>870</v>
      </c>
      <c r="B903" s="15" t="s">
        <v>2451</v>
      </c>
      <c r="C903" s="565" t="s">
        <v>2452</v>
      </c>
      <c r="D903" s="566" t="s">
        <v>34</v>
      </c>
      <c r="E903" s="14">
        <v>71</v>
      </c>
      <c r="F903" s="80" t="str">
        <f t="shared" si="14"/>
        <v>Khá</v>
      </c>
      <c r="G903" s="460"/>
      <c r="H903" s="92"/>
      <c r="I903" s="20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</row>
    <row r="904" spans="1:23" s="17" customFormat="1" ht="18.75" customHeight="1" x14ac:dyDescent="0.25">
      <c r="A904" s="18">
        <v>871</v>
      </c>
      <c r="B904" s="15" t="s">
        <v>2453</v>
      </c>
      <c r="C904" s="565" t="s">
        <v>2454</v>
      </c>
      <c r="D904" s="566" t="s">
        <v>34</v>
      </c>
      <c r="E904" s="14">
        <v>96</v>
      </c>
      <c r="F904" s="80" t="str">
        <f t="shared" si="14"/>
        <v>Xuất sắc</v>
      </c>
      <c r="G904" s="460"/>
      <c r="H904" s="92"/>
      <c r="I904" s="20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</row>
    <row r="905" spans="1:23" s="17" customFormat="1" ht="18.75" customHeight="1" x14ac:dyDescent="0.25">
      <c r="A905" s="18">
        <v>872</v>
      </c>
      <c r="B905" s="15" t="s">
        <v>2455</v>
      </c>
      <c r="C905" s="565" t="s">
        <v>2456</v>
      </c>
      <c r="D905" s="566" t="s">
        <v>806</v>
      </c>
      <c r="E905" s="14">
        <v>91</v>
      </c>
      <c r="F905" s="80" t="str">
        <f t="shared" si="14"/>
        <v>Xuất sắc</v>
      </c>
      <c r="G905" s="460"/>
      <c r="H905" s="92"/>
      <c r="I905" s="20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</row>
    <row r="906" spans="1:23" s="17" customFormat="1" ht="18.75" customHeight="1" x14ac:dyDescent="0.25">
      <c r="A906" s="18">
        <v>873</v>
      </c>
      <c r="B906" s="15" t="s">
        <v>2457</v>
      </c>
      <c r="C906" s="565" t="s">
        <v>2458</v>
      </c>
      <c r="D906" s="566" t="s">
        <v>27</v>
      </c>
      <c r="E906" s="14">
        <v>87</v>
      </c>
      <c r="F906" s="80" t="str">
        <f t="shared" si="14"/>
        <v>Tốt</v>
      </c>
      <c r="G906" s="460"/>
      <c r="H906" s="92"/>
      <c r="I906" s="20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</row>
    <row r="907" spans="1:23" s="17" customFormat="1" ht="18.75" customHeight="1" x14ac:dyDescent="0.25">
      <c r="A907" s="18">
        <v>874</v>
      </c>
      <c r="B907" s="15" t="s">
        <v>2459</v>
      </c>
      <c r="C907" s="565" t="s">
        <v>2460</v>
      </c>
      <c r="D907" s="566" t="s">
        <v>180</v>
      </c>
      <c r="E907" s="14">
        <v>76</v>
      </c>
      <c r="F907" s="80" t="str">
        <f t="shared" ref="F907:F970" si="15">IF(E907&gt;=90,"Xuất sắc",IF(E907&gt;=80,"Tốt",IF(E907&gt;=65,"Khá",IF(E907&gt;=50,"Trung bình",IF(E907&gt;=35,"Yếu","Kém")))))</f>
        <v>Khá</v>
      </c>
      <c r="G907" s="460"/>
      <c r="H907" s="92"/>
      <c r="I907" s="20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</row>
    <row r="908" spans="1:23" s="17" customFormat="1" ht="18.75" customHeight="1" x14ac:dyDescent="0.25">
      <c r="A908" s="18">
        <v>875</v>
      </c>
      <c r="B908" s="15" t="s">
        <v>2461</v>
      </c>
      <c r="C908" s="565" t="s">
        <v>2462</v>
      </c>
      <c r="D908" s="566" t="s">
        <v>7</v>
      </c>
      <c r="E908" s="14">
        <v>81</v>
      </c>
      <c r="F908" s="80" t="str">
        <f t="shared" si="15"/>
        <v>Tốt</v>
      </c>
      <c r="G908" s="460"/>
      <c r="H908" s="92"/>
      <c r="I908" s="20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</row>
    <row r="909" spans="1:23" s="17" customFormat="1" ht="18.75" customHeight="1" x14ac:dyDescent="0.25">
      <c r="A909" s="18">
        <v>876</v>
      </c>
      <c r="B909" s="15" t="s">
        <v>2463</v>
      </c>
      <c r="C909" s="565" t="s">
        <v>2464</v>
      </c>
      <c r="D909" s="566" t="s">
        <v>7</v>
      </c>
      <c r="E909" s="14">
        <v>91</v>
      </c>
      <c r="F909" s="80" t="str">
        <f t="shared" si="15"/>
        <v>Xuất sắc</v>
      </c>
      <c r="G909" s="460"/>
      <c r="H909" s="92"/>
      <c r="I909" s="20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</row>
    <row r="910" spans="1:23" s="17" customFormat="1" ht="18.75" customHeight="1" x14ac:dyDescent="0.25">
      <c r="A910" s="18">
        <v>877</v>
      </c>
      <c r="B910" s="15" t="s">
        <v>2465</v>
      </c>
      <c r="C910" s="565" t="s">
        <v>2466</v>
      </c>
      <c r="D910" s="566" t="s">
        <v>14</v>
      </c>
      <c r="E910" s="14">
        <v>90</v>
      </c>
      <c r="F910" s="80" t="str">
        <f t="shared" si="15"/>
        <v>Xuất sắc</v>
      </c>
      <c r="G910" s="460"/>
      <c r="H910" s="92"/>
      <c r="I910" s="20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</row>
    <row r="911" spans="1:23" s="17" customFormat="1" ht="18.75" customHeight="1" x14ac:dyDescent="0.25">
      <c r="A911" s="18">
        <v>878</v>
      </c>
      <c r="B911" s="15" t="s">
        <v>2467</v>
      </c>
      <c r="C911" s="565" t="s">
        <v>1863</v>
      </c>
      <c r="D911" s="566" t="s">
        <v>14</v>
      </c>
      <c r="E911" s="14">
        <v>83</v>
      </c>
      <c r="F911" s="80" t="str">
        <f t="shared" si="15"/>
        <v>Tốt</v>
      </c>
      <c r="G911" s="460"/>
      <c r="H911" s="92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</row>
    <row r="912" spans="1:23" s="17" customFormat="1" ht="18.75" customHeight="1" x14ac:dyDescent="0.25">
      <c r="A912" s="18">
        <v>879</v>
      </c>
      <c r="B912" s="15" t="s">
        <v>2468</v>
      </c>
      <c r="C912" s="565" t="s">
        <v>2469</v>
      </c>
      <c r="D912" s="566" t="s">
        <v>14</v>
      </c>
      <c r="E912" s="14">
        <v>76</v>
      </c>
      <c r="F912" s="80" t="str">
        <f t="shared" si="15"/>
        <v>Khá</v>
      </c>
      <c r="G912" s="460"/>
      <c r="H912" s="92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</row>
    <row r="913" spans="1:23" s="17" customFormat="1" ht="18.75" customHeight="1" x14ac:dyDescent="0.25">
      <c r="A913" s="18">
        <v>880</v>
      </c>
      <c r="B913" s="15" t="s">
        <v>2470</v>
      </c>
      <c r="C913" s="565" t="s">
        <v>2471</v>
      </c>
      <c r="D913" s="566" t="s">
        <v>15</v>
      </c>
      <c r="E913" s="14">
        <v>92</v>
      </c>
      <c r="F913" s="80" t="str">
        <f t="shared" si="15"/>
        <v>Xuất sắc</v>
      </c>
      <c r="G913" s="460"/>
      <c r="H913" s="92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</row>
    <row r="914" spans="1:23" s="17" customFormat="1" ht="18.75" customHeight="1" x14ac:dyDescent="0.25">
      <c r="A914" s="18">
        <v>881</v>
      </c>
      <c r="B914" s="15" t="s">
        <v>2472</v>
      </c>
      <c r="C914" s="565" t="s">
        <v>2473</v>
      </c>
      <c r="D914" s="566" t="s">
        <v>49</v>
      </c>
      <c r="E914" s="14">
        <v>78</v>
      </c>
      <c r="F914" s="80" t="str">
        <f t="shared" si="15"/>
        <v>Khá</v>
      </c>
      <c r="G914" s="460"/>
      <c r="H914" s="9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</row>
    <row r="915" spans="1:23" s="17" customFormat="1" ht="18.75" customHeight="1" x14ac:dyDescent="0.25">
      <c r="A915" s="18">
        <v>882</v>
      </c>
      <c r="B915" s="15" t="s">
        <v>2474</v>
      </c>
      <c r="C915" s="565" t="s">
        <v>2475</v>
      </c>
      <c r="D915" s="566" t="s">
        <v>21</v>
      </c>
      <c r="E915" s="14">
        <v>81</v>
      </c>
      <c r="F915" s="80" t="str">
        <f t="shared" si="15"/>
        <v>Tốt</v>
      </c>
      <c r="G915" s="460"/>
      <c r="H915" s="9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</row>
    <row r="916" spans="1:23" s="17" customFormat="1" ht="18.75" customHeight="1" x14ac:dyDescent="0.25">
      <c r="A916" s="18">
        <v>883</v>
      </c>
      <c r="B916" s="15" t="s">
        <v>2476</v>
      </c>
      <c r="C916" s="565" t="s">
        <v>13</v>
      </c>
      <c r="D916" s="566" t="s">
        <v>58</v>
      </c>
      <c r="E916" s="14">
        <v>90</v>
      </c>
      <c r="F916" s="80" t="str">
        <f t="shared" si="15"/>
        <v>Xuất sắc</v>
      </c>
      <c r="G916" s="460"/>
      <c r="H916" s="9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</row>
    <row r="917" spans="1:23" s="17" customFormat="1" ht="18.75" customHeight="1" x14ac:dyDescent="0.25">
      <c r="A917" s="18">
        <v>884</v>
      </c>
      <c r="B917" s="15" t="s">
        <v>2477</v>
      </c>
      <c r="C917" s="565" t="s">
        <v>18</v>
      </c>
      <c r="D917" s="566" t="s">
        <v>16</v>
      </c>
      <c r="E917" s="14">
        <v>86</v>
      </c>
      <c r="F917" s="80" t="str">
        <f t="shared" si="15"/>
        <v>Tốt</v>
      </c>
      <c r="G917" s="460"/>
      <c r="H917" s="9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</row>
    <row r="918" spans="1:23" s="17" customFormat="1" ht="18.75" customHeight="1" x14ac:dyDescent="0.25">
      <c r="A918" s="18">
        <v>885</v>
      </c>
      <c r="B918" s="15" t="s">
        <v>2478</v>
      </c>
      <c r="C918" s="565" t="s">
        <v>2479</v>
      </c>
      <c r="D918" s="566" t="s">
        <v>2480</v>
      </c>
      <c r="E918" s="14">
        <v>87</v>
      </c>
      <c r="F918" s="80" t="str">
        <f t="shared" si="15"/>
        <v>Tốt</v>
      </c>
      <c r="G918" s="460"/>
      <c r="H918" s="9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</row>
    <row r="919" spans="1:23" s="17" customFormat="1" ht="18.75" customHeight="1" x14ac:dyDescent="0.25">
      <c r="A919" s="18">
        <v>886</v>
      </c>
      <c r="B919" s="15" t="s">
        <v>2481</v>
      </c>
      <c r="C919" s="565" t="s">
        <v>2482</v>
      </c>
      <c r="D919" s="566" t="s">
        <v>111</v>
      </c>
      <c r="E919" s="14">
        <v>91</v>
      </c>
      <c r="F919" s="80" t="str">
        <f t="shared" si="15"/>
        <v>Xuất sắc</v>
      </c>
      <c r="G919" s="460"/>
      <c r="H919" s="9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</row>
    <row r="920" spans="1:23" s="17" customFormat="1" ht="18.75" customHeight="1" x14ac:dyDescent="0.25">
      <c r="A920" s="18">
        <v>887</v>
      </c>
      <c r="B920" s="15" t="s">
        <v>2483</v>
      </c>
      <c r="C920" s="565" t="s">
        <v>2484</v>
      </c>
      <c r="D920" s="566" t="s">
        <v>8</v>
      </c>
      <c r="E920" s="14">
        <v>70</v>
      </c>
      <c r="F920" s="80" t="str">
        <f t="shared" si="15"/>
        <v>Khá</v>
      </c>
      <c r="G920" s="460"/>
      <c r="H920" s="9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</row>
    <row r="921" spans="1:23" s="17" customFormat="1" ht="18.75" customHeight="1" x14ac:dyDescent="0.25">
      <c r="A921" s="18">
        <v>888</v>
      </c>
      <c r="B921" s="15" t="s">
        <v>2485</v>
      </c>
      <c r="C921" s="565" t="s">
        <v>2486</v>
      </c>
      <c r="D921" s="566" t="s">
        <v>8</v>
      </c>
      <c r="E921" s="14">
        <v>81</v>
      </c>
      <c r="F921" s="80" t="str">
        <f t="shared" si="15"/>
        <v>Tốt</v>
      </c>
      <c r="G921" s="460"/>
      <c r="H921" s="9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</row>
    <row r="922" spans="1:23" s="17" customFormat="1" ht="18.75" customHeight="1" x14ac:dyDescent="0.25">
      <c r="A922" s="18">
        <v>889</v>
      </c>
      <c r="B922" s="15" t="s">
        <v>2487</v>
      </c>
      <c r="C922" s="565" t="s">
        <v>2488</v>
      </c>
      <c r="D922" s="566" t="s">
        <v>8</v>
      </c>
      <c r="E922" s="14">
        <v>66</v>
      </c>
      <c r="F922" s="80" t="str">
        <f t="shared" si="15"/>
        <v>Khá</v>
      </c>
      <c r="G922" s="460"/>
      <c r="H922" s="9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</row>
    <row r="923" spans="1:23" s="17" customFormat="1" ht="18.75" customHeight="1" x14ac:dyDescent="0.25">
      <c r="A923" s="18">
        <v>890</v>
      </c>
      <c r="B923" s="15" t="s">
        <v>2489</v>
      </c>
      <c r="C923" s="565" t="s">
        <v>2490</v>
      </c>
      <c r="D923" s="566" t="s">
        <v>8</v>
      </c>
      <c r="E923" s="14">
        <v>69</v>
      </c>
      <c r="F923" s="80" t="str">
        <f t="shared" si="15"/>
        <v>Khá</v>
      </c>
      <c r="G923" s="460"/>
      <c r="H923" s="9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2"/>
      <c r="V923" s="202"/>
      <c r="W923" s="202"/>
    </row>
    <row r="924" spans="1:23" s="17" customFormat="1" ht="18.75" customHeight="1" x14ac:dyDescent="0.25">
      <c r="A924" s="18">
        <v>891</v>
      </c>
      <c r="B924" s="15" t="s">
        <v>2491</v>
      </c>
      <c r="C924" s="565" t="s">
        <v>2492</v>
      </c>
      <c r="D924" s="566" t="s">
        <v>991</v>
      </c>
      <c r="E924" s="14">
        <v>70</v>
      </c>
      <c r="F924" s="80" t="str">
        <f t="shared" si="15"/>
        <v>Khá</v>
      </c>
      <c r="G924" s="460"/>
      <c r="H924" s="9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</row>
    <row r="925" spans="1:23" s="17" customFormat="1" ht="18.75" customHeight="1" x14ac:dyDescent="0.25">
      <c r="A925" s="18">
        <v>892</v>
      </c>
      <c r="B925" s="15" t="s">
        <v>2493</v>
      </c>
      <c r="C925" s="565" t="s">
        <v>13</v>
      </c>
      <c r="D925" s="566" t="s">
        <v>171</v>
      </c>
      <c r="E925" s="14">
        <v>89</v>
      </c>
      <c r="F925" s="80" t="str">
        <f t="shared" si="15"/>
        <v>Tốt</v>
      </c>
      <c r="G925" s="460"/>
      <c r="H925" s="9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</row>
    <row r="926" spans="1:23" s="17" customFormat="1" ht="18.75" customHeight="1" x14ac:dyDescent="0.25">
      <c r="A926" s="18">
        <v>893</v>
      </c>
      <c r="B926" s="15" t="s">
        <v>2494</v>
      </c>
      <c r="C926" s="565" t="s">
        <v>18</v>
      </c>
      <c r="D926" s="566" t="s">
        <v>171</v>
      </c>
      <c r="E926" s="14">
        <v>82</v>
      </c>
      <c r="F926" s="80" t="str">
        <f t="shared" si="15"/>
        <v>Tốt</v>
      </c>
      <c r="G926" s="460"/>
      <c r="H926" s="9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</row>
    <row r="927" spans="1:23" s="17" customFormat="1" ht="18.75" customHeight="1" x14ac:dyDescent="0.25">
      <c r="A927" s="18">
        <v>894</v>
      </c>
      <c r="B927" s="15" t="s">
        <v>2495</v>
      </c>
      <c r="C927" s="565" t="s">
        <v>2496</v>
      </c>
      <c r="D927" s="566" t="s">
        <v>26</v>
      </c>
      <c r="E927" s="14">
        <v>95</v>
      </c>
      <c r="F927" s="80" t="str">
        <f t="shared" si="15"/>
        <v>Xuất sắc</v>
      </c>
      <c r="G927" s="460"/>
      <c r="H927" s="9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</row>
    <row r="928" spans="1:23" s="17" customFormat="1" ht="18.75" customHeight="1" x14ac:dyDescent="0.25">
      <c r="A928" s="18">
        <v>895</v>
      </c>
      <c r="B928" s="15" t="s">
        <v>2497</v>
      </c>
      <c r="C928" s="565" t="s">
        <v>13</v>
      </c>
      <c r="D928" s="566" t="s">
        <v>26</v>
      </c>
      <c r="E928" s="14">
        <v>94</v>
      </c>
      <c r="F928" s="80" t="str">
        <f t="shared" si="15"/>
        <v>Xuất sắc</v>
      </c>
      <c r="G928" s="460"/>
      <c r="H928" s="9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</row>
    <row r="929" spans="1:23" s="17" customFormat="1" ht="18.75" customHeight="1" x14ac:dyDescent="0.25">
      <c r="A929" s="18">
        <v>896</v>
      </c>
      <c r="B929" s="15" t="s">
        <v>2498</v>
      </c>
      <c r="C929" s="565" t="s">
        <v>2499</v>
      </c>
      <c r="D929" s="566" t="s">
        <v>26</v>
      </c>
      <c r="E929" s="14">
        <v>90</v>
      </c>
      <c r="F929" s="80" t="str">
        <f t="shared" si="15"/>
        <v>Xuất sắc</v>
      </c>
      <c r="G929" s="460"/>
      <c r="H929" s="9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</row>
    <row r="930" spans="1:23" s="17" customFormat="1" ht="18.75" customHeight="1" x14ac:dyDescent="0.25">
      <c r="A930" s="18">
        <v>897</v>
      </c>
      <c r="B930" s="15" t="s">
        <v>2500</v>
      </c>
      <c r="C930" s="565" t="s">
        <v>2501</v>
      </c>
      <c r="D930" s="566" t="s">
        <v>192</v>
      </c>
      <c r="E930" s="14">
        <v>82</v>
      </c>
      <c r="F930" s="80" t="str">
        <f t="shared" si="15"/>
        <v>Tốt</v>
      </c>
      <c r="G930" s="460"/>
      <c r="H930" s="9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</row>
    <row r="931" spans="1:23" s="17" customFormat="1" ht="18.75" customHeight="1" x14ac:dyDescent="0.25">
      <c r="A931" s="18">
        <v>898</v>
      </c>
      <c r="B931" s="15" t="s">
        <v>2502</v>
      </c>
      <c r="C931" s="565" t="s">
        <v>2503</v>
      </c>
      <c r="D931" s="566" t="s">
        <v>10</v>
      </c>
      <c r="E931" s="14">
        <v>90</v>
      </c>
      <c r="F931" s="80" t="str">
        <f t="shared" si="15"/>
        <v>Xuất sắc</v>
      </c>
      <c r="G931" s="460"/>
      <c r="H931" s="9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</row>
    <row r="932" spans="1:23" s="17" customFormat="1" ht="18.75" customHeight="1" x14ac:dyDescent="0.25">
      <c r="A932" s="18">
        <v>899</v>
      </c>
      <c r="B932" s="15" t="s">
        <v>2504</v>
      </c>
      <c r="C932" s="565" t="s">
        <v>2505</v>
      </c>
      <c r="D932" s="566" t="s">
        <v>11</v>
      </c>
      <c r="E932" s="14">
        <v>91</v>
      </c>
      <c r="F932" s="80" t="str">
        <f t="shared" si="15"/>
        <v>Xuất sắc</v>
      </c>
      <c r="G932" s="460"/>
      <c r="H932" s="9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</row>
    <row r="933" spans="1:23" s="17" customFormat="1" ht="18.75" customHeight="1" x14ac:dyDescent="0.25">
      <c r="A933" s="18">
        <v>900</v>
      </c>
      <c r="B933" s="15" t="s">
        <v>2506</v>
      </c>
      <c r="C933" s="565" t="s">
        <v>2507</v>
      </c>
      <c r="D933" s="566" t="s">
        <v>11</v>
      </c>
      <c r="E933" s="14">
        <v>90</v>
      </c>
      <c r="F933" s="80" t="str">
        <f t="shared" si="15"/>
        <v>Xuất sắc</v>
      </c>
      <c r="G933" s="460"/>
      <c r="H933" s="9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</row>
    <row r="934" spans="1:23" s="17" customFormat="1" ht="18.75" customHeight="1" x14ac:dyDescent="0.25">
      <c r="A934" s="18">
        <v>901</v>
      </c>
      <c r="B934" s="15" t="s">
        <v>2508</v>
      </c>
      <c r="C934" s="565" t="s">
        <v>2509</v>
      </c>
      <c r="D934" s="566" t="s">
        <v>11</v>
      </c>
      <c r="E934" s="14">
        <v>77</v>
      </c>
      <c r="F934" s="80" t="str">
        <f t="shared" si="15"/>
        <v>Khá</v>
      </c>
      <c r="G934" s="460"/>
      <c r="H934" s="9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</row>
    <row r="935" spans="1:23" s="17" customFormat="1" ht="18.75" customHeight="1" x14ac:dyDescent="0.25">
      <c r="A935" s="18">
        <v>902</v>
      </c>
      <c r="B935" s="15" t="s">
        <v>2510</v>
      </c>
      <c r="C935" s="565" t="s">
        <v>2511</v>
      </c>
      <c r="D935" s="566" t="s">
        <v>11</v>
      </c>
      <c r="E935" s="14">
        <v>93</v>
      </c>
      <c r="F935" s="80" t="str">
        <f t="shared" si="15"/>
        <v>Xuất sắc</v>
      </c>
      <c r="G935" s="460"/>
      <c r="H935" s="9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</row>
    <row r="936" spans="1:23" s="17" customFormat="1" ht="18.75" customHeight="1" x14ac:dyDescent="0.25">
      <c r="A936" s="18">
        <v>903</v>
      </c>
      <c r="B936" s="15" t="s">
        <v>2512</v>
      </c>
      <c r="C936" s="565" t="s">
        <v>13</v>
      </c>
      <c r="D936" s="566" t="s">
        <v>134</v>
      </c>
      <c r="E936" s="14">
        <v>86</v>
      </c>
      <c r="F936" s="80" t="str">
        <f t="shared" si="15"/>
        <v>Tốt</v>
      </c>
      <c r="G936" s="460"/>
      <c r="H936" s="9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</row>
    <row r="937" spans="1:23" s="17" customFormat="1" ht="18.75" customHeight="1" x14ac:dyDescent="0.25">
      <c r="A937" s="18">
        <v>904</v>
      </c>
      <c r="B937" s="15" t="s">
        <v>2513</v>
      </c>
      <c r="C937" s="565" t="s">
        <v>2514</v>
      </c>
      <c r="D937" s="566" t="s">
        <v>65</v>
      </c>
      <c r="E937" s="14">
        <v>74</v>
      </c>
      <c r="F937" s="80" t="str">
        <f t="shared" si="15"/>
        <v>Khá</v>
      </c>
      <c r="G937" s="460"/>
      <c r="H937" s="9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2"/>
      <c r="V937" s="202"/>
      <c r="W937" s="202"/>
    </row>
    <row r="938" spans="1:23" s="17" customFormat="1" ht="18.75" customHeight="1" x14ac:dyDescent="0.25">
      <c r="A938" s="18">
        <v>905</v>
      </c>
      <c r="B938" s="15" t="s">
        <v>2515</v>
      </c>
      <c r="C938" s="565" t="s">
        <v>2516</v>
      </c>
      <c r="D938" s="566" t="s">
        <v>66</v>
      </c>
      <c r="E938" s="14">
        <v>72</v>
      </c>
      <c r="F938" s="80" t="str">
        <f t="shared" si="15"/>
        <v>Khá</v>
      </c>
      <c r="G938" s="460"/>
      <c r="H938" s="9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  <c r="T938" s="202"/>
      <c r="U938" s="202"/>
      <c r="V938" s="202"/>
      <c r="W938" s="202"/>
    </row>
    <row r="939" spans="1:23" s="17" customFormat="1" ht="18.75" customHeight="1" x14ac:dyDescent="0.25">
      <c r="A939" s="18">
        <v>906</v>
      </c>
      <c r="B939" s="15" t="s">
        <v>2517</v>
      </c>
      <c r="C939" s="565" t="s">
        <v>1229</v>
      </c>
      <c r="D939" s="566" t="s">
        <v>66</v>
      </c>
      <c r="E939" s="14">
        <v>83</v>
      </c>
      <c r="F939" s="80" t="str">
        <f t="shared" si="15"/>
        <v>Tốt</v>
      </c>
      <c r="G939" s="460"/>
      <c r="H939" s="9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  <c r="T939" s="202"/>
      <c r="U939" s="202"/>
      <c r="V939" s="202"/>
      <c r="W939" s="202"/>
    </row>
    <row r="940" spans="1:23" s="17" customFormat="1" ht="18.75" customHeight="1" x14ac:dyDescent="0.25">
      <c r="A940" s="18">
        <v>907</v>
      </c>
      <c r="B940" s="15" t="s">
        <v>2518</v>
      </c>
      <c r="C940" s="565" t="s">
        <v>2519</v>
      </c>
      <c r="D940" s="566" t="s">
        <v>66</v>
      </c>
      <c r="E940" s="14">
        <v>74</v>
      </c>
      <c r="F940" s="80" t="str">
        <f t="shared" si="15"/>
        <v>Khá</v>
      </c>
      <c r="G940" s="460"/>
      <c r="H940" s="9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  <c r="T940" s="202"/>
      <c r="U940" s="202"/>
      <c r="V940" s="202"/>
      <c r="W940" s="202"/>
    </row>
    <row r="941" spans="1:23" s="17" customFormat="1" ht="18.75" customHeight="1" x14ac:dyDescent="0.25">
      <c r="A941" s="18">
        <v>908</v>
      </c>
      <c r="B941" s="15" t="s">
        <v>2520</v>
      </c>
      <c r="C941" s="565" t="s">
        <v>2521</v>
      </c>
      <c r="D941" s="566" t="s">
        <v>66</v>
      </c>
      <c r="E941" s="14">
        <v>81</v>
      </c>
      <c r="F941" s="80" t="str">
        <f t="shared" si="15"/>
        <v>Tốt</v>
      </c>
      <c r="G941" s="460"/>
      <c r="H941" s="9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2"/>
      <c r="V941" s="202"/>
      <c r="W941" s="202"/>
    </row>
    <row r="942" spans="1:23" s="17" customFormat="1" ht="18.75" customHeight="1" x14ac:dyDescent="0.25">
      <c r="A942" s="18">
        <v>909</v>
      </c>
      <c r="B942" s="15" t="s">
        <v>2522</v>
      </c>
      <c r="C942" s="565" t="s">
        <v>2523</v>
      </c>
      <c r="D942" s="566" t="s">
        <v>5</v>
      </c>
      <c r="E942" s="14">
        <v>89</v>
      </c>
      <c r="F942" s="80" t="str">
        <f t="shared" si="15"/>
        <v>Tốt</v>
      </c>
      <c r="G942" s="460"/>
      <c r="H942" s="9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2"/>
      <c r="V942" s="202"/>
      <c r="W942" s="202"/>
    </row>
    <row r="943" spans="1:23" s="17" customFormat="1" ht="18.75" customHeight="1" x14ac:dyDescent="0.25">
      <c r="A943" s="18">
        <v>910</v>
      </c>
      <c r="B943" s="15" t="s">
        <v>2524</v>
      </c>
      <c r="C943" s="565" t="s">
        <v>1860</v>
      </c>
      <c r="D943" s="566" t="s">
        <v>5</v>
      </c>
      <c r="E943" s="14">
        <v>85</v>
      </c>
      <c r="F943" s="80" t="str">
        <f t="shared" si="15"/>
        <v>Tốt</v>
      </c>
      <c r="G943" s="460"/>
      <c r="H943" s="9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2"/>
      <c r="V943" s="202"/>
      <c r="W943" s="202"/>
    </row>
    <row r="944" spans="1:23" s="17" customFormat="1" ht="18.75" customHeight="1" x14ac:dyDescent="0.25">
      <c r="A944" s="18">
        <v>911</v>
      </c>
      <c r="B944" s="15" t="s">
        <v>2525</v>
      </c>
      <c r="C944" s="565" t="s">
        <v>2526</v>
      </c>
      <c r="D944" s="566" t="s">
        <v>69</v>
      </c>
      <c r="E944" s="14">
        <v>74</v>
      </c>
      <c r="F944" s="80" t="str">
        <f t="shared" si="15"/>
        <v>Khá</v>
      </c>
      <c r="G944" s="460"/>
      <c r="H944" s="9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2"/>
      <c r="V944" s="202"/>
      <c r="W944" s="202"/>
    </row>
    <row r="945" spans="1:23" s="17" customFormat="1" ht="18.75" customHeight="1" x14ac:dyDescent="0.25">
      <c r="A945" s="18">
        <v>912</v>
      </c>
      <c r="B945" s="15" t="s">
        <v>2527</v>
      </c>
      <c r="C945" s="565" t="s">
        <v>2528</v>
      </c>
      <c r="D945" s="566" t="s">
        <v>12</v>
      </c>
      <c r="E945" s="14">
        <v>82</v>
      </c>
      <c r="F945" s="80" t="str">
        <f t="shared" si="15"/>
        <v>Tốt</v>
      </c>
      <c r="G945" s="460"/>
      <c r="H945" s="9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2"/>
      <c r="V945" s="202"/>
      <c r="W945" s="202"/>
    </row>
    <row r="946" spans="1:23" s="17" customFormat="1" ht="18.75" customHeight="1" x14ac:dyDescent="0.25">
      <c r="A946" s="18">
        <v>913</v>
      </c>
      <c r="B946" s="15" t="s">
        <v>2529</v>
      </c>
      <c r="C946" s="565" t="s">
        <v>2530</v>
      </c>
      <c r="D946" s="566" t="s">
        <v>12</v>
      </c>
      <c r="E946" s="14">
        <v>69</v>
      </c>
      <c r="F946" s="80" t="str">
        <f t="shared" si="15"/>
        <v>Khá</v>
      </c>
      <c r="G946" s="460"/>
      <c r="H946" s="9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2"/>
      <c r="V946" s="202"/>
      <c r="W946" s="202"/>
    </row>
    <row r="947" spans="1:23" s="17" customFormat="1" ht="18.75" customHeight="1" x14ac:dyDescent="0.25">
      <c r="A947" s="18">
        <v>914</v>
      </c>
      <c r="B947" s="15" t="s">
        <v>2531</v>
      </c>
      <c r="C947" s="565" t="s">
        <v>2532</v>
      </c>
      <c r="D947" s="566" t="s">
        <v>12</v>
      </c>
      <c r="E947" s="14">
        <v>82</v>
      </c>
      <c r="F947" s="80" t="str">
        <f t="shared" si="15"/>
        <v>Tốt</v>
      </c>
      <c r="G947" s="460"/>
      <c r="H947" s="9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</row>
    <row r="948" spans="1:23" s="17" customFormat="1" ht="18.75" customHeight="1" x14ac:dyDescent="0.25">
      <c r="A948" s="18">
        <v>915</v>
      </c>
      <c r="B948" s="15" t="s">
        <v>2533</v>
      </c>
      <c r="C948" s="565" t="s">
        <v>2534</v>
      </c>
      <c r="D948" s="566" t="s">
        <v>28</v>
      </c>
      <c r="E948" s="14">
        <v>86</v>
      </c>
      <c r="F948" s="80" t="str">
        <f t="shared" si="15"/>
        <v>Tốt</v>
      </c>
      <c r="G948" s="460"/>
      <c r="H948" s="92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  <c r="T948" s="202"/>
      <c r="U948" s="202"/>
      <c r="V948" s="202"/>
      <c r="W948" s="202"/>
    </row>
    <row r="949" spans="1:23" s="17" customFormat="1" ht="18.75" customHeight="1" x14ac:dyDescent="0.25">
      <c r="A949" s="18">
        <v>916</v>
      </c>
      <c r="B949" s="15" t="s">
        <v>2535</v>
      </c>
      <c r="C949" s="565" t="s">
        <v>1462</v>
      </c>
      <c r="D949" s="566" t="s">
        <v>188</v>
      </c>
      <c r="E949" s="14">
        <v>95</v>
      </c>
      <c r="F949" s="80" t="str">
        <f t="shared" si="15"/>
        <v>Xuất sắc</v>
      </c>
      <c r="G949" s="460"/>
      <c r="H949" s="92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2"/>
      <c r="V949" s="202"/>
      <c r="W949" s="202"/>
    </row>
    <row r="950" spans="1:23" s="17" customFormat="1" ht="18.75" customHeight="1" x14ac:dyDescent="0.25">
      <c r="A950" s="18">
        <v>917</v>
      </c>
      <c r="B950" s="15" t="s">
        <v>2536</v>
      </c>
      <c r="C950" s="565" t="s">
        <v>2537</v>
      </c>
      <c r="D950" s="566" t="s">
        <v>24</v>
      </c>
      <c r="E950" s="14">
        <v>88</v>
      </c>
      <c r="F950" s="80" t="str">
        <f t="shared" si="15"/>
        <v>Tốt</v>
      </c>
      <c r="G950" s="460"/>
      <c r="H950" s="92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2"/>
      <c r="V950" s="202"/>
      <c r="W950" s="202"/>
    </row>
    <row r="951" spans="1:23" s="17" customFormat="1" ht="18.75" customHeight="1" x14ac:dyDescent="0.25">
      <c r="A951" s="18">
        <v>918</v>
      </c>
      <c r="B951" s="15" t="s">
        <v>2538</v>
      </c>
      <c r="C951" s="565" t="s">
        <v>2539</v>
      </c>
      <c r="D951" s="566" t="s">
        <v>2436</v>
      </c>
      <c r="E951" s="14">
        <v>85</v>
      </c>
      <c r="F951" s="80" t="str">
        <f t="shared" si="15"/>
        <v>Tốt</v>
      </c>
      <c r="G951" s="460"/>
      <c r="H951" s="92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  <c r="T951" s="202"/>
      <c r="U951" s="202"/>
      <c r="V951" s="202"/>
      <c r="W951" s="202"/>
    </row>
    <row r="952" spans="1:23" s="17" customFormat="1" ht="18.75" customHeight="1" x14ac:dyDescent="0.25">
      <c r="A952" s="18">
        <v>919</v>
      </c>
      <c r="B952" s="15" t="s">
        <v>2540</v>
      </c>
      <c r="C952" s="565" t="s">
        <v>2541</v>
      </c>
      <c r="D952" s="566" t="s">
        <v>72</v>
      </c>
      <c r="E952" s="14">
        <v>81</v>
      </c>
      <c r="F952" s="80" t="str">
        <f t="shared" si="15"/>
        <v>Tốt</v>
      </c>
      <c r="G952" s="460"/>
      <c r="H952" s="92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2"/>
      <c r="V952" s="202"/>
      <c r="W952" s="202"/>
    </row>
    <row r="953" spans="1:23" s="17" customFormat="1" ht="18.75" customHeight="1" x14ac:dyDescent="0.25">
      <c r="A953" s="18">
        <v>920</v>
      </c>
      <c r="B953" s="15" t="s">
        <v>2542</v>
      </c>
      <c r="C953" s="565" t="s">
        <v>2543</v>
      </c>
      <c r="D953" s="566" t="s">
        <v>72</v>
      </c>
      <c r="E953" s="14">
        <v>91</v>
      </c>
      <c r="F953" s="80" t="str">
        <f t="shared" si="15"/>
        <v>Xuất sắc</v>
      </c>
      <c r="G953" s="460"/>
      <c r="H953" s="92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2"/>
      <c r="V953" s="202"/>
      <c r="W953" s="202"/>
    </row>
    <row r="954" spans="1:23" s="17" customFormat="1" ht="18.75" customHeight="1" x14ac:dyDescent="0.25">
      <c r="A954" s="18"/>
      <c r="B954" s="927" t="s">
        <v>2544</v>
      </c>
      <c r="C954" s="928"/>
      <c r="D954" s="928"/>
      <c r="E954" s="928"/>
      <c r="F954" s="928"/>
      <c r="G954" s="929"/>
      <c r="H954" s="92"/>
      <c r="I954" s="439"/>
      <c r="J954" s="439"/>
      <c r="K954" s="439"/>
      <c r="L954" s="439"/>
      <c r="M954" s="439"/>
      <c r="N954" s="439"/>
      <c r="O954" s="439"/>
      <c r="P954" s="439"/>
      <c r="Q954" s="202"/>
      <c r="R954" s="202"/>
      <c r="S954" s="202"/>
      <c r="T954" s="202"/>
      <c r="U954" s="202"/>
      <c r="V954" s="202"/>
      <c r="W954" s="202"/>
    </row>
    <row r="955" spans="1:23" ht="18.75" customHeight="1" x14ac:dyDescent="0.25">
      <c r="A955" s="46">
        <v>921</v>
      </c>
      <c r="B955" s="88" t="s">
        <v>2545</v>
      </c>
      <c r="C955" s="557" t="s">
        <v>1203</v>
      </c>
      <c r="D955" s="558" t="s">
        <v>34</v>
      </c>
      <c r="E955" s="2">
        <v>0</v>
      </c>
      <c r="F955" s="32" t="str">
        <f t="shared" si="15"/>
        <v>Kém</v>
      </c>
      <c r="G955" s="241" t="s">
        <v>3651</v>
      </c>
      <c r="H955" s="118"/>
      <c r="I955" s="439"/>
      <c r="J955" s="439"/>
      <c r="K955" s="439"/>
      <c r="L955" s="439"/>
      <c r="M955" s="439"/>
      <c r="N955" s="439"/>
      <c r="O955" s="439"/>
      <c r="P955" s="439"/>
      <c r="Q955" s="439"/>
      <c r="R955" s="439"/>
      <c r="S955" s="439"/>
      <c r="T955" s="439"/>
      <c r="U955" s="439"/>
      <c r="V955" s="439"/>
      <c r="W955" s="439"/>
    </row>
    <row r="956" spans="1:23" ht="18.75" customHeight="1" x14ac:dyDescent="0.25">
      <c r="A956" s="46">
        <v>922</v>
      </c>
      <c r="B956" s="88" t="s">
        <v>2546</v>
      </c>
      <c r="C956" s="557" t="s">
        <v>146</v>
      </c>
      <c r="D956" s="558" t="s">
        <v>34</v>
      </c>
      <c r="E956" s="2">
        <v>75</v>
      </c>
      <c r="F956" s="32" t="str">
        <f t="shared" si="15"/>
        <v>Khá</v>
      </c>
      <c r="G956" s="242"/>
      <c r="H956" s="118"/>
      <c r="I956" s="439"/>
      <c r="J956" s="439"/>
      <c r="K956" s="439"/>
      <c r="L956" s="439"/>
      <c r="M956" s="439"/>
      <c r="N956" s="439"/>
      <c r="O956" s="439"/>
      <c r="P956" s="439"/>
      <c r="Q956" s="439"/>
      <c r="R956" s="439"/>
      <c r="S956" s="439"/>
      <c r="T956" s="439"/>
      <c r="U956" s="439"/>
      <c r="V956" s="439"/>
      <c r="W956" s="439"/>
    </row>
    <row r="957" spans="1:23" ht="18.75" customHeight="1" x14ac:dyDescent="0.25">
      <c r="A957" s="46">
        <v>923</v>
      </c>
      <c r="B957" s="88" t="s">
        <v>2547</v>
      </c>
      <c r="C957" s="557" t="s">
        <v>229</v>
      </c>
      <c r="D957" s="558" t="s">
        <v>148</v>
      </c>
      <c r="E957" s="2">
        <v>85</v>
      </c>
      <c r="F957" s="32" t="str">
        <f t="shared" si="15"/>
        <v>Tốt</v>
      </c>
      <c r="G957" s="205"/>
      <c r="H957" s="118"/>
      <c r="I957" s="439"/>
      <c r="J957" s="439"/>
      <c r="K957" s="439"/>
      <c r="L957" s="439"/>
      <c r="M957" s="439"/>
      <c r="N957" s="439"/>
      <c r="O957" s="439"/>
      <c r="P957" s="439"/>
      <c r="Q957" s="439"/>
      <c r="R957" s="439"/>
      <c r="S957" s="439"/>
      <c r="T957" s="439"/>
      <c r="U957" s="439"/>
      <c r="V957" s="439"/>
      <c r="W957" s="439"/>
    </row>
    <row r="958" spans="1:23" ht="18.75" customHeight="1" x14ac:dyDescent="0.25">
      <c r="A958" s="46">
        <v>924</v>
      </c>
      <c r="B958" s="88" t="s">
        <v>2548</v>
      </c>
      <c r="C958" s="557" t="s">
        <v>243</v>
      </c>
      <c r="D958" s="558" t="s">
        <v>148</v>
      </c>
      <c r="E958" s="2">
        <v>90</v>
      </c>
      <c r="F958" s="32" t="str">
        <f t="shared" si="15"/>
        <v>Xuất sắc</v>
      </c>
      <c r="G958" s="241"/>
      <c r="H958" s="118"/>
      <c r="I958" s="439"/>
      <c r="J958" s="439"/>
      <c r="K958" s="439"/>
      <c r="L958" s="439"/>
      <c r="M958" s="439"/>
      <c r="N958" s="439"/>
      <c r="O958" s="439"/>
      <c r="P958" s="439"/>
      <c r="Q958" s="439"/>
      <c r="R958" s="439"/>
      <c r="S958" s="439"/>
      <c r="T958" s="439"/>
      <c r="U958" s="439"/>
      <c r="V958" s="439"/>
      <c r="W958" s="439"/>
    </row>
    <row r="959" spans="1:23" ht="18.75" customHeight="1" x14ac:dyDescent="0.25">
      <c r="A959" s="46">
        <v>925</v>
      </c>
      <c r="B959" s="88" t="s">
        <v>2549</v>
      </c>
      <c r="C959" s="557" t="s">
        <v>490</v>
      </c>
      <c r="D959" s="558" t="s">
        <v>1217</v>
      </c>
      <c r="E959" s="2">
        <v>92</v>
      </c>
      <c r="F959" s="32" t="str">
        <f t="shared" si="15"/>
        <v>Xuất sắc</v>
      </c>
      <c r="G959" s="241"/>
      <c r="H959" s="118"/>
      <c r="I959" s="439"/>
      <c r="J959" s="439"/>
      <c r="K959" s="439"/>
      <c r="L959" s="439"/>
      <c r="M959" s="439"/>
      <c r="N959" s="439"/>
      <c r="O959" s="439"/>
      <c r="P959" s="439"/>
      <c r="Q959" s="439"/>
      <c r="R959" s="439"/>
      <c r="S959" s="439"/>
      <c r="T959" s="439"/>
      <c r="U959" s="439"/>
      <c r="V959" s="439"/>
      <c r="W959" s="439"/>
    </row>
    <row r="960" spans="1:23" ht="18.75" customHeight="1" x14ac:dyDescent="0.25">
      <c r="A960" s="46">
        <v>926</v>
      </c>
      <c r="B960" s="88" t="s">
        <v>2550</v>
      </c>
      <c r="C960" s="557" t="s">
        <v>61</v>
      </c>
      <c r="D960" s="558" t="s">
        <v>39</v>
      </c>
      <c r="E960" s="2">
        <v>85</v>
      </c>
      <c r="F960" s="32" t="str">
        <f t="shared" si="15"/>
        <v>Tốt</v>
      </c>
      <c r="G960" s="241"/>
      <c r="H960" s="118"/>
      <c r="I960" s="439"/>
      <c r="J960" s="439"/>
      <c r="K960" s="439"/>
      <c r="L960" s="439"/>
      <c r="M960" s="439"/>
      <c r="N960" s="439"/>
      <c r="O960" s="439"/>
      <c r="P960" s="439"/>
      <c r="Q960" s="439"/>
      <c r="R960" s="439"/>
      <c r="S960" s="439"/>
      <c r="T960" s="439"/>
      <c r="U960" s="439"/>
      <c r="V960" s="439"/>
      <c r="W960" s="439"/>
    </row>
    <row r="961" spans="1:23" ht="18.75" customHeight="1" x14ac:dyDescent="0.25">
      <c r="A961" s="46">
        <v>927</v>
      </c>
      <c r="B961" s="88" t="s">
        <v>2551</v>
      </c>
      <c r="C961" s="557" t="s">
        <v>2552</v>
      </c>
      <c r="D961" s="558" t="s">
        <v>806</v>
      </c>
      <c r="E961" s="2">
        <v>60</v>
      </c>
      <c r="F961" s="32" t="str">
        <f t="shared" si="15"/>
        <v>Trung bình</v>
      </c>
      <c r="G961" s="241"/>
      <c r="H961" s="118"/>
      <c r="I961" s="439"/>
      <c r="J961" s="439"/>
      <c r="K961" s="439"/>
      <c r="L961" s="439"/>
      <c r="M961" s="439"/>
      <c r="N961" s="439"/>
      <c r="O961" s="439"/>
      <c r="P961" s="439"/>
      <c r="Q961" s="439"/>
      <c r="R961" s="439"/>
      <c r="S961" s="439"/>
      <c r="T961" s="439"/>
      <c r="U961" s="439"/>
      <c r="V961" s="439"/>
      <c r="W961" s="439"/>
    </row>
    <row r="962" spans="1:23" ht="18.75" customHeight="1" x14ac:dyDescent="0.25">
      <c r="A962" s="46">
        <v>928</v>
      </c>
      <c r="B962" s="88" t="s">
        <v>2553</v>
      </c>
      <c r="C962" s="557" t="s">
        <v>1510</v>
      </c>
      <c r="D962" s="558" t="s">
        <v>41</v>
      </c>
      <c r="E962" s="2">
        <v>85</v>
      </c>
      <c r="F962" s="32" t="str">
        <f t="shared" si="15"/>
        <v>Tốt</v>
      </c>
      <c r="G962" s="241"/>
      <c r="H962" s="118"/>
      <c r="I962" s="439"/>
      <c r="J962" s="439"/>
      <c r="K962" s="439"/>
      <c r="L962" s="439"/>
      <c r="M962" s="439"/>
      <c r="N962" s="439"/>
      <c r="O962" s="439"/>
      <c r="P962" s="439"/>
      <c r="Q962" s="439"/>
      <c r="R962" s="439"/>
      <c r="S962" s="439"/>
      <c r="T962" s="439"/>
      <c r="U962" s="439"/>
      <c r="V962" s="439"/>
      <c r="W962" s="439"/>
    </row>
    <row r="963" spans="1:23" ht="18.75" customHeight="1" x14ac:dyDescent="0.25">
      <c r="A963" s="46">
        <v>929</v>
      </c>
      <c r="B963" s="88" t="s">
        <v>2554</v>
      </c>
      <c r="C963" s="557" t="s">
        <v>118</v>
      </c>
      <c r="D963" s="558" t="s">
        <v>7</v>
      </c>
      <c r="E963" s="2">
        <v>0</v>
      </c>
      <c r="F963" s="32" t="str">
        <f t="shared" si="15"/>
        <v>Kém</v>
      </c>
      <c r="G963" s="241" t="s">
        <v>3651</v>
      </c>
      <c r="H963" s="118"/>
      <c r="I963" s="202"/>
      <c r="J963" s="202"/>
      <c r="K963" s="202"/>
      <c r="L963" s="202"/>
      <c r="M963" s="202"/>
      <c r="N963" s="202"/>
      <c r="O963" s="202"/>
      <c r="P963" s="202"/>
      <c r="Q963" s="439"/>
      <c r="R963" s="439"/>
      <c r="S963" s="439"/>
      <c r="T963" s="439"/>
      <c r="U963" s="439"/>
      <c r="V963" s="439"/>
      <c r="W963" s="439"/>
    </row>
    <row r="964" spans="1:23" s="17" customFormat="1" ht="18.75" customHeight="1" x14ac:dyDescent="0.25">
      <c r="A964" s="46">
        <v>930</v>
      </c>
      <c r="B964" s="93" t="s">
        <v>2555</v>
      </c>
      <c r="C964" s="534" t="s">
        <v>1200</v>
      </c>
      <c r="D964" s="504" t="s">
        <v>7</v>
      </c>
      <c r="E964" s="21">
        <v>80</v>
      </c>
      <c r="F964" s="80" t="str">
        <f t="shared" si="15"/>
        <v>Tốt</v>
      </c>
      <c r="G964" s="240"/>
      <c r="H964" s="92"/>
      <c r="I964" s="202"/>
      <c r="J964" s="202"/>
      <c r="K964" s="202"/>
      <c r="L964" s="202"/>
      <c r="M964" s="202"/>
      <c r="N964" s="202"/>
      <c r="O964" s="202"/>
      <c r="P964" s="202"/>
      <c r="Q964" s="202"/>
      <c r="R964" s="202"/>
      <c r="S964" s="202"/>
      <c r="T964" s="202"/>
      <c r="U964" s="202"/>
      <c r="V964" s="202"/>
      <c r="W964" s="202"/>
    </row>
    <row r="965" spans="1:23" s="17" customFormat="1" ht="18.75" customHeight="1" x14ac:dyDescent="0.25">
      <c r="A965" s="46">
        <v>931</v>
      </c>
      <c r="B965" s="93" t="s">
        <v>2556</v>
      </c>
      <c r="C965" s="534" t="s">
        <v>93</v>
      </c>
      <c r="D965" s="504" t="s">
        <v>42</v>
      </c>
      <c r="E965" s="21">
        <v>80</v>
      </c>
      <c r="F965" s="80" t="str">
        <f t="shared" si="15"/>
        <v>Tốt</v>
      </c>
      <c r="G965" s="240"/>
      <c r="H965" s="92"/>
      <c r="I965" s="202"/>
      <c r="J965" s="202"/>
      <c r="K965" s="202"/>
      <c r="L965" s="202"/>
      <c r="M965" s="202"/>
      <c r="N965" s="202"/>
      <c r="O965" s="202"/>
      <c r="P965" s="202"/>
      <c r="Q965" s="202"/>
      <c r="R965" s="202"/>
      <c r="S965" s="202"/>
      <c r="T965" s="202"/>
      <c r="U965" s="202"/>
      <c r="V965" s="202"/>
      <c r="W965" s="202"/>
    </row>
    <row r="966" spans="1:23" s="17" customFormat="1" ht="18.75" customHeight="1" x14ac:dyDescent="0.25">
      <c r="A966" s="46">
        <v>932</v>
      </c>
      <c r="B966" s="93" t="s">
        <v>2385</v>
      </c>
      <c r="C966" s="534" t="s">
        <v>18</v>
      </c>
      <c r="D966" s="504" t="s">
        <v>43</v>
      </c>
      <c r="E966" s="21">
        <v>75</v>
      </c>
      <c r="F966" s="80" t="str">
        <f t="shared" si="15"/>
        <v>Khá</v>
      </c>
      <c r="G966" s="240"/>
      <c r="H966" s="92"/>
      <c r="I966" s="202"/>
      <c r="J966" s="202"/>
      <c r="K966" s="202"/>
      <c r="L966" s="202"/>
      <c r="M966" s="202"/>
      <c r="N966" s="202"/>
      <c r="O966" s="202"/>
      <c r="P966" s="202"/>
      <c r="Q966" s="202"/>
      <c r="R966" s="202"/>
      <c r="S966" s="202"/>
      <c r="T966" s="202"/>
      <c r="U966" s="202"/>
      <c r="V966" s="202"/>
      <c r="W966" s="202"/>
    </row>
    <row r="967" spans="1:23" s="17" customFormat="1" ht="18.75" customHeight="1" x14ac:dyDescent="0.25">
      <c r="A967" s="46">
        <v>933</v>
      </c>
      <c r="B967" s="93" t="s">
        <v>2557</v>
      </c>
      <c r="C967" s="534" t="s">
        <v>62</v>
      </c>
      <c r="D967" s="504" t="s">
        <v>15</v>
      </c>
      <c r="E967" s="21">
        <v>100</v>
      </c>
      <c r="F967" s="80" t="str">
        <f t="shared" si="15"/>
        <v>Xuất sắc</v>
      </c>
      <c r="G967" s="240"/>
      <c r="H967" s="92"/>
      <c r="I967" s="202"/>
      <c r="J967" s="202"/>
      <c r="K967" s="202"/>
      <c r="L967" s="202"/>
      <c r="M967" s="202"/>
      <c r="N967" s="202"/>
      <c r="O967" s="202"/>
      <c r="P967" s="202"/>
      <c r="Q967" s="202"/>
      <c r="R967" s="202"/>
      <c r="S967" s="202"/>
      <c r="T967" s="202"/>
      <c r="U967" s="202"/>
      <c r="V967" s="202"/>
      <c r="W967" s="202"/>
    </row>
    <row r="968" spans="1:23" s="17" customFormat="1" ht="18.75" customHeight="1" x14ac:dyDescent="0.25">
      <c r="A968" s="46">
        <v>934</v>
      </c>
      <c r="B968" s="93" t="s">
        <v>2558</v>
      </c>
      <c r="C968" s="534" t="s">
        <v>2559</v>
      </c>
      <c r="D968" s="504" t="s">
        <v>29</v>
      </c>
      <c r="E968" s="21">
        <v>80</v>
      </c>
      <c r="F968" s="80" t="str">
        <f t="shared" si="15"/>
        <v>Tốt</v>
      </c>
      <c r="G968" s="240"/>
      <c r="H968" s="9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  <c r="T968" s="202"/>
      <c r="U968" s="202"/>
      <c r="V968" s="202"/>
      <c r="W968" s="202"/>
    </row>
    <row r="969" spans="1:23" s="17" customFormat="1" ht="18.75" customHeight="1" x14ac:dyDescent="0.25">
      <c r="A969" s="46">
        <v>935</v>
      </c>
      <c r="B969" s="93" t="s">
        <v>2560</v>
      </c>
      <c r="C969" s="534" t="s">
        <v>2561</v>
      </c>
      <c r="D969" s="504" t="s">
        <v>49</v>
      </c>
      <c r="E969" s="21">
        <v>95</v>
      </c>
      <c r="F969" s="80" t="str">
        <f t="shared" si="15"/>
        <v>Xuất sắc</v>
      </c>
      <c r="G969" s="240"/>
      <c r="H969" s="92"/>
      <c r="I969" s="202"/>
      <c r="J969" s="202"/>
      <c r="K969" s="202"/>
      <c r="L969" s="202"/>
      <c r="M969" s="202"/>
      <c r="N969" s="202"/>
      <c r="O969" s="202"/>
      <c r="P969" s="202"/>
      <c r="Q969" s="202"/>
      <c r="R969" s="202"/>
      <c r="S969" s="202"/>
      <c r="T969" s="202"/>
      <c r="U969" s="202"/>
      <c r="V969" s="202"/>
      <c r="W969" s="202"/>
    </row>
    <row r="970" spans="1:23" s="17" customFormat="1" ht="18.75" customHeight="1" x14ac:dyDescent="0.25">
      <c r="A970" s="46">
        <v>936</v>
      </c>
      <c r="B970" s="93" t="s">
        <v>2562</v>
      </c>
      <c r="C970" s="534" t="s">
        <v>969</v>
      </c>
      <c r="D970" s="504" t="s">
        <v>82</v>
      </c>
      <c r="E970" s="21">
        <v>90</v>
      </c>
      <c r="F970" s="80" t="str">
        <f t="shared" si="15"/>
        <v>Xuất sắc</v>
      </c>
      <c r="G970" s="240"/>
      <c r="H970" s="92"/>
      <c r="I970" s="202"/>
      <c r="J970" s="202"/>
      <c r="K970" s="202"/>
      <c r="L970" s="202"/>
      <c r="M970" s="202"/>
      <c r="N970" s="202"/>
      <c r="O970" s="202"/>
      <c r="P970" s="202"/>
      <c r="Q970" s="202"/>
      <c r="R970" s="202"/>
      <c r="S970" s="202"/>
      <c r="T970" s="202"/>
      <c r="U970" s="202"/>
      <c r="V970" s="202"/>
      <c r="W970" s="202"/>
    </row>
    <row r="971" spans="1:23" s="17" customFormat="1" ht="18.75" customHeight="1" x14ac:dyDescent="0.25">
      <c r="A971" s="46">
        <v>937</v>
      </c>
      <c r="B971" s="93" t="s">
        <v>2563</v>
      </c>
      <c r="C971" s="534" t="s">
        <v>267</v>
      </c>
      <c r="D971" s="504" t="s">
        <v>20</v>
      </c>
      <c r="E971" s="21">
        <v>90</v>
      </c>
      <c r="F971" s="80" t="str">
        <f t="shared" ref="F971:F1034" si="16">IF(E971&gt;=90,"Xuất sắc",IF(E971&gt;=80,"Tốt",IF(E971&gt;=65,"Khá",IF(E971&gt;=50,"Trung bình",IF(E971&gt;=35,"Yếu","Kém")))))</f>
        <v>Xuất sắc</v>
      </c>
      <c r="G971" s="240"/>
      <c r="H971" s="92"/>
      <c r="I971" s="202"/>
      <c r="J971" s="202"/>
      <c r="K971" s="202"/>
      <c r="L971" s="202"/>
      <c r="M971" s="202"/>
      <c r="N971" s="202"/>
      <c r="O971" s="202"/>
      <c r="P971" s="202"/>
      <c r="Q971" s="202"/>
      <c r="R971" s="202"/>
      <c r="S971" s="202"/>
      <c r="T971" s="202"/>
      <c r="U971" s="202"/>
      <c r="V971" s="202"/>
      <c r="W971" s="202"/>
    </row>
    <row r="972" spans="1:23" s="17" customFormat="1" ht="18.75" customHeight="1" x14ac:dyDescent="0.25">
      <c r="A972" s="46">
        <v>938</v>
      </c>
      <c r="B972" s="93" t="s">
        <v>2564</v>
      </c>
      <c r="C972" s="534" t="s">
        <v>2565</v>
      </c>
      <c r="D972" s="504" t="s">
        <v>125</v>
      </c>
      <c r="E972" s="21">
        <v>90</v>
      </c>
      <c r="F972" s="80" t="str">
        <f t="shared" si="16"/>
        <v>Xuất sắc</v>
      </c>
      <c r="G972" s="240"/>
      <c r="H972" s="92"/>
      <c r="I972" s="202"/>
      <c r="J972" s="202"/>
      <c r="K972" s="202"/>
      <c r="L972" s="202"/>
      <c r="M972" s="202"/>
      <c r="N972" s="202"/>
      <c r="O972" s="202"/>
      <c r="P972" s="202"/>
      <c r="Q972" s="202"/>
      <c r="R972" s="202"/>
      <c r="S972" s="202"/>
      <c r="T972" s="202"/>
      <c r="U972" s="202"/>
      <c r="V972" s="202"/>
      <c r="W972" s="202"/>
    </row>
    <row r="973" spans="1:23" s="17" customFormat="1" ht="18.75" customHeight="1" x14ac:dyDescent="0.25">
      <c r="A973" s="46">
        <v>939</v>
      </c>
      <c r="B973" s="93" t="s">
        <v>2566</v>
      </c>
      <c r="C973" s="534" t="s">
        <v>18</v>
      </c>
      <c r="D973" s="504" t="s">
        <v>191</v>
      </c>
      <c r="E973" s="21">
        <v>85</v>
      </c>
      <c r="F973" s="80" t="str">
        <f t="shared" si="16"/>
        <v>Tốt</v>
      </c>
      <c r="G973" s="240"/>
      <c r="H973" s="92"/>
      <c r="I973" s="439"/>
      <c r="J973" s="439"/>
      <c r="K973" s="439"/>
      <c r="L973" s="439"/>
      <c r="M973" s="439"/>
      <c r="N973" s="439"/>
      <c r="O973" s="439"/>
      <c r="P973" s="439"/>
      <c r="Q973" s="202"/>
      <c r="R973" s="202"/>
      <c r="S973" s="202"/>
      <c r="T973" s="202"/>
      <c r="U973" s="202"/>
      <c r="V973" s="202"/>
      <c r="W973" s="202"/>
    </row>
    <row r="974" spans="1:23" ht="18.75" customHeight="1" x14ac:dyDescent="0.25">
      <c r="A974" s="46">
        <v>940</v>
      </c>
      <c r="B974" s="88" t="s">
        <v>2567</v>
      </c>
      <c r="C974" s="557" t="s">
        <v>207</v>
      </c>
      <c r="D974" s="558" t="s">
        <v>58</v>
      </c>
      <c r="E974" s="2">
        <v>60</v>
      </c>
      <c r="F974" s="32" t="str">
        <f t="shared" si="16"/>
        <v>Trung bình</v>
      </c>
      <c r="H974" s="118"/>
      <c r="I974" s="439"/>
      <c r="J974" s="439"/>
      <c r="K974" s="439"/>
      <c r="L974" s="439"/>
      <c r="M974" s="439"/>
      <c r="N974" s="439"/>
      <c r="O974" s="439"/>
      <c r="P974" s="439"/>
      <c r="Q974" s="439"/>
      <c r="R974" s="439"/>
      <c r="S974" s="439"/>
      <c r="T974" s="439"/>
      <c r="U974" s="439"/>
      <c r="V974" s="439"/>
      <c r="W974" s="439"/>
    </row>
    <row r="975" spans="1:23" ht="18.75" customHeight="1" x14ac:dyDescent="0.25">
      <c r="A975" s="46">
        <v>941</v>
      </c>
      <c r="B975" s="88" t="s">
        <v>2568</v>
      </c>
      <c r="C975" s="557" t="s">
        <v>79</v>
      </c>
      <c r="D975" s="558" t="s">
        <v>58</v>
      </c>
      <c r="E975" s="2">
        <v>85</v>
      </c>
      <c r="F975" s="32" t="str">
        <f t="shared" si="16"/>
        <v>Tốt</v>
      </c>
      <c r="G975" s="241"/>
      <c r="H975" s="118"/>
      <c r="I975" s="439"/>
      <c r="J975" s="439"/>
      <c r="K975" s="439"/>
      <c r="L975" s="439"/>
      <c r="M975" s="439"/>
      <c r="N975" s="439"/>
      <c r="O975" s="439"/>
      <c r="P975" s="439"/>
      <c r="Q975" s="439"/>
      <c r="R975" s="439"/>
      <c r="S975" s="439"/>
      <c r="T975" s="439"/>
      <c r="U975" s="439"/>
      <c r="V975" s="439"/>
      <c r="W975" s="439"/>
    </row>
    <row r="976" spans="1:23" ht="18.75" customHeight="1" x14ac:dyDescent="0.25">
      <c r="A976" s="46">
        <v>942</v>
      </c>
      <c r="B976" s="88" t="s">
        <v>2569</v>
      </c>
      <c r="C976" s="557" t="s">
        <v>2570</v>
      </c>
      <c r="D976" s="558" t="s">
        <v>111</v>
      </c>
      <c r="E976" s="2">
        <v>75</v>
      </c>
      <c r="F976" s="32" t="str">
        <f t="shared" si="16"/>
        <v>Khá</v>
      </c>
      <c r="G976" s="241"/>
      <c r="H976" s="118"/>
      <c r="I976" s="439"/>
      <c r="J976" s="439"/>
      <c r="K976" s="439"/>
      <c r="L976" s="439"/>
      <c r="M976" s="439"/>
      <c r="N976" s="439"/>
      <c r="O976" s="439"/>
      <c r="P976" s="439"/>
      <c r="Q976" s="439"/>
      <c r="R976" s="439"/>
      <c r="S976" s="439"/>
      <c r="T976" s="439"/>
      <c r="U976" s="439"/>
      <c r="V976" s="439"/>
      <c r="W976" s="439"/>
    </row>
    <row r="977" spans="1:23" ht="18.75" customHeight="1" x14ac:dyDescent="0.25">
      <c r="A977" s="46">
        <v>943</v>
      </c>
      <c r="B977" s="88" t="s">
        <v>2571</v>
      </c>
      <c r="C977" s="557" t="s">
        <v>52</v>
      </c>
      <c r="D977" s="558" t="s">
        <v>275</v>
      </c>
      <c r="E977" s="2">
        <v>0</v>
      </c>
      <c r="F977" s="32" t="str">
        <f t="shared" si="16"/>
        <v>Kém</v>
      </c>
      <c r="G977" s="241" t="s">
        <v>3651</v>
      </c>
      <c r="H977" s="118"/>
      <c r="I977" s="202"/>
      <c r="J977" s="202"/>
      <c r="K977" s="202"/>
      <c r="L977" s="202"/>
      <c r="M977" s="202"/>
      <c r="N977" s="202"/>
      <c r="O977" s="202"/>
      <c r="P977" s="202"/>
      <c r="Q977" s="439"/>
      <c r="R977" s="439"/>
      <c r="S977" s="439"/>
      <c r="T977" s="439"/>
      <c r="U977" s="439"/>
      <c r="V977" s="439"/>
      <c r="W977" s="439"/>
    </row>
    <row r="978" spans="1:23" s="17" customFormat="1" ht="18.75" customHeight="1" x14ac:dyDescent="0.25">
      <c r="A978" s="46">
        <v>944</v>
      </c>
      <c r="B978" s="93" t="s">
        <v>2572</v>
      </c>
      <c r="C978" s="534" t="s">
        <v>753</v>
      </c>
      <c r="D978" s="504" t="s">
        <v>8</v>
      </c>
      <c r="E978" s="21">
        <v>90</v>
      </c>
      <c r="F978" s="80" t="str">
        <f t="shared" si="16"/>
        <v>Xuất sắc</v>
      </c>
      <c r="G978" s="240"/>
      <c r="H978" s="92"/>
      <c r="I978" s="202"/>
      <c r="J978" s="202"/>
      <c r="K978" s="202"/>
      <c r="L978" s="202"/>
      <c r="M978" s="202"/>
      <c r="N978" s="202"/>
      <c r="O978" s="202"/>
      <c r="P978" s="202"/>
      <c r="Q978" s="202"/>
      <c r="R978" s="202"/>
      <c r="S978" s="202"/>
      <c r="T978" s="202"/>
      <c r="U978" s="202"/>
      <c r="V978" s="202"/>
      <c r="W978" s="202"/>
    </row>
    <row r="979" spans="1:23" s="17" customFormat="1" ht="18.75" customHeight="1" x14ac:dyDescent="0.25">
      <c r="A979" s="46">
        <v>945</v>
      </c>
      <c r="B979" s="93" t="s">
        <v>2573</v>
      </c>
      <c r="C979" s="534" t="s">
        <v>79</v>
      </c>
      <c r="D979" s="504" t="s">
        <v>8</v>
      </c>
      <c r="E979" s="21">
        <v>95</v>
      </c>
      <c r="F979" s="80" t="str">
        <f t="shared" si="16"/>
        <v>Xuất sắc</v>
      </c>
      <c r="G979" s="240"/>
      <c r="H979" s="92"/>
      <c r="I979" s="202"/>
      <c r="J979" s="202"/>
      <c r="K979" s="202"/>
      <c r="L979" s="202"/>
      <c r="M979" s="202"/>
      <c r="N979" s="202"/>
      <c r="O979" s="202"/>
      <c r="P979" s="202"/>
      <c r="Q979" s="202"/>
      <c r="R979" s="202"/>
      <c r="S979" s="202"/>
      <c r="T979" s="202"/>
      <c r="U979" s="202"/>
      <c r="V979" s="202"/>
      <c r="W979" s="202"/>
    </row>
    <row r="980" spans="1:23" s="17" customFormat="1" ht="18.75" customHeight="1" x14ac:dyDescent="0.25">
      <c r="A980" s="46">
        <v>946</v>
      </c>
      <c r="B980" s="93" t="s">
        <v>2574</v>
      </c>
      <c r="C980" s="534" t="s">
        <v>2575</v>
      </c>
      <c r="D980" s="504" t="s">
        <v>155</v>
      </c>
      <c r="E980" s="21">
        <v>80</v>
      </c>
      <c r="F980" s="80" t="str">
        <f t="shared" si="16"/>
        <v>Tốt</v>
      </c>
      <c r="G980" s="240"/>
      <c r="H980" s="92"/>
      <c r="I980" s="202"/>
      <c r="J980" s="202"/>
      <c r="K980" s="202"/>
      <c r="L980" s="202"/>
      <c r="M980" s="202"/>
      <c r="N980" s="202"/>
      <c r="O980" s="202"/>
      <c r="P980" s="202"/>
      <c r="Q980" s="202"/>
      <c r="R980" s="202"/>
      <c r="S980" s="202"/>
      <c r="T980" s="202"/>
      <c r="U980" s="202"/>
      <c r="V980" s="202"/>
      <c r="W980" s="202"/>
    </row>
    <row r="981" spans="1:23" s="17" customFormat="1" ht="18.75" customHeight="1" x14ac:dyDescent="0.25">
      <c r="A981" s="46">
        <v>947</v>
      </c>
      <c r="B981" s="93" t="s">
        <v>2576</v>
      </c>
      <c r="C981" s="534" t="s">
        <v>1399</v>
      </c>
      <c r="D981" s="504" t="s">
        <v>25</v>
      </c>
      <c r="E981" s="21">
        <v>80</v>
      </c>
      <c r="F981" s="80" t="str">
        <f t="shared" si="16"/>
        <v>Tốt</v>
      </c>
      <c r="G981" s="240"/>
      <c r="H981" s="92"/>
      <c r="I981" s="202"/>
      <c r="J981" s="202"/>
      <c r="K981" s="202"/>
      <c r="L981" s="202"/>
      <c r="M981" s="202"/>
      <c r="N981" s="202"/>
      <c r="O981" s="202"/>
      <c r="P981" s="202"/>
      <c r="Q981" s="202"/>
      <c r="R981" s="202"/>
      <c r="S981" s="202"/>
      <c r="T981" s="202"/>
      <c r="U981" s="202"/>
      <c r="V981" s="202"/>
      <c r="W981" s="202"/>
    </row>
    <row r="982" spans="1:23" s="17" customFormat="1" ht="18.75" customHeight="1" x14ac:dyDescent="0.25">
      <c r="A982" s="46">
        <v>948</v>
      </c>
      <c r="B982" s="93" t="s">
        <v>2577</v>
      </c>
      <c r="C982" s="534" t="s">
        <v>1776</v>
      </c>
      <c r="D982" s="504" t="s">
        <v>25</v>
      </c>
      <c r="E982" s="21">
        <v>80</v>
      </c>
      <c r="F982" s="80" t="str">
        <f t="shared" si="16"/>
        <v>Tốt</v>
      </c>
      <c r="G982" s="240"/>
      <c r="H982" s="92"/>
      <c r="I982" s="439"/>
      <c r="J982" s="439"/>
      <c r="K982" s="439"/>
      <c r="L982" s="439"/>
      <c r="M982" s="439"/>
      <c r="N982" s="439"/>
      <c r="O982" s="439"/>
      <c r="P982" s="439"/>
      <c r="Q982" s="202"/>
      <c r="R982" s="202"/>
      <c r="S982" s="202"/>
      <c r="T982" s="202"/>
      <c r="U982" s="202"/>
      <c r="V982" s="202"/>
      <c r="W982" s="202"/>
    </row>
    <row r="983" spans="1:23" ht="18.75" customHeight="1" x14ac:dyDescent="0.25">
      <c r="A983" s="46">
        <v>949</v>
      </c>
      <c r="B983" s="88" t="s">
        <v>2578</v>
      </c>
      <c r="C983" s="557" t="s">
        <v>207</v>
      </c>
      <c r="D983" s="558" t="s">
        <v>87</v>
      </c>
      <c r="E983" s="2">
        <v>92</v>
      </c>
      <c r="F983" s="32" t="str">
        <f t="shared" si="16"/>
        <v>Xuất sắc</v>
      </c>
      <c r="G983" s="241"/>
      <c r="H983" s="118"/>
      <c r="I983" s="439"/>
      <c r="J983" s="439"/>
      <c r="K983" s="439"/>
      <c r="L983" s="439"/>
      <c r="M983" s="439"/>
      <c r="N983" s="439"/>
      <c r="O983" s="439"/>
      <c r="P983" s="439"/>
      <c r="Q983" s="439"/>
      <c r="R983" s="439"/>
      <c r="S983" s="439"/>
      <c r="T983" s="439"/>
      <c r="U983" s="439"/>
      <c r="V983" s="439"/>
      <c r="W983" s="439"/>
    </row>
    <row r="984" spans="1:23" ht="18.75" customHeight="1" x14ac:dyDescent="0.25">
      <c r="A984" s="46">
        <v>950</v>
      </c>
      <c r="B984" s="88" t="s">
        <v>2579</v>
      </c>
      <c r="C984" s="557" t="s">
        <v>553</v>
      </c>
      <c r="D984" s="558" t="s">
        <v>131</v>
      </c>
      <c r="E984" s="2">
        <v>50</v>
      </c>
      <c r="F984" s="32" t="str">
        <f t="shared" si="16"/>
        <v>Trung bình</v>
      </c>
      <c r="H984" s="118"/>
      <c r="I984" s="439"/>
      <c r="J984" s="439"/>
      <c r="K984" s="439"/>
      <c r="L984" s="439"/>
      <c r="M984" s="439"/>
      <c r="N984" s="439"/>
      <c r="O984" s="439"/>
      <c r="P984" s="439"/>
      <c r="Q984" s="439"/>
      <c r="R984" s="439"/>
      <c r="S984" s="439"/>
      <c r="T984" s="439"/>
      <c r="U984" s="439"/>
      <c r="V984" s="439"/>
      <c r="W984" s="439"/>
    </row>
    <row r="985" spans="1:23" ht="18.75" customHeight="1" x14ac:dyDescent="0.25">
      <c r="A985" s="46">
        <v>951</v>
      </c>
      <c r="B985" s="88" t="s">
        <v>2580</v>
      </c>
      <c r="C985" s="557" t="s">
        <v>79</v>
      </c>
      <c r="D985" s="558" t="s">
        <v>26</v>
      </c>
      <c r="E985" s="2">
        <v>80</v>
      </c>
      <c r="F985" s="32" t="str">
        <f t="shared" si="16"/>
        <v>Tốt</v>
      </c>
      <c r="G985" s="241"/>
      <c r="H985" s="118"/>
      <c r="I985" s="439"/>
      <c r="J985" s="439"/>
      <c r="K985" s="439"/>
      <c r="L985" s="439"/>
      <c r="M985" s="439"/>
      <c r="N985" s="439"/>
      <c r="O985" s="439"/>
      <c r="P985" s="439"/>
      <c r="Q985" s="439"/>
      <c r="R985" s="439"/>
      <c r="S985" s="439"/>
      <c r="T985" s="439"/>
      <c r="U985" s="439"/>
      <c r="V985" s="439"/>
      <c r="W985" s="439"/>
    </row>
    <row r="986" spans="1:23" ht="18.75" customHeight="1" x14ac:dyDescent="0.25">
      <c r="A986" s="46">
        <v>952</v>
      </c>
      <c r="B986" s="88" t="s">
        <v>2581</v>
      </c>
      <c r="C986" s="557" t="s">
        <v>2582</v>
      </c>
      <c r="D986" s="558" t="s">
        <v>172</v>
      </c>
      <c r="E986" s="2">
        <v>0</v>
      </c>
      <c r="F986" s="32" t="str">
        <f t="shared" si="16"/>
        <v>Kém</v>
      </c>
      <c r="G986" s="241" t="s">
        <v>3651</v>
      </c>
      <c r="H986" s="118"/>
      <c r="I986" s="202"/>
      <c r="J986" s="202"/>
      <c r="K986" s="202"/>
      <c r="L986" s="202"/>
      <c r="M986" s="202"/>
      <c r="N986" s="202"/>
      <c r="O986" s="202"/>
      <c r="P986" s="202"/>
      <c r="Q986" s="439"/>
      <c r="R986" s="439"/>
      <c r="S986" s="439"/>
      <c r="T986" s="439"/>
      <c r="U986" s="439"/>
      <c r="V986" s="439"/>
      <c r="W986" s="439"/>
    </row>
    <row r="987" spans="1:23" s="17" customFormat="1" ht="18.75" customHeight="1" x14ac:dyDescent="0.25">
      <c r="A987" s="46">
        <v>953</v>
      </c>
      <c r="B987" s="93" t="s">
        <v>2583</v>
      </c>
      <c r="C987" s="534" t="s">
        <v>2584</v>
      </c>
      <c r="D987" s="504" t="s">
        <v>218</v>
      </c>
      <c r="E987" s="21">
        <v>85</v>
      </c>
      <c r="F987" s="80" t="str">
        <f t="shared" si="16"/>
        <v>Tốt</v>
      </c>
      <c r="G987" s="240"/>
      <c r="H987" s="92"/>
      <c r="I987" s="202"/>
      <c r="J987" s="202"/>
      <c r="K987" s="202"/>
      <c r="L987" s="202"/>
      <c r="M987" s="202"/>
      <c r="N987" s="202"/>
      <c r="O987" s="202"/>
      <c r="P987" s="202"/>
      <c r="Q987" s="202"/>
      <c r="R987" s="202"/>
      <c r="S987" s="202"/>
      <c r="T987" s="202"/>
      <c r="U987" s="202"/>
      <c r="V987" s="202"/>
      <c r="W987" s="202"/>
    </row>
    <row r="988" spans="1:23" s="17" customFormat="1" ht="18.75" customHeight="1" x14ac:dyDescent="0.25">
      <c r="A988" s="46">
        <v>954</v>
      </c>
      <c r="B988" s="93" t="s">
        <v>2585</v>
      </c>
      <c r="C988" s="534" t="s">
        <v>2586</v>
      </c>
      <c r="D988" s="504" t="s">
        <v>9</v>
      </c>
      <c r="E988" s="21">
        <v>80</v>
      </c>
      <c r="F988" s="80" t="str">
        <f t="shared" si="16"/>
        <v>Tốt</v>
      </c>
      <c r="G988" s="240"/>
      <c r="H988" s="92"/>
      <c r="I988" s="202"/>
      <c r="J988" s="202"/>
      <c r="K988" s="202"/>
      <c r="L988" s="202"/>
      <c r="M988" s="202"/>
      <c r="N988" s="202"/>
      <c r="O988" s="202"/>
      <c r="P988" s="202"/>
      <c r="Q988" s="202"/>
      <c r="R988" s="202"/>
      <c r="S988" s="202"/>
      <c r="T988" s="202"/>
      <c r="U988" s="202"/>
      <c r="V988" s="202"/>
      <c r="W988" s="202"/>
    </row>
    <row r="989" spans="1:23" s="17" customFormat="1" ht="18.75" customHeight="1" x14ac:dyDescent="0.25">
      <c r="A989" s="46">
        <v>955</v>
      </c>
      <c r="B989" s="93" t="s">
        <v>2587</v>
      </c>
      <c r="C989" s="534" t="s">
        <v>123</v>
      </c>
      <c r="D989" s="504" t="s">
        <v>254</v>
      </c>
      <c r="E989" s="21">
        <v>90</v>
      </c>
      <c r="F989" s="80" t="str">
        <f t="shared" si="16"/>
        <v>Xuất sắc</v>
      </c>
      <c r="G989" s="240"/>
      <c r="H989" s="92"/>
      <c r="I989" s="202"/>
      <c r="J989" s="202"/>
      <c r="K989" s="202"/>
      <c r="L989" s="202"/>
      <c r="M989" s="202"/>
      <c r="N989" s="202"/>
      <c r="O989" s="202"/>
      <c r="P989" s="202"/>
      <c r="Q989" s="202"/>
      <c r="R989" s="202"/>
      <c r="S989" s="202"/>
      <c r="T989" s="202"/>
      <c r="U989" s="202"/>
      <c r="V989" s="202"/>
      <c r="W989" s="202"/>
    </row>
    <row r="990" spans="1:23" s="17" customFormat="1" ht="18.75" customHeight="1" x14ac:dyDescent="0.25">
      <c r="A990" s="46">
        <v>956</v>
      </c>
      <c r="B990" s="93" t="s">
        <v>2588</v>
      </c>
      <c r="C990" s="534" t="s">
        <v>2589</v>
      </c>
      <c r="D990" s="504" t="s">
        <v>604</v>
      </c>
      <c r="E990" s="21">
        <v>80</v>
      </c>
      <c r="F990" s="80" t="str">
        <f t="shared" si="16"/>
        <v>Tốt</v>
      </c>
      <c r="G990" s="240"/>
      <c r="H990" s="92"/>
      <c r="I990" s="202"/>
      <c r="J990" s="202"/>
      <c r="K990" s="202"/>
      <c r="L990" s="202"/>
      <c r="M990" s="202"/>
      <c r="N990" s="202"/>
      <c r="O990" s="202"/>
      <c r="P990" s="202"/>
      <c r="Q990" s="202"/>
      <c r="R990" s="202"/>
      <c r="S990" s="202"/>
      <c r="T990" s="202"/>
      <c r="U990" s="202"/>
      <c r="V990" s="202"/>
      <c r="W990" s="202"/>
    </row>
    <row r="991" spans="1:23" s="17" customFormat="1" ht="18.75" customHeight="1" x14ac:dyDescent="0.25">
      <c r="A991" s="46">
        <v>957</v>
      </c>
      <c r="B991" s="93" t="s">
        <v>2590</v>
      </c>
      <c r="C991" s="534" t="s">
        <v>2591</v>
      </c>
      <c r="D991" s="504" t="s">
        <v>11</v>
      </c>
      <c r="E991" s="21">
        <v>75</v>
      </c>
      <c r="F991" s="80" t="str">
        <f t="shared" si="16"/>
        <v>Khá</v>
      </c>
      <c r="G991" s="240"/>
      <c r="H991" s="92"/>
      <c r="I991" s="202"/>
      <c r="J991" s="202"/>
      <c r="K991" s="202"/>
      <c r="L991" s="202"/>
      <c r="M991" s="202"/>
      <c r="N991" s="202"/>
      <c r="O991" s="202"/>
      <c r="P991" s="202"/>
      <c r="Q991" s="202"/>
      <c r="R991" s="202"/>
      <c r="S991" s="202"/>
      <c r="T991" s="202"/>
      <c r="U991" s="202"/>
      <c r="V991" s="202"/>
      <c r="W991" s="202"/>
    </row>
    <row r="992" spans="1:23" s="17" customFormat="1" ht="18.75" customHeight="1" x14ac:dyDescent="0.25">
      <c r="A992" s="46">
        <v>958</v>
      </c>
      <c r="B992" s="93" t="s">
        <v>2592</v>
      </c>
      <c r="C992" s="534" t="s">
        <v>118</v>
      </c>
      <c r="D992" s="504" t="s">
        <v>64</v>
      </c>
      <c r="E992" s="21">
        <v>85</v>
      </c>
      <c r="F992" s="80" t="str">
        <f t="shared" si="16"/>
        <v>Tốt</v>
      </c>
      <c r="G992" s="240"/>
      <c r="H992" s="92"/>
      <c r="I992" s="202"/>
      <c r="J992" s="202"/>
      <c r="K992" s="202"/>
      <c r="L992" s="202"/>
      <c r="M992" s="202"/>
      <c r="N992" s="202"/>
      <c r="O992" s="202"/>
      <c r="P992" s="202"/>
      <c r="Q992" s="202"/>
      <c r="R992" s="202"/>
      <c r="S992" s="202"/>
      <c r="T992" s="202"/>
      <c r="U992" s="202"/>
      <c r="V992" s="202"/>
      <c r="W992" s="202"/>
    </row>
    <row r="993" spans="1:23" s="17" customFormat="1" ht="18.75" customHeight="1" x14ac:dyDescent="0.25">
      <c r="A993" s="46">
        <v>959</v>
      </c>
      <c r="B993" s="93" t="s">
        <v>2593</v>
      </c>
      <c r="C993" s="534" t="s">
        <v>2594</v>
      </c>
      <c r="D993" s="504" t="s">
        <v>64</v>
      </c>
      <c r="E993" s="21">
        <v>85</v>
      </c>
      <c r="F993" s="80" t="str">
        <f t="shared" si="16"/>
        <v>Tốt</v>
      </c>
      <c r="G993" s="240"/>
      <c r="H993" s="92"/>
      <c r="I993" s="202"/>
      <c r="J993" s="202"/>
      <c r="K993" s="202"/>
      <c r="L993" s="202"/>
      <c r="M993" s="202"/>
      <c r="N993" s="202"/>
      <c r="O993" s="202"/>
      <c r="P993" s="202"/>
      <c r="Q993" s="202"/>
      <c r="R993" s="202"/>
      <c r="S993" s="202"/>
      <c r="T993" s="202"/>
      <c r="U993" s="202"/>
      <c r="V993" s="202"/>
      <c r="W993" s="202"/>
    </row>
    <row r="994" spans="1:23" s="17" customFormat="1" ht="18.75" customHeight="1" x14ac:dyDescent="0.25">
      <c r="A994" s="46">
        <v>960</v>
      </c>
      <c r="B994" s="93" t="s">
        <v>2595</v>
      </c>
      <c r="C994" s="534" t="s">
        <v>2596</v>
      </c>
      <c r="D994" s="504" t="s">
        <v>65</v>
      </c>
      <c r="E994" s="21">
        <v>85</v>
      </c>
      <c r="F994" s="80" t="str">
        <f t="shared" si="16"/>
        <v>Tốt</v>
      </c>
      <c r="G994" s="240"/>
      <c r="H994" s="92"/>
      <c r="I994" s="202"/>
      <c r="J994" s="202"/>
      <c r="K994" s="202"/>
      <c r="L994" s="202"/>
      <c r="M994" s="202"/>
      <c r="N994" s="202"/>
      <c r="O994" s="202"/>
      <c r="P994" s="202"/>
      <c r="Q994" s="202"/>
      <c r="R994" s="202"/>
      <c r="S994" s="202"/>
      <c r="T994" s="202"/>
      <c r="U994" s="202"/>
      <c r="V994" s="202"/>
      <c r="W994" s="202"/>
    </row>
    <row r="995" spans="1:23" s="17" customFormat="1" ht="18.75" customHeight="1" x14ac:dyDescent="0.25">
      <c r="A995" s="46">
        <v>961</v>
      </c>
      <c r="B995" s="93" t="s">
        <v>2597</v>
      </c>
      <c r="C995" s="534" t="s">
        <v>2598</v>
      </c>
      <c r="D995" s="504" t="s">
        <v>66</v>
      </c>
      <c r="E995" s="21">
        <v>85</v>
      </c>
      <c r="F995" s="80" t="str">
        <f t="shared" si="16"/>
        <v>Tốt</v>
      </c>
      <c r="G995" s="240"/>
      <c r="H995" s="92"/>
      <c r="I995" s="202"/>
      <c r="J995" s="202"/>
      <c r="K995" s="202"/>
      <c r="L995" s="202"/>
      <c r="M995" s="202"/>
      <c r="N995" s="202"/>
      <c r="O995" s="202"/>
      <c r="P995" s="202"/>
      <c r="Q995" s="202"/>
      <c r="R995" s="202"/>
      <c r="S995" s="202"/>
      <c r="T995" s="202"/>
      <c r="U995" s="202"/>
      <c r="V995" s="202"/>
      <c r="W995" s="202"/>
    </row>
    <row r="996" spans="1:23" s="17" customFormat="1" ht="18.75" customHeight="1" x14ac:dyDescent="0.25">
      <c r="A996" s="46">
        <v>962</v>
      </c>
      <c r="B996" s="93" t="s">
        <v>2599</v>
      </c>
      <c r="C996" s="534" t="s">
        <v>177</v>
      </c>
      <c r="D996" s="504" t="s">
        <v>66</v>
      </c>
      <c r="E996" s="21">
        <v>85</v>
      </c>
      <c r="F996" s="80" t="str">
        <f t="shared" si="16"/>
        <v>Tốt</v>
      </c>
      <c r="G996" s="243"/>
      <c r="H996" s="92"/>
      <c r="I996" s="439"/>
      <c r="J996" s="439"/>
      <c r="K996" s="439"/>
      <c r="L996" s="439"/>
      <c r="M996" s="439"/>
      <c r="N996" s="439"/>
      <c r="O996" s="439"/>
      <c r="P996" s="439"/>
      <c r="Q996" s="202"/>
      <c r="R996" s="202"/>
      <c r="S996" s="202"/>
      <c r="T996" s="202"/>
      <c r="U996" s="202"/>
      <c r="V996" s="202"/>
      <c r="W996" s="202"/>
    </row>
    <row r="997" spans="1:23" ht="18.75" customHeight="1" x14ac:dyDescent="0.25">
      <c r="A997" s="46">
        <v>963</v>
      </c>
      <c r="B997" s="88" t="s">
        <v>2600</v>
      </c>
      <c r="C997" s="557" t="s">
        <v>145</v>
      </c>
      <c r="D997" s="558" t="s">
        <v>66</v>
      </c>
      <c r="E997" s="2">
        <v>60</v>
      </c>
      <c r="F997" s="32" t="str">
        <f t="shared" si="16"/>
        <v>Trung bình</v>
      </c>
      <c r="G997" s="205"/>
      <c r="H997" s="118"/>
      <c r="I997" s="439"/>
      <c r="J997" s="439"/>
      <c r="K997" s="439"/>
      <c r="L997" s="439"/>
      <c r="M997" s="439"/>
      <c r="N997" s="439"/>
      <c r="O997" s="439"/>
      <c r="P997" s="439"/>
      <c r="Q997" s="439"/>
      <c r="R997" s="439"/>
      <c r="S997" s="439"/>
      <c r="T997" s="439"/>
      <c r="U997" s="439"/>
      <c r="V997" s="439"/>
      <c r="W997" s="439"/>
    </row>
    <row r="998" spans="1:23" ht="18.75" customHeight="1" x14ac:dyDescent="0.25">
      <c r="A998" s="46">
        <v>964</v>
      </c>
      <c r="B998" s="88" t="s">
        <v>2601</v>
      </c>
      <c r="C998" s="557" t="s">
        <v>102</v>
      </c>
      <c r="D998" s="558" t="s">
        <v>66</v>
      </c>
      <c r="E998" s="2">
        <v>70</v>
      </c>
      <c r="F998" s="32" t="str">
        <f t="shared" si="16"/>
        <v>Khá</v>
      </c>
      <c r="G998" s="205"/>
      <c r="H998" s="118"/>
      <c r="I998" s="439"/>
      <c r="J998" s="439"/>
      <c r="K998" s="439"/>
      <c r="L998" s="439"/>
      <c r="M998" s="439"/>
      <c r="N998" s="439"/>
      <c r="O998" s="439"/>
      <c r="P998" s="439"/>
      <c r="Q998" s="439"/>
      <c r="R998" s="439"/>
      <c r="S998" s="439"/>
      <c r="T998" s="439"/>
      <c r="U998" s="439"/>
      <c r="V998" s="439"/>
      <c r="W998" s="439"/>
    </row>
    <row r="999" spans="1:23" ht="18.75" customHeight="1" x14ac:dyDescent="0.25">
      <c r="A999" s="46">
        <v>965</v>
      </c>
      <c r="B999" s="88" t="s">
        <v>2602</v>
      </c>
      <c r="C999" s="557" t="s">
        <v>2603</v>
      </c>
      <c r="D999" s="558" t="s">
        <v>2604</v>
      </c>
      <c r="E999" s="2">
        <v>80</v>
      </c>
      <c r="F999" s="32" t="str">
        <f t="shared" si="16"/>
        <v>Tốt</v>
      </c>
      <c r="G999" s="244"/>
      <c r="H999" s="118"/>
      <c r="I999" s="439"/>
      <c r="J999" s="439"/>
      <c r="K999" s="439"/>
      <c r="L999" s="439"/>
      <c r="M999" s="439"/>
      <c r="N999" s="439"/>
      <c r="O999" s="439"/>
      <c r="P999" s="439"/>
      <c r="Q999" s="439"/>
      <c r="R999" s="439"/>
      <c r="S999" s="439"/>
      <c r="T999" s="439"/>
      <c r="U999" s="439"/>
      <c r="V999" s="439"/>
      <c r="W999" s="439"/>
    </row>
    <row r="1000" spans="1:23" ht="18.75" customHeight="1" x14ac:dyDescent="0.25">
      <c r="A1000" s="46">
        <v>966</v>
      </c>
      <c r="B1000" s="88" t="s">
        <v>2605</v>
      </c>
      <c r="C1000" s="557" t="s">
        <v>2606</v>
      </c>
      <c r="D1000" s="558" t="s">
        <v>137</v>
      </c>
      <c r="E1000" s="2">
        <v>85</v>
      </c>
      <c r="F1000" s="32" t="str">
        <f t="shared" si="16"/>
        <v>Tốt</v>
      </c>
      <c r="G1000" s="244"/>
      <c r="H1000" s="118"/>
      <c r="I1000" s="439"/>
      <c r="J1000" s="439"/>
      <c r="K1000" s="439"/>
      <c r="L1000" s="439"/>
      <c r="M1000" s="439"/>
      <c r="N1000" s="439"/>
      <c r="O1000" s="439"/>
      <c r="P1000" s="439"/>
      <c r="Q1000" s="439"/>
      <c r="R1000" s="439"/>
      <c r="S1000" s="439"/>
      <c r="T1000" s="439"/>
      <c r="U1000" s="439"/>
      <c r="V1000" s="439"/>
      <c r="W1000" s="439"/>
    </row>
    <row r="1001" spans="1:23" ht="18.75" customHeight="1" x14ac:dyDescent="0.25">
      <c r="A1001" s="46">
        <v>967</v>
      </c>
      <c r="B1001" s="88" t="s">
        <v>2607</v>
      </c>
      <c r="C1001" s="557" t="s">
        <v>90</v>
      </c>
      <c r="D1001" s="558" t="s">
        <v>137</v>
      </c>
      <c r="E1001" s="2">
        <v>80</v>
      </c>
      <c r="F1001" s="32" t="str">
        <f t="shared" si="16"/>
        <v>Tốt</v>
      </c>
      <c r="G1001" s="244"/>
      <c r="H1001" s="118"/>
      <c r="I1001" s="439"/>
      <c r="J1001" s="439"/>
      <c r="K1001" s="439"/>
      <c r="L1001" s="439"/>
      <c r="M1001" s="439"/>
      <c r="N1001" s="439"/>
      <c r="O1001" s="439"/>
      <c r="P1001" s="439"/>
      <c r="Q1001" s="439"/>
      <c r="R1001" s="439"/>
      <c r="S1001" s="439"/>
      <c r="T1001" s="439"/>
      <c r="U1001" s="439"/>
      <c r="V1001" s="439"/>
      <c r="W1001" s="439"/>
    </row>
    <row r="1002" spans="1:23" ht="18.75" customHeight="1" x14ac:dyDescent="0.25">
      <c r="A1002" s="46">
        <v>968</v>
      </c>
      <c r="B1002" s="43" t="s">
        <v>2608</v>
      </c>
      <c r="C1002" s="567" t="s">
        <v>2609</v>
      </c>
      <c r="D1002" s="492" t="s">
        <v>282</v>
      </c>
      <c r="E1002" s="9">
        <v>89</v>
      </c>
      <c r="F1002" s="32" t="str">
        <f t="shared" si="16"/>
        <v>Tốt</v>
      </c>
      <c r="G1002" s="205"/>
      <c r="H1002" s="442"/>
    </row>
    <row r="1003" spans="1:23" ht="18.75" customHeight="1" x14ac:dyDescent="0.25">
      <c r="A1003" s="46">
        <v>969</v>
      </c>
      <c r="B1003" s="88" t="s">
        <v>2610</v>
      </c>
      <c r="C1003" s="557" t="s">
        <v>108</v>
      </c>
      <c r="D1003" s="558" t="s">
        <v>12</v>
      </c>
      <c r="E1003" s="2">
        <v>80</v>
      </c>
      <c r="F1003" s="32" t="str">
        <f t="shared" si="16"/>
        <v>Tốt</v>
      </c>
      <c r="G1003" s="244"/>
      <c r="H1003" s="118"/>
      <c r="I1003" s="439"/>
      <c r="J1003" s="439"/>
      <c r="K1003" s="439"/>
      <c r="L1003" s="439"/>
      <c r="M1003" s="439"/>
      <c r="N1003" s="439"/>
      <c r="O1003" s="439"/>
      <c r="P1003" s="439"/>
      <c r="Q1003" s="439"/>
      <c r="R1003" s="439"/>
      <c r="S1003" s="439"/>
      <c r="T1003" s="439"/>
      <c r="U1003" s="439"/>
      <c r="V1003" s="439"/>
      <c r="W1003" s="439"/>
    </row>
    <row r="1004" spans="1:23" ht="18.75" customHeight="1" x14ac:dyDescent="0.25">
      <c r="A1004" s="46">
        <v>970</v>
      </c>
      <c r="B1004" s="88" t="s">
        <v>2611</v>
      </c>
      <c r="C1004" s="557" t="s">
        <v>2338</v>
      </c>
      <c r="D1004" s="558" t="s">
        <v>12</v>
      </c>
      <c r="E1004" s="2">
        <v>90</v>
      </c>
      <c r="F1004" s="32" t="str">
        <f t="shared" si="16"/>
        <v>Xuất sắc</v>
      </c>
      <c r="G1004" s="242"/>
      <c r="H1004" s="118"/>
      <c r="I1004" s="202"/>
      <c r="J1004" s="202"/>
      <c r="K1004" s="202"/>
      <c r="L1004" s="202"/>
      <c r="M1004" s="202"/>
      <c r="N1004" s="202"/>
      <c r="O1004" s="202"/>
      <c r="P1004" s="202"/>
      <c r="Q1004" s="439"/>
      <c r="R1004" s="439"/>
      <c r="S1004" s="439"/>
      <c r="T1004" s="439"/>
      <c r="U1004" s="439"/>
      <c r="V1004" s="439"/>
      <c r="W1004" s="439"/>
    </row>
    <row r="1005" spans="1:23" s="17" customFormat="1" ht="18.75" customHeight="1" x14ac:dyDescent="0.25">
      <c r="A1005" s="46">
        <v>971</v>
      </c>
      <c r="B1005" s="93" t="s">
        <v>2612</v>
      </c>
      <c r="C1005" s="534" t="s">
        <v>70</v>
      </c>
      <c r="D1005" s="504" t="s">
        <v>12</v>
      </c>
      <c r="E1005" s="21">
        <v>85</v>
      </c>
      <c r="F1005" s="80" t="str">
        <f t="shared" si="16"/>
        <v>Tốt</v>
      </c>
      <c r="G1005" s="240"/>
      <c r="H1005" s="92"/>
      <c r="I1005" s="202"/>
      <c r="J1005" s="202"/>
      <c r="K1005" s="202"/>
      <c r="L1005" s="202"/>
      <c r="M1005" s="202"/>
      <c r="N1005" s="202"/>
      <c r="O1005" s="202"/>
      <c r="P1005" s="202"/>
      <c r="Q1005" s="202"/>
      <c r="R1005" s="202"/>
      <c r="S1005" s="202"/>
      <c r="T1005" s="202"/>
      <c r="U1005" s="202"/>
      <c r="V1005" s="202"/>
      <c r="W1005" s="202"/>
    </row>
    <row r="1006" spans="1:23" s="17" customFormat="1" ht="18.75" customHeight="1" x14ac:dyDescent="0.25">
      <c r="A1006" s="46">
        <v>972</v>
      </c>
      <c r="B1006" s="93" t="s">
        <v>2613</v>
      </c>
      <c r="C1006" s="534" t="s">
        <v>2614</v>
      </c>
      <c r="D1006" s="504" t="s">
        <v>948</v>
      </c>
      <c r="E1006" s="21">
        <v>85</v>
      </c>
      <c r="F1006" s="80" t="str">
        <f t="shared" si="16"/>
        <v>Tốt</v>
      </c>
      <c r="G1006" s="240"/>
      <c r="H1006" s="92"/>
      <c r="I1006" s="202"/>
      <c r="J1006" s="202"/>
      <c r="K1006" s="202"/>
      <c r="L1006" s="202"/>
      <c r="M1006" s="202"/>
      <c r="N1006" s="202"/>
      <c r="O1006" s="202"/>
      <c r="P1006" s="202"/>
      <c r="Q1006" s="202"/>
      <c r="R1006" s="202"/>
      <c r="S1006" s="202"/>
      <c r="T1006" s="202"/>
      <c r="U1006" s="202"/>
      <c r="V1006" s="202"/>
      <c r="W1006" s="202"/>
    </row>
    <row r="1007" spans="1:23" s="17" customFormat="1" ht="18.75" customHeight="1" x14ac:dyDescent="0.25">
      <c r="A1007" s="46">
        <v>973</v>
      </c>
      <c r="B1007" s="93" t="s">
        <v>2615</v>
      </c>
      <c r="C1007" s="534" t="s">
        <v>489</v>
      </c>
      <c r="D1007" s="504" t="s">
        <v>28</v>
      </c>
      <c r="E1007" s="21">
        <v>85</v>
      </c>
      <c r="F1007" s="80" t="str">
        <f t="shared" si="16"/>
        <v>Tốt</v>
      </c>
      <c r="G1007" s="240"/>
      <c r="H1007" s="92"/>
      <c r="I1007" s="202"/>
      <c r="J1007" s="202"/>
      <c r="K1007" s="202"/>
      <c r="L1007" s="202"/>
      <c r="M1007" s="202"/>
      <c r="N1007" s="202"/>
      <c r="O1007" s="202"/>
      <c r="P1007" s="202"/>
      <c r="Q1007" s="202"/>
      <c r="R1007" s="202"/>
      <c r="S1007" s="202"/>
      <c r="T1007" s="202"/>
      <c r="U1007" s="202"/>
      <c r="V1007" s="202"/>
      <c r="W1007" s="202"/>
    </row>
    <row r="1008" spans="1:23" s="17" customFormat="1" ht="18.75" customHeight="1" x14ac:dyDescent="0.25">
      <c r="A1008" s="46">
        <v>974</v>
      </c>
      <c r="B1008" s="93" t="s">
        <v>2616</v>
      </c>
      <c r="C1008" s="534" t="s">
        <v>52</v>
      </c>
      <c r="D1008" s="504" t="s">
        <v>188</v>
      </c>
      <c r="E1008" s="21">
        <v>85</v>
      </c>
      <c r="F1008" s="80" t="str">
        <f t="shared" si="16"/>
        <v>Tốt</v>
      </c>
      <c r="G1008" s="240"/>
      <c r="H1008" s="92"/>
      <c r="I1008" s="202"/>
      <c r="J1008" s="202"/>
      <c r="K1008" s="202"/>
      <c r="L1008" s="202"/>
      <c r="M1008" s="202"/>
      <c r="N1008" s="202"/>
      <c r="O1008" s="202"/>
      <c r="P1008" s="202"/>
      <c r="Q1008" s="202"/>
      <c r="R1008" s="202"/>
      <c r="S1008" s="202"/>
      <c r="T1008" s="202"/>
      <c r="U1008" s="202"/>
      <c r="V1008" s="202"/>
      <c r="W1008" s="202"/>
    </row>
    <row r="1009" spans="1:23" s="17" customFormat="1" ht="18.75" customHeight="1" x14ac:dyDescent="0.25">
      <c r="A1009" s="46">
        <v>975</v>
      </c>
      <c r="B1009" s="93" t="s">
        <v>2617</v>
      </c>
      <c r="C1009" s="534" t="s">
        <v>2618</v>
      </c>
      <c r="D1009" s="504" t="s">
        <v>24</v>
      </c>
      <c r="E1009" s="21">
        <v>85</v>
      </c>
      <c r="F1009" s="80" t="str">
        <f t="shared" si="16"/>
        <v>Tốt</v>
      </c>
      <c r="G1009" s="240"/>
      <c r="H1009" s="92"/>
      <c r="I1009" s="202"/>
      <c r="J1009" s="202"/>
      <c r="K1009" s="202"/>
      <c r="L1009" s="202"/>
      <c r="M1009" s="202"/>
      <c r="N1009" s="202"/>
      <c r="O1009" s="202"/>
      <c r="P1009" s="202"/>
      <c r="Q1009" s="202"/>
      <c r="R1009" s="202"/>
      <c r="S1009" s="202"/>
      <c r="T1009" s="202"/>
      <c r="U1009" s="202"/>
      <c r="V1009" s="202"/>
      <c r="W1009" s="202"/>
    </row>
    <row r="1010" spans="1:23" s="17" customFormat="1" ht="18.75" customHeight="1" x14ac:dyDescent="0.25">
      <c r="A1010" s="46">
        <v>976</v>
      </c>
      <c r="B1010" s="93" t="s">
        <v>2619</v>
      </c>
      <c r="C1010" s="534" t="s">
        <v>2620</v>
      </c>
      <c r="D1010" s="504" t="s">
        <v>72</v>
      </c>
      <c r="E1010" s="21">
        <v>85</v>
      </c>
      <c r="F1010" s="80" t="str">
        <f t="shared" si="16"/>
        <v>Tốt</v>
      </c>
      <c r="G1010" s="240"/>
      <c r="H1010" s="92"/>
      <c r="I1010" s="202"/>
      <c r="J1010" s="202"/>
      <c r="K1010" s="202"/>
      <c r="L1010" s="202"/>
      <c r="M1010" s="202"/>
      <c r="N1010" s="202"/>
      <c r="O1010" s="202"/>
      <c r="P1010" s="202"/>
      <c r="Q1010" s="202"/>
      <c r="R1010" s="202"/>
      <c r="S1010" s="202"/>
      <c r="T1010" s="202"/>
      <c r="U1010" s="202"/>
      <c r="V1010" s="202"/>
      <c r="W1010" s="202"/>
    </row>
    <row r="1011" spans="1:23" s="17" customFormat="1" ht="18.75" customHeight="1" x14ac:dyDescent="0.25">
      <c r="A1011" s="46">
        <v>977</v>
      </c>
      <c r="B1011" s="26" t="s">
        <v>2621</v>
      </c>
      <c r="C1011" s="469" t="s">
        <v>205</v>
      </c>
      <c r="D1011" s="507" t="s">
        <v>72</v>
      </c>
      <c r="E1011" s="21">
        <v>85</v>
      </c>
      <c r="F1011" s="80" t="str">
        <f t="shared" si="16"/>
        <v>Tốt</v>
      </c>
      <c r="G1011" s="245"/>
      <c r="H1011" s="92"/>
      <c r="I1011" s="202"/>
      <c r="J1011" s="202"/>
      <c r="K1011" s="202"/>
      <c r="L1011" s="202"/>
      <c r="M1011" s="202"/>
      <c r="N1011" s="202"/>
      <c r="O1011" s="202"/>
      <c r="P1011" s="202"/>
      <c r="Q1011" s="202"/>
      <c r="R1011" s="202"/>
      <c r="S1011" s="202"/>
      <c r="T1011" s="202"/>
      <c r="U1011" s="202"/>
      <c r="V1011" s="202"/>
      <c r="W1011" s="202"/>
    </row>
    <row r="1012" spans="1:23" s="17" customFormat="1" ht="18.75" customHeight="1" x14ac:dyDescent="0.25">
      <c r="A1012" s="18"/>
      <c r="B1012" s="898" t="s">
        <v>2622</v>
      </c>
      <c r="C1012" s="899"/>
      <c r="D1012" s="899"/>
      <c r="E1012" s="899"/>
      <c r="F1012" s="899"/>
      <c r="G1012" s="900"/>
      <c r="H1012" s="92"/>
      <c r="I1012" s="202"/>
      <c r="J1012" s="202"/>
      <c r="K1012" s="202"/>
      <c r="L1012" s="202"/>
      <c r="M1012" s="202"/>
      <c r="N1012" s="202"/>
      <c r="O1012" s="202"/>
      <c r="P1012" s="202"/>
      <c r="Q1012" s="202"/>
      <c r="R1012" s="202"/>
      <c r="S1012" s="202"/>
      <c r="T1012" s="202"/>
      <c r="U1012" s="202"/>
      <c r="V1012" s="202"/>
      <c r="W1012" s="202"/>
    </row>
    <row r="1013" spans="1:23" s="17" customFormat="1" ht="18.75" customHeight="1" x14ac:dyDescent="0.25">
      <c r="A1013" s="18">
        <v>978</v>
      </c>
      <c r="B1013" s="55" t="s">
        <v>2623</v>
      </c>
      <c r="C1013" s="568" t="s">
        <v>2624</v>
      </c>
      <c r="D1013" s="569" t="s">
        <v>34</v>
      </c>
      <c r="E1013" s="55">
        <v>82</v>
      </c>
      <c r="F1013" s="80" t="str">
        <f t="shared" si="16"/>
        <v>Tốt</v>
      </c>
      <c r="G1013" s="460"/>
      <c r="H1013" s="92"/>
      <c r="I1013" s="202"/>
      <c r="J1013" s="202"/>
      <c r="K1013" s="202"/>
      <c r="L1013" s="202"/>
      <c r="M1013" s="202"/>
      <c r="N1013" s="202"/>
      <c r="O1013" s="202"/>
      <c r="P1013" s="202"/>
      <c r="Q1013" s="202"/>
      <c r="R1013" s="202"/>
      <c r="S1013" s="202"/>
      <c r="T1013" s="202"/>
      <c r="U1013" s="202"/>
      <c r="V1013" s="202"/>
      <c r="W1013" s="202"/>
    </row>
    <row r="1014" spans="1:23" s="17" customFormat="1" ht="18.75" customHeight="1" x14ac:dyDescent="0.25">
      <c r="A1014" s="18">
        <v>979</v>
      </c>
      <c r="B1014" s="55" t="s">
        <v>2625</v>
      </c>
      <c r="C1014" s="568" t="s">
        <v>75</v>
      </c>
      <c r="D1014" s="569" t="s">
        <v>34</v>
      </c>
      <c r="E1014" s="55">
        <v>75</v>
      </c>
      <c r="F1014" s="80" t="str">
        <f t="shared" si="16"/>
        <v>Khá</v>
      </c>
      <c r="G1014" s="461"/>
      <c r="H1014" s="92"/>
      <c r="I1014" s="439"/>
      <c r="J1014" s="439"/>
      <c r="K1014" s="439"/>
      <c r="L1014" s="439"/>
      <c r="M1014" s="439"/>
      <c r="N1014" s="439"/>
      <c r="O1014" s="439"/>
      <c r="P1014" s="439"/>
      <c r="Q1014" s="202"/>
      <c r="R1014" s="202"/>
      <c r="S1014" s="202"/>
      <c r="T1014" s="202"/>
      <c r="U1014" s="202"/>
      <c r="V1014" s="202"/>
      <c r="W1014" s="202"/>
    </row>
    <row r="1015" spans="1:23" ht="18.75" customHeight="1" x14ac:dyDescent="0.25">
      <c r="A1015" s="18">
        <v>980</v>
      </c>
      <c r="B1015" s="9" t="s">
        <v>2626</v>
      </c>
      <c r="C1015" s="570" t="s">
        <v>35</v>
      </c>
      <c r="D1015" s="492" t="s">
        <v>34</v>
      </c>
      <c r="E1015" s="9">
        <v>50</v>
      </c>
      <c r="F1015" s="32" t="str">
        <f t="shared" si="16"/>
        <v>Trung bình</v>
      </c>
      <c r="G1015" s="462"/>
      <c r="H1015" s="118"/>
      <c r="I1015" s="202"/>
      <c r="J1015" s="202"/>
      <c r="K1015" s="202"/>
      <c r="L1015" s="202"/>
      <c r="M1015" s="202"/>
      <c r="N1015" s="202"/>
      <c r="O1015" s="202"/>
      <c r="P1015" s="202"/>
      <c r="Q1015" s="439"/>
      <c r="R1015" s="439"/>
      <c r="S1015" s="439"/>
      <c r="T1015" s="439"/>
      <c r="U1015" s="439"/>
      <c r="V1015" s="439"/>
      <c r="W1015" s="439"/>
    </row>
    <row r="1016" spans="1:23" s="17" customFormat="1" ht="18.75" customHeight="1" x14ac:dyDescent="0.25">
      <c r="A1016" s="18">
        <v>981</v>
      </c>
      <c r="B1016" s="55" t="s">
        <v>2627</v>
      </c>
      <c r="C1016" s="568" t="s">
        <v>2628</v>
      </c>
      <c r="D1016" s="569" t="s">
        <v>148</v>
      </c>
      <c r="E1016" s="55">
        <v>88</v>
      </c>
      <c r="F1016" s="80" t="str">
        <f t="shared" si="16"/>
        <v>Tốt</v>
      </c>
      <c r="G1016" s="463"/>
      <c r="H1016" s="92"/>
      <c r="I1016" s="202"/>
      <c r="J1016" s="202"/>
      <c r="K1016" s="202"/>
      <c r="L1016" s="202"/>
      <c r="M1016" s="202"/>
      <c r="N1016" s="202"/>
      <c r="O1016" s="202"/>
      <c r="P1016" s="202"/>
      <c r="Q1016" s="202"/>
      <c r="R1016" s="202"/>
      <c r="S1016" s="202"/>
      <c r="T1016" s="202"/>
      <c r="U1016" s="202"/>
      <c r="V1016" s="202"/>
      <c r="W1016" s="202"/>
    </row>
    <row r="1017" spans="1:23" s="17" customFormat="1" ht="18.75" customHeight="1" x14ac:dyDescent="0.25">
      <c r="A1017" s="18">
        <v>982</v>
      </c>
      <c r="B1017" s="55" t="s">
        <v>2629</v>
      </c>
      <c r="C1017" s="568" t="s">
        <v>2630</v>
      </c>
      <c r="D1017" s="569" t="s">
        <v>6</v>
      </c>
      <c r="E1017" s="55">
        <v>83</v>
      </c>
      <c r="F1017" s="80" t="str">
        <f t="shared" si="16"/>
        <v>Tốt</v>
      </c>
      <c r="G1017" s="463"/>
      <c r="H1017" s="92"/>
      <c r="I1017" s="202"/>
      <c r="J1017" s="202"/>
      <c r="K1017" s="202"/>
      <c r="L1017" s="202"/>
      <c r="M1017" s="202"/>
      <c r="N1017" s="202"/>
      <c r="O1017" s="202"/>
      <c r="P1017" s="202"/>
      <c r="Q1017" s="202"/>
      <c r="R1017" s="202"/>
      <c r="S1017" s="202"/>
      <c r="T1017" s="202"/>
      <c r="U1017" s="202"/>
      <c r="V1017" s="202"/>
      <c r="W1017" s="202"/>
    </row>
    <row r="1018" spans="1:23" s="17" customFormat="1" ht="18.75" customHeight="1" x14ac:dyDescent="0.25">
      <c r="A1018" s="18">
        <v>983</v>
      </c>
      <c r="B1018" s="55" t="s">
        <v>2631</v>
      </c>
      <c r="C1018" s="568" t="s">
        <v>2632</v>
      </c>
      <c r="D1018" s="569" t="s">
        <v>6</v>
      </c>
      <c r="E1018" s="55">
        <v>80</v>
      </c>
      <c r="F1018" s="80" t="str">
        <f t="shared" si="16"/>
        <v>Tốt</v>
      </c>
      <c r="G1018" s="463"/>
      <c r="H1018" s="92"/>
      <c r="I1018" s="202"/>
      <c r="J1018" s="202"/>
      <c r="K1018" s="202"/>
      <c r="L1018" s="202"/>
      <c r="M1018" s="202"/>
      <c r="N1018" s="202"/>
      <c r="O1018" s="202"/>
      <c r="P1018" s="202"/>
      <c r="Q1018" s="202"/>
      <c r="R1018" s="202"/>
      <c r="S1018" s="202"/>
      <c r="T1018" s="202"/>
      <c r="U1018" s="202"/>
      <c r="V1018" s="202"/>
      <c r="W1018" s="202"/>
    </row>
    <row r="1019" spans="1:23" s="17" customFormat="1" ht="18.75" customHeight="1" x14ac:dyDescent="0.25">
      <c r="A1019" s="18">
        <v>984</v>
      </c>
      <c r="B1019" s="55" t="s">
        <v>2633</v>
      </c>
      <c r="C1019" s="568" t="s">
        <v>2634</v>
      </c>
      <c r="D1019" s="569" t="s">
        <v>1418</v>
      </c>
      <c r="E1019" s="55">
        <v>81</v>
      </c>
      <c r="F1019" s="80" t="str">
        <f t="shared" si="16"/>
        <v>Tốt</v>
      </c>
      <c r="G1019" s="463"/>
      <c r="H1019" s="92"/>
      <c r="I1019" s="202"/>
      <c r="J1019" s="202"/>
      <c r="K1019" s="202"/>
      <c r="L1019" s="202"/>
      <c r="M1019" s="202"/>
      <c r="N1019" s="202"/>
      <c r="O1019" s="202"/>
      <c r="P1019" s="202"/>
      <c r="Q1019" s="202"/>
      <c r="R1019" s="202"/>
      <c r="S1019" s="202"/>
      <c r="T1019" s="202"/>
      <c r="U1019" s="202"/>
      <c r="V1019" s="202"/>
      <c r="W1019" s="202"/>
    </row>
    <row r="1020" spans="1:23" s="17" customFormat="1" ht="18.75" customHeight="1" x14ac:dyDescent="0.25">
      <c r="A1020" s="18">
        <v>985</v>
      </c>
      <c r="B1020" s="55" t="s">
        <v>2635</v>
      </c>
      <c r="C1020" s="568" t="s">
        <v>1361</v>
      </c>
      <c r="D1020" s="569" t="s">
        <v>2636</v>
      </c>
      <c r="E1020" s="55">
        <v>73</v>
      </c>
      <c r="F1020" s="80" t="str">
        <f t="shared" si="16"/>
        <v>Khá</v>
      </c>
      <c r="G1020" s="463"/>
      <c r="H1020" s="92"/>
      <c r="I1020" s="202"/>
      <c r="J1020" s="202"/>
      <c r="K1020" s="202"/>
      <c r="L1020" s="202"/>
      <c r="M1020" s="202"/>
      <c r="N1020" s="202"/>
      <c r="O1020" s="202"/>
      <c r="P1020" s="202"/>
      <c r="Q1020" s="202"/>
      <c r="R1020" s="202"/>
      <c r="S1020" s="202"/>
      <c r="T1020" s="202"/>
      <c r="U1020" s="202"/>
      <c r="V1020" s="202"/>
      <c r="W1020" s="202"/>
    </row>
    <row r="1021" spans="1:23" s="17" customFormat="1" ht="18.75" customHeight="1" x14ac:dyDescent="0.25">
      <c r="A1021" s="18">
        <v>986</v>
      </c>
      <c r="B1021" s="55" t="s">
        <v>2637</v>
      </c>
      <c r="C1021" s="568" t="s">
        <v>1517</v>
      </c>
      <c r="D1021" s="569" t="s">
        <v>39</v>
      </c>
      <c r="E1021" s="55">
        <v>82</v>
      </c>
      <c r="F1021" s="80" t="str">
        <f t="shared" si="16"/>
        <v>Tốt</v>
      </c>
      <c r="G1021" s="463"/>
      <c r="H1021" s="92"/>
      <c r="I1021" s="202"/>
      <c r="J1021" s="202"/>
      <c r="K1021" s="202"/>
      <c r="L1021" s="202"/>
      <c r="M1021" s="202"/>
      <c r="N1021" s="202"/>
      <c r="O1021" s="202"/>
      <c r="P1021" s="202"/>
      <c r="Q1021" s="202"/>
      <c r="R1021" s="202"/>
      <c r="S1021" s="202"/>
      <c r="T1021" s="202"/>
      <c r="U1021" s="202"/>
      <c r="V1021" s="202"/>
      <c r="W1021" s="202"/>
    </row>
    <row r="1022" spans="1:23" s="17" customFormat="1" ht="18.75" customHeight="1" x14ac:dyDescent="0.25">
      <c r="A1022" s="18">
        <v>987</v>
      </c>
      <c r="B1022" s="55" t="s">
        <v>2638</v>
      </c>
      <c r="C1022" s="568" t="s">
        <v>2639</v>
      </c>
      <c r="D1022" s="569" t="s">
        <v>806</v>
      </c>
      <c r="E1022" s="55">
        <v>99</v>
      </c>
      <c r="F1022" s="80" t="str">
        <f t="shared" si="16"/>
        <v>Xuất sắc</v>
      </c>
      <c r="G1022" s="463"/>
      <c r="H1022" s="92"/>
      <c r="I1022" s="202"/>
      <c r="J1022" s="202"/>
      <c r="K1022" s="202"/>
      <c r="L1022" s="202"/>
      <c r="M1022" s="202"/>
      <c r="N1022" s="202"/>
      <c r="O1022" s="202"/>
      <c r="P1022" s="202"/>
      <c r="Q1022" s="202"/>
      <c r="R1022" s="202"/>
      <c r="S1022" s="202"/>
      <c r="T1022" s="202"/>
      <c r="U1022" s="202"/>
      <c r="V1022" s="202"/>
      <c r="W1022" s="202"/>
    </row>
    <row r="1023" spans="1:23" s="17" customFormat="1" ht="18.75" customHeight="1" x14ac:dyDescent="0.25">
      <c r="A1023" s="18">
        <v>988</v>
      </c>
      <c r="B1023" s="55" t="s">
        <v>2640</v>
      </c>
      <c r="C1023" s="568" t="s">
        <v>90</v>
      </c>
      <c r="D1023" s="569" t="s">
        <v>27</v>
      </c>
      <c r="E1023" s="55">
        <v>85</v>
      </c>
      <c r="F1023" s="80" t="str">
        <f t="shared" si="16"/>
        <v>Tốt</v>
      </c>
      <c r="G1023" s="464"/>
      <c r="H1023" s="92"/>
      <c r="I1023" s="202"/>
      <c r="J1023" s="202"/>
      <c r="K1023" s="202"/>
      <c r="L1023" s="202"/>
      <c r="M1023" s="202"/>
      <c r="N1023" s="202"/>
      <c r="O1023" s="202"/>
      <c r="P1023" s="202"/>
      <c r="Q1023" s="202"/>
      <c r="R1023" s="202"/>
      <c r="S1023" s="202"/>
      <c r="T1023" s="202"/>
      <c r="U1023" s="202"/>
      <c r="V1023" s="202"/>
      <c r="W1023" s="202"/>
    </row>
    <row r="1024" spans="1:23" s="17" customFormat="1" ht="18.75" customHeight="1" x14ac:dyDescent="0.25">
      <c r="A1024" s="18">
        <v>989</v>
      </c>
      <c r="B1024" s="55" t="s">
        <v>2641</v>
      </c>
      <c r="C1024" s="568" t="s">
        <v>290</v>
      </c>
      <c r="D1024" s="569" t="s">
        <v>2642</v>
      </c>
      <c r="E1024" s="55">
        <v>99</v>
      </c>
      <c r="F1024" s="80" t="str">
        <f t="shared" si="16"/>
        <v>Xuất sắc</v>
      </c>
      <c r="G1024" s="460"/>
      <c r="H1024" s="92"/>
      <c r="I1024" s="202"/>
      <c r="J1024" s="202"/>
      <c r="K1024" s="202"/>
      <c r="L1024" s="202"/>
      <c r="M1024" s="202"/>
      <c r="N1024" s="202"/>
      <c r="O1024" s="202"/>
      <c r="P1024" s="202"/>
      <c r="Q1024" s="202"/>
      <c r="R1024" s="202"/>
      <c r="S1024" s="202"/>
      <c r="T1024" s="202"/>
      <c r="U1024" s="202"/>
      <c r="V1024" s="202"/>
      <c r="W1024" s="202"/>
    </row>
    <row r="1025" spans="1:23" s="17" customFormat="1" ht="18.75" customHeight="1" x14ac:dyDescent="0.25">
      <c r="A1025" s="18">
        <v>990</v>
      </c>
      <c r="B1025" s="55" t="s">
        <v>2643</v>
      </c>
      <c r="C1025" s="568" t="s">
        <v>174</v>
      </c>
      <c r="D1025" s="569" t="s">
        <v>14</v>
      </c>
      <c r="E1025" s="55">
        <v>83</v>
      </c>
      <c r="F1025" s="80" t="str">
        <f t="shared" si="16"/>
        <v>Tốt</v>
      </c>
      <c r="G1025" s="463"/>
      <c r="H1025" s="92"/>
      <c r="I1025" s="202"/>
      <c r="J1025" s="202"/>
      <c r="K1025" s="202"/>
      <c r="L1025" s="202"/>
      <c r="M1025" s="202"/>
      <c r="N1025" s="202"/>
      <c r="O1025" s="202"/>
      <c r="P1025" s="202"/>
      <c r="Q1025" s="202"/>
      <c r="R1025" s="202"/>
      <c r="S1025" s="202"/>
      <c r="T1025" s="202"/>
      <c r="U1025" s="202"/>
      <c r="V1025" s="202"/>
      <c r="W1025" s="202"/>
    </row>
    <row r="1026" spans="1:23" s="17" customFormat="1" ht="18.75" customHeight="1" x14ac:dyDescent="0.25">
      <c r="A1026" s="18">
        <v>991</v>
      </c>
      <c r="B1026" s="55" t="s">
        <v>2644</v>
      </c>
      <c r="C1026" s="568" t="s">
        <v>18</v>
      </c>
      <c r="D1026" s="569" t="s">
        <v>47</v>
      </c>
      <c r="E1026" s="55">
        <v>81</v>
      </c>
      <c r="F1026" s="80" t="str">
        <f t="shared" si="16"/>
        <v>Tốt</v>
      </c>
      <c r="G1026" s="463"/>
      <c r="H1026" s="92"/>
      <c r="I1026" s="202"/>
      <c r="J1026" s="202"/>
      <c r="K1026" s="202"/>
      <c r="L1026" s="202"/>
      <c r="M1026" s="202"/>
      <c r="N1026" s="202"/>
      <c r="O1026" s="202"/>
      <c r="P1026" s="202"/>
      <c r="Q1026" s="202"/>
      <c r="R1026" s="202"/>
      <c r="S1026" s="202"/>
      <c r="T1026" s="202"/>
      <c r="U1026" s="202"/>
      <c r="V1026" s="202"/>
      <c r="W1026" s="202"/>
    </row>
    <row r="1027" spans="1:23" s="17" customFormat="1" ht="18.75" customHeight="1" x14ac:dyDescent="0.25">
      <c r="A1027" s="18">
        <v>992</v>
      </c>
      <c r="B1027" s="55" t="s">
        <v>2645</v>
      </c>
      <c r="C1027" s="568" t="s">
        <v>2646</v>
      </c>
      <c r="D1027" s="569" t="s">
        <v>2647</v>
      </c>
      <c r="E1027" s="55">
        <v>95</v>
      </c>
      <c r="F1027" s="80" t="str">
        <f t="shared" si="16"/>
        <v>Xuất sắc</v>
      </c>
      <c r="G1027" s="463"/>
      <c r="H1027" s="92"/>
      <c r="I1027" s="202"/>
      <c r="J1027" s="202"/>
      <c r="K1027" s="202"/>
      <c r="L1027" s="202"/>
      <c r="M1027" s="202"/>
      <c r="N1027" s="202"/>
      <c r="O1027" s="202"/>
      <c r="P1027" s="202"/>
      <c r="Q1027" s="202"/>
      <c r="R1027" s="202"/>
      <c r="S1027" s="202"/>
      <c r="T1027" s="202"/>
      <c r="U1027" s="202"/>
      <c r="V1027" s="202"/>
      <c r="W1027" s="202"/>
    </row>
    <row r="1028" spans="1:23" s="17" customFormat="1" ht="18.75" customHeight="1" x14ac:dyDescent="0.25">
      <c r="A1028" s="18">
        <v>993</v>
      </c>
      <c r="B1028" s="55" t="s">
        <v>2648</v>
      </c>
      <c r="C1028" s="568" t="s">
        <v>2649</v>
      </c>
      <c r="D1028" s="569" t="s">
        <v>53</v>
      </c>
      <c r="E1028" s="55">
        <v>85</v>
      </c>
      <c r="F1028" s="80" t="str">
        <f t="shared" si="16"/>
        <v>Tốt</v>
      </c>
      <c r="G1028" s="463"/>
      <c r="H1028" s="92"/>
      <c r="I1028" s="202"/>
      <c r="J1028" s="202"/>
      <c r="K1028" s="202"/>
      <c r="L1028" s="202"/>
      <c r="M1028" s="202"/>
      <c r="N1028" s="202"/>
      <c r="O1028" s="202"/>
      <c r="P1028" s="202"/>
      <c r="Q1028" s="202"/>
      <c r="R1028" s="202"/>
      <c r="S1028" s="202"/>
      <c r="T1028" s="202"/>
      <c r="U1028" s="202"/>
      <c r="V1028" s="202"/>
      <c r="W1028" s="202"/>
    </row>
    <row r="1029" spans="1:23" s="17" customFormat="1" ht="18.75" customHeight="1" x14ac:dyDescent="0.25">
      <c r="A1029" s="18">
        <v>994</v>
      </c>
      <c r="B1029" s="55" t="s">
        <v>2650</v>
      </c>
      <c r="C1029" s="568" t="s">
        <v>145</v>
      </c>
      <c r="D1029" s="569" t="s">
        <v>21</v>
      </c>
      <c r="E1029" s="55">
        <v>83</v>
      </c>
      <c r="F1029" s="80" t="str">
        <f t="shared" si="16"/>
        <v>Tốt</v>
      </c>
      <c r="G1029" s="463"/>
      <c r="H1029" s="92"/>
      <c r="I1029" s="202"/>
      <c r="J1029" s="202"/>
      <c r="K1029" s="202"/>
      <c r="L1029" s="202"/>
      <c r="M1029" s="202"/>
      <c r="N1029" s="202"/>
      <c r="O1029" s="202"/>
      <c r="P1029" s="202"/>
      <c r="Q1029" s="202"/>
      <c r="R1029" s="202"/>
      <c r="S1029" s="202"/>
      <c r="T1029" s="202"/>
      <c r="U1029" s="202"/>
      <c r="V1029" s="202"/>
      <c r="W1029" s="202"/>
    </row>
    <row r="1030" spans="1:23" s="17" customFormat="1" ht="18.75" customHeight="1" x14ac:dyDescent="0.25">
      <c r="A1030" s="18">
        <v>995</v>
      </c>
      <c r="B1030" s="55" t="s">
        <v>2651</v>
      </c>
      <c r="C1030" s="568" t="s">
        <v>742</v>
      </c>
      <c r="D1030" s="569" t="s">
        <v>21</v>
      </c>
      <c r="E1030" s="55">
        <v>82</v>
      </c>
      <c r="F1030" s="80" t="str">
        <f t="shared" si="16"/>
        <v>Tốt</v>
      </c>
      <c r="G1030" s="463"/>
      <c r="H1030" s="92"/>
      <c r="I1030" s="202"/>
      <c r="J1030" s="202"/>
      <c r="K1030" s="202"/>
      <c r="L1030" s="202"/>
      <c r="M1030" s="202"/>
      <c r="N1030" s="202"/>
      <c r="O1030" s="202"/>
      <c r="P1030" s="202"/>
      <c r="Q1030" s="202"/>
      <c r="R1030" s="202"/>
      <c r="S1030" s="202"/>
      <c r="T1030" s="202"/>
      <c r="U1030" s="202"/>
      <c r="V1030" s="202"/>
      <c r="W1030" s="202"/>
    </row>
    <row r="1031" spans="1:23" s="17" customFormat="1" ht="18.75" customHeight="1" x14ac:dyDescent="0.25">
      <c r="A1031" s="18">
        <v>996</v>
      </c>
      <c r="B1031" s="55" t="s">
        <v>2652</v>
      </c>
      <c r="C1031" s="568" t="s">
        <v>2653</v>
      </c>
      <c r="D1031" s="569" t="s">
        <v>58</v>
      </c>
      <c r="E1031" s="55">
        <v>94</v>
      </c>
      <c r="F1031" s="80" t="str">
        <f t="shared" si="16"/>
        <v>Xuất sắc</v>
      </c>
      <c r="G1031" s="463"/>
      <c r="H1031" s="92"/>
      <c r="I1031" s="202"/>
      <c r="J1031" s="202"/>
      <c r="K1031" s="202"/>
      <c r="L1031" s="202"/>
      <c r="M1031" s="202"/>
      <c r="N1031" s="202"/>
      <c r="O1031" s="202"/>
      <c r="P1031" s="202"/>
      <c r="Q1031" s="202"/>
      <c r="R1031" s="202"/>
      <c r="S1031" s="202"/>
      <c r="T1031" s="202"/>
      <c r="U1031" s="202"/>
      <c r="V1031" s="202"/>
      <c r="W1031" s="202"/>
    </row>
    <row r="1032" spans="1:23" s="17" customFormat="1" ht="18.75" customHeight="1" x14ac:dyDescent="0.25">
      <c r="A1032" s="18">
        <v>997</v>
      </c>
      <c r="B1032" s="55" t="s">
        <v>2654</v>
      </c>
      <c r="C1032" s="568" t="s">
        <v>166</v>
      </c>
      <c r="D1032" s="569" t="s">
        <v>58</v>
      </c>
      <c r="E1032" s="55">
        <v>81</v>
      </c>
      <c r="F1032" s="80" t="str">
        <f t="shared" si="16"/>
        <v>Tốt</v>
      </c>
      <c r="G1032" s="459"/>
      <c r="H1032" s="92"/>
      <c r="I1032" s="202"/>
      <c r="J1032" s="202"/>
      <c r="K1032" s="202"/>
      <c r="L1032" s="202"/>
      <c r="M1032" s="202"/>
      <c r="N1032" s="202"/>
      <c r="O1032" s="202"/>
      <c r="P1032" s="202"/>
      <c r="Q1032" s="202"/>
      <c r="R1032" s="202"/>
      <c r="S1032" s="202"/>
      <c r="T1032" s="202"/>
      <c r="U1032" s="202"/>
      <c r="V1032" s="202"/>
      <c r="W1032" s="202"/>
    </row>
    <row r="1033" spans="1:23" s="17" customFormat="1" ht="18.75" customHeight="1" x14ac:dyDescent="0.25">
      <c r="A1033" s="18">
        <v>998</v>
      </c>
      <c r="B1033" s="55" t="s">
        <v>2655</v>
      </c>
      <c r="C1033" s="568" t="s">
        <v>1783</v>
      </c>
      <c r="D1033" s="569" t="s">
        <v>109</v>
      </c>
      <c r="E1033" s="55">
        <v>83</v>
      </c>
      <c r="F1033" s="80" t="str">
        <f t="shared" si="16"/>
        <v>Tốt</v>
      </c>
      <c r="G1033" s="459"/>
      <c r="H1033" s="92"/>
      <c r="I1033" s="202"/>
      <c r="J1033" s="202"/>
      <c r="K1033" s="202"/>
      <c r="L1033" s="202"/>
      <c r="M1033" s="202"/>
      <c r="N1033" s="202"/>
      <c r="O1033" s="202"/>
      <c r="P1033" s="202"/>
      <c r="Q1033" s="202"/>
      <c r="R1033" s="202"/>
      <c r="S1033" s="202"/>
      <c r="T1033" s="202"/>
      <c r="U1033" s="202"/>
      <c r="V1033" s="202"/>
      <c r="W1033" s="202"/>
    </row>
    <row r="1034" spans="1:23" s="17" customFormat="1" ht="18.75" customHeight="1" x14ac:dyDescent="0.25">
      <c r="A1034" s="18">
        <v>999</v>
      </c>
      <c r="B1034" s="55" t="s">
        <v>2656</v>
      </c>
      <c r="C1034" s="568" t="s">
        <v>2657</v>
      </c>
      <c r="D1034" s="569" t="s">
        <v>111</v>
      </c>
      <c r="E1034" s="55">
        <v>77</v>
      </c>
      <c r="F1034" s="80" t="str">
        <f t="shared" si="16"/>
        <v>Khá</v>
      </c>
      <c r="G1034" s="459"/>
      <c r="H1034" s="92"/>
      <c r="I1034" s="202"/>
      <c r="J1034" s="202"/>
      <c r="K1034" s="202"/>
      <c r="L1034" s="202"/>
      <c r="M1034" s="202"/>
      <c r="N1034" s="202"/>
      <c r="O1034" s="202"/>
      <c r="P1034" s="202"/>
      <c r="Q1034" s="202"/>
      <c r="R1034" s="202"/>
      <c r="S1034" s="202"/>
      <c r="T1034" s="202"/>
      <c r="U1034" s="202"/>
      <c r="V1034" s="202"/>
      <c r="W1034" s="202"/>
    </row>
    <row r="1035" spans="1:23" s="17" customFormat="1" ht="18.75" customHeight="1" x14ac:dyDescent="0.25">
      <c r="A1035" s="18">
        <v>1000</v>
      </c>
      <c r="B1035" s="55" t="s">
        <v>2658</v>
      </c>
      <c r="C1035" s="568" t="s">
        <v>13</v>
      </c>
      <c r="D1035" s="569" t="s">
        <v>111</v>
      </c>
      <c r="E1035" s="55">
        <v>89</v>
      </c>
      <c r="F1035" s="80" t="str">
        <f t="shared" ref="F1035:F1098" si="17">IF(E1035&gt;=90,"Xuất sắc",IF(E1035&gt;=80,"Tốt",IF(E1035&gt;=65,"Khá",IF(E1035&gt;=50,"Trung bình",IF(E1035&gt;=35,"Yếu","Kém")))))</f>
        <v>Tốt</v>
      </c>
      <c r="G1035" s="459"/>
      <c r="H1035" s="92"/>
      <c r="I1035" s="202"/>
      <c r="J1035" s="202"/>
      <c r="K1035" s="202"/>
      <c r="L1035" s="202"/>
      <c r="M1035" s="202"/>
      <c r="N1035" s="202"/>
      <c r="O1035" s="202"/>
      <c r="P1035" s="202"/>
      <c r="Q1035" s="202"/>
      <c r="R1035" s="202"/>
      <c r="S1035" s="202"/>
      <c r="T1035" s="202"/>
      <c r="U1035" s="202"/>
      <c r="V1035" s="202"/>
      <c r="W1035" s="202"/>
    </row>
    <row r="1036" spans="1:23" s="17" customFormat="1" ht="18.75" customHeight="1" x14ac:dyDescent="0.25">
      <c r="A1036" s="18">
        <v>1001</v>
      </c>
      <c r="B1036" s="55" t="s">
        <v>2659</v>
      </c>
      <c r="C1036" s="568" t="s">
        <v>2660</v>
      </c>
      <c r="D1036" s="569" t="s">
        <v>275</v>
      </c>
      <c r="E1036" s="55">
        <v>89</v>
      </c>
      <c r="F1036" s="80" t="str">
        <f t="shared" si="17"/>
        <v>Tốt</v>
      </c>
      <c r="G1036" s="465"/>
      <c r="H1036" s="92"/>
      <c r="I1036" s="202"/>
      <c r="J1036" s="202"/>
      <c r="K1036" s="202"/>
      <c r="L1036" s="202"/>
      <c r="M1036" s="202"/>
      <c r="N1036" s="202"/>
      <c r="O1036" s="202"/>
      <c r="P1036" s="202"/>
      <c r="Q1036" s="202"/>
      <c r="R1036" s="202"/>
      <c r="S1036" s="202"/>
      <c r="T1036" s="202"/>
      <c r="U1036" s="202"/>
      <c r="V1036" s="202"/>
      <c r="W1036" s="202"/>
    </row>
    <row r="1037" spans="1:23" s="17" customFormat="1" ht="18.75" customHeight="1" x14ac:dyDescent="0.25">
      <c r="A1037" s="18">
        <v>1002</v>
      </c>
      <c r="B1037" s="55" t="s">
        <v>2661</v>
      </c>
      <c r="C1037" s="568" t="s">
        <v>139</v>
      </c>
      <c r="D1037" s="569" t="s">
        <v>8</v>
      </c>
      <c r="E1037" s="55">
        <v>93</v>
      </c>
      <c r="F1037" s="80" t="str">
        <f t="shared" si="17"/>
        <v>Xuất sắc</v>
      </c>
      <c r="G1037" s="465"/>
      <c r="H1037" s="92"/>
      <c r="I1037" s="202"/>
      <c r="J1037" s="202"/>
      <c r="K1037" s="202"/>
      <c r="L1037" s="202"/>
      <c r="M1037" s="202"/>
      <c r="N1037" s="202"/>
      <c r="O1037" s="202"/>
      <c r="P1037" s="202"/>
      <c r="Q1037" s="202"/>
      <c r="R1037" s="202"/>
      <c r="S1037" s="202"/>
      <c r="T1037" s="202"/>
      <c r="U1037" s="202"/>
      <c r="V1037" s="202"/>
      <c r="W1037" s="202"/>
    </row>
    <row r="1038" spans="1:23" s="17" customFormat="1" ht="18.75" customHeight="1" x14ac:dyDescent="0.25">
      <c r="A1038" s="18">
        <v>1003</v>
      </c>
      <c r="B1038" s="55" t="s">
        <v>2662</v>
      </c>
      <c r="C1038" s="568" t="s">
        <v>1510</v>
      </c>
      <c r="D1038" s="569" t="s">
        <v>8</v>
      </c>
      <c r="E1038" s="55">
        <v>99</v>
      </c>
      <c r="F1038" s="80" t="str">
        <f t="shared" si="17"/>
        <v>Xuất sắc</v>
      </c>
      <c r="G1038" s="459"/>
      <c r="H1038" s="92"/>
      <c r="I1038" s="202"/>
      <c r="J1038" s="202"/>
      <c r="K1038" s="202"/>
      <c r="L1038" s="202"/>
      <c r="M1038" s="202"/>
      <c r="N1038" s="202"/>
      <c r="O1038" s="202"/>
      <c r="P1038" s="202"/>
      <c r="Q1038" s="202"/>
      <c r="R1038" s="202"/>
      <c r="S1038" s="202"/>
      <c r="T1038" s="202"/>
      <c r="U1038" s="202"/>
      <c r="V1038" s="202"/>
      <c r="W1038" s="202"/>
    </row>
    <row r="1039" spans="1:23" s="17" customFormat="1" ht="18.75" customHeight="1" x14ac:dyDescent="0.25">
      <c r="A1039" s="18">
        <v>1004</v>
      </c>
      <c r="B1039" s="55" t="s">
        <v>2663</v>
      </c>
      <c r="C1039" s="568" t="s">
        <v>342</v>
      </c>
      <c r="D1039" s="569" t="s">
        <v>8</v>
      </c>
      <c r="E1039" s="55">
        <v>72</v>
      </c>
      <c r="F1039" s="80" t="str">
        <f t="shared" si="17"/>
        <v>Khá</v>
      </c>
      <c r="G1039" s="460"/>
      <c r="H1039" s="92"/>
      <c r="I1039" s="202"/>
      <c r="J1039" s="202"/>
      <c r="K1039" s="202"/>
      <c r="L1039" s="202"/>
      <c r="M1039" s="202"/>
      <c r="N1039" s="202"/>
      <c r="O1039" s="202"/>
      <c r="P1039" s="202"/>
      <c r="Q1039" s="202"/>
      <c r="R1039" s="202"/>
      <c r="S1039" s="202"/>
      <c r="T1039" s="202"/>
      <c r="U1039" s="202"/>
      <c r="V1039" s="202"/>
      <c r="W1039" s="202"/>
    </row>
    <row r="1040" spans="1:23" s="17" customFormat="1" ht="18.75" customHeight="1" x14ac:dyDescent="0.25">
      <c r="A1040" s="18">
        <v>1005</v>
      </c>
      <c r="B1040" s="55" t="s">
        <v>2664</v>
      </c>
      <c r="C1040" s="568" t="s">
        <v>18</v>
      </c>
      <c r="D1040" s="569" t="s">
        <v>25</v>
      </c>
      <c r="E1040" s="55">
        <v>82</v>
      </c>
      <c r="F1040" s="80" t="str">
        <f t="shared" si="17"/>
        <v>Tốt</v>
      </c>
      <c r="G1040" s="459"/>
      <c r="H1040" s="92"/>
      <c r="I1040" s="202"/>
      <c r="J1040" s="202"/>
      <c r="K1040" s="202"/>
      <c r="L1040" s="202"/>
      <c r="M1040" s="202"/>
      <c r="N1040" s="202"/>
      <c r="O1040" s="202"/>
      <c r="P1040" s="202"/>
      <c r="Q1040" s="202"/>
      <c r="R1040" s="202"/>
      <c r="S1040" s="202"/>
      <c r="T1040" s="202"/>
      <c r="U1040" s="202"/>
      <c r="V1040" s="202"/>
      <c r="W1040" s="202"/>
    </row>
    <row r="1041" spans="1:23" s="17" customFormat="1" ht="18.75" customHeight="1" x14ac:dyDescent="0.25">
      <c r="A1041" s="18">
        <v>1006</v>
      </c>
      <c r="B1041" s="55" t="s">
        <v>2665</v>
      </c>
      <c r="C1041" s="568" t="s">
        <v>1527</v>
      </c>
      <c r="D1041" s="569" t="s">
        <v>184</v>
      </c>
      <c r="E1041" s="55">
        <v>77</v>
      </c>
      <c r="F1041" s="80" t="str">
        <f t="shared" si="17"/>
        <v>Khá</v>
      </c>
      <c r="G1041" s="465"/>
      <c r="H1041" s="92"/>
      <c r="I1041" s="202"/>
      <c r="J1041" s="202"/>
      <c r="K1041" s="202"/>
      <c r="L1041" s="202"/>
      <c r="M1041" s="202"/>
      <c r="N1041" s="202"/>
      <c r="O1041" s="202"/>
      <c r="P1041" s="202"/>
      <c r="Q1041" s="202"/>
      <c r="R1041" s="202"/>
      <c r="S1041" s="202"/>
      <c r="T1041" s="202"/>
      <c r="U1041" s="202"/>
      <c r="V1041" s="202"/>
      <c r="W1041" s="202"/>
    </row>
    <row r="1042" spans="1:23" s="17" customFormat="1" ht="18.75" customHeight="1" x14ac:dyDescent="0.25">
      <c r="A1042" s="18">
        <v>1007</v>
      </c>
      <c r="B1042" s="55" t="s">
        <v>2666</v>
      </c>
      <c r="C1042" s="568" t="s">
        <v>46</v>
      </c>
      <c r="D1042" s="569" t="s">
        <v>172</v>
      </c>
      <c r="E1042" s="55">
        <v>77</v>
      </c>
      <c r="F1042" s="80" t="str">
        <f t="shared" si="17"/>
        <v>Khá</v>
      </c>
      <c r="G1042" s="465"/>
      <c r="H1042" s="92"/>
      <c r="I1042" s="202"/>
      <c r="J1042" s="202"/>
      <c r="K1042" s="202"/>
      <c r="L1042" s="202"/>
      <c r="M1042" s="202"/>
      <c r="N1042" s="202"/>
      <c r="O1042" s="202"/>
      <c r="P1042" s="202"/>
      <c r="Q1042" s="202"/>
      <c r="R1042" s="202"/>
      <c r="S1042" s="202"/>
      <c r="T1042" s="202"/>
      <c r="U1042" s="202"/>
      <c r="V1042" s="202"/>
      <c r="W1042" s="202"/>
    </row>
    <row r="1043" spans="1:23" s="17" customFormat="1" ht="18.75" customHeight="1" x14ac:dyDescent="0.25">
      <c r="A1043" s="18">
        <v>1008</v>
      </c>
      <c r="B1043" s="55" t="s">
        <v>2667</v>
      </c>
      <c r="C1043" s="568" t="s">
        <v>761</v>
      </c>
      <c r="D1043" s="569" t="s">
        <v>218</v>
      </c>
      <c r="E1043" s="55">
        <v>95</v>
      </c>
      <c r="F1043" s="80" t="str">
        <f t="shared" si="17"/>
        <v>Xuất sắc</v>
      </c>
      <c r="G1043" s="465"/>
      <c r="H1043" s="92"/>
      <c r="I1043" s="202"/>
      <c r="J1043" s="202"/>
      <c r="K1043" s="202"/>
      <c r="L1043" s="202"/>
      <c r="M1043" s="202"/>
      <c r="N1043" s="202"/>
      <c r="O1043" s="202"/>
      <c r="P1043" s="202"/>
      <c r="Q1043" s="202"/>
      <c r="R1043" s="202"/>
      <c r="S1043" s="202"/>
      <c r="T1043" s="202"/>
      <c r="U1043" s="202"/>
      <c r="V1043" s="202"/>
      <c r="W1043" s="202"/>
    </row>
    <row r="1044" spans="1:23" s="17" customFormat="1" ht="18.75" customHeight="1" x14ac:dyDescent="0.25">
      <c r="A1044" s="18">
        <v>1009</v>
      </c>
      <c r="B1044" s="55" t="s">
        <v>2668</v>
      </c>
      <c r="C1044" s="568" t="s">
        <v>2669</v>
      </c>
      <c r="D1044" s="569" t="s">
        <v>9</v>
      </c>
      <c r="E1044" s="55">
        <v>75</v>
      </c>
      <c r="F1044" s="80" t="str">
        <f t="shared" si="17"/>
        <v>Khá</v>
      </c>
      <c r="G1044" s="459"/>
      <c r="H1044" s="92"/>
      <c r="I1044" s="202"/>
      <c r="J1044" s="202"/>
      <c r="K1044" s="202"/>
      <c r="L1044" s="202"/>
      <c r="M1044" s="202"/>
      <c r="N1044" s="202"/>
      <c r="O1044" s="202"/>
      <c r="P1044" s="202"/>
      <c r="Q1044" s="202"/>
      <c r="R1044" s="202"/>
      <c r="S1044" s="202"/>
      <c r="T1044" s="202"/>
      <c r="U1044" s="202"/>
      <c r="V1044" s="202"/>
      <c r="W1044" s="202"/>
    </row>
    <row r="1045" spans="1:23" s="17" customFormat="1" ht="18.75" customHeight="1" x14ac:dyDescent="0.25">
      <c r="A1045" s="18">
        <v>1010</v>
      </c>
      <c r="B1045" s="55" t="s">
        <v>2670</v>
      </c>
      <c r="C1045" s="568" t="s">
        <v>2164</v>
      </c>
      <c r="D1045" s="569" t="s">
        <v>9</v>
      </c>
      <c r="E1045" s="55">
        <v>77</v>
      </c>
      <c r="F1045" s="80" t="str">
        <f t="shared" si="17"/>
        <v>Khá</v>
      </c>
      <c r="G1045" s="459"/>
      <c r="H1045" s="92"/>
      <c r="I1045" s="202"/>
      <c r="J1045" s="202"/>
      <c r="K1045" s="202"/>
      <c r="L1045" s="202"/>
      <c r="M1045" s="202"/>
      <c r="N1045" s="202"/>
      <c r="O1045" s="202"/>
      <c r="P1045" s="202"/>
      <c r="Q1045" s="202"/>
      <c r="R1045" s="202"/>
      <c r="S1045" s="202"/>
      <c r="T1045" s="202"/>
      <c r="U1045" s="202"/>
      <c r="V1045" s="202"/>
      <c r="W1045" s="202"/>
    </row>
    <row r="1046" spans="1:23" s="17" customFormat="1" ht="18.75" customHeight="1" x14ac:dyDescent="0.25">
      <c r="A1046" s="18">
        <v>1011</v>
      </c>
      <c r="B1046" s="55" t="s">
        <v>2671</v>
      </c>
      <c r="C1046" s="568" t="s">
        <v>1223</v>
      </c>
      <c r="D1046" s="569" t="s">
        <v>11</v>
      </c>
      <c r="E1046" s="55">
        <v>83</v>
      </c>
      <c r="F1046" s="80" t="str">
        <f t="shared" si="17"/>
        <v>Tốt</v>
      </c>
      <c r="G1046" s="459"/>
      <c r="H1046" s="92"/>
      <c r="I1046" s="202"/>
      <c r="J1046" s="202"/>
      <c r="K1046" s="202"/>
      <c r="L1046" s="202"/>
      <c r="M1046" s="202"/>
      <c r="N1046" s="202"/>
      <c r="O1046" s="202"/>
      <c r="P1046" s="202"/>
      <c r="Q1046" s="202"/>
      <c r="R1046" s="202"/>
      <c r="S1046" s="202"/>
      <c r="T1046" s="202"/>
      <c r="U1046" s="202"/>
      <c r="V1046" s="202"/>
      <c r="W1046" s="202"/>
    </row>
    <row r="1047" spans="1:23" s="17" customFormat="1" ht="18.75" customHeight="1" x14ac:dyDescent="0.25">
      <c r="A1047" s="18">
        <v>1012</v>
      </c>
      <c r="B1047" s="55" t="s">
        <v>2672</v>
      </c>
      <c r="C1047" s="568" t="s">
        <v>62</v>
      </c>
      <c r="D1047" s="569" t="s">
        <v>11</v>
      </c>
      <c r="E1047" s="55">
        <v>83</v>
      </c>
      <c r="F1047" s="80" t="str">
        <f t="shared" si="17"/>
        <v>Tốt</v>
      </c>
      <c r="G1047" s="465"/>
      <c r="H1047" s="92"/>
      <c r="I1047" s="202"/>
      <c r="J1047" s="202"/>
      <c r="K1047" s="202"/>
      <c r="L1047" s="202"/>
      <c r="M1047" s="202"/>
      <c r="N1047" s="202"/>
      <c r="O1047" s="202"/>
      <c r="P1047" s="202"/>
      <c r="Q1047" s="202"/>
      <c r="R1047" s="202"/>
      <c r="S1047" s="202"/>
      <c r="T1047" s="202"/>
      <c r="U1047" s="202"/>
      <c r="V1047" s="202"/>
      <c r="W1047" s="202"/>
    </row>
    <row r="1048" spans="1:23" s="17" customFormat="1" ht="18.75" customHeight="1" x14ac:dyDescent="0.25">
      <c r="A1048" s="18">
        <v>1013</v>
      </c>
      <c r="B1048" s="55" t="s">
        <v>2673</v>
      </c>
      <c r="C1048" s="568" t="s">
        <v>2674</v>
      </c>
      <c r="D1048" s="569" t="s">
        <v>2675</v>
      </c>
      <c r="E1048" s="55">
        <v>80</v>
      </c>
      <c r="F1048" s="80" t="str">
        <f t="shared" si="17"/>
        <v>Tốt</v>
      </c>
      <c r="G1048" s="459"/>
      <c r="H1048" s="92"/>
      <c r="I1048" s="202"/>
      <c r="J1048" s="202"/>
      <c r="K1048" s="202"/>
      <c r="L1048" s="202"/>
      <c r="M1048" s="202"/>
      <c r="N1048" s="202"/>
      <c r="O1048" s="202"/>
      <c r="P1048" s="202"/>
      <c r="Q1048" s="202"/>
      <c r="R1048" s="202"/>
      <c r="S1048" s="202"/>
      <c r="T1048" s="202"/>
      <c r="U1048" s="202"/>
      <c r="V1048" s="202"/>
      <c r="W1048" s="202"/>
    </row>
    <row r="1049" spans="1:23" s="17" customFormat="1" ht="18.75" customHeight="1" x14ac:dyDescent="0.25">
      <c r="A1049" s="18">
        <v>1014</v>
      </c>
      <c r="B1049" s="55" t="s">
        <v>2676</v>
      </c>
      <c r="C1049" s="568" t="s">
        <v>2677</v>
      </c>
      <c r="D1049" s="569" t="s">
        <v>64</v>
      </c>
      <c r="E1049" s="55">
        <v>78</v>
      </c>
      <c r="F1049" s="80" t="str">
        <f t="shared" si="17"/>
        <v>Khá</v>
      </c>
      <c r="G1049" s="459"/>
      <c r="H1049" s="92"/>
      <c r="I1049" s="202"/>
      <c r="J1049" s="202"/>
      <c r="K1049" s="202"/>
      <c r="L1049" s="202"/>
      <c r="M1049" s="202"/>
      <c r="N1049" s="202"/>
      <c r="O1049" s="202"/>
      <c r="P1049" s="202"/>
      <c r="Q1049" s="202"/>
      <c r="R1049" s="202"/>
      <c r="S1049" s="202"/>
      <c r="T1049" s="202"/>
      <c r="U1049" s="202"/>
      <c r="V1049" s="202"/>
      <c r="W1049" s="202"/>
    </row>
    <row r="1050" spans="1:23" s="17" customFormat="1" ht="18.75" customHeight="1" x14ac:dyDescent="0.25">
      <c r="A1050" s="18">
        <v>1015</v>
      </c>
      <c r="B1050" s="55" t="s">
        <v>2678</v>
      </c>
      <c r="C1050" s="568" t="s">
        <v>2679</v>
      </c>
      <c r="D1050" s="569" t="s">
        <v>64</v>
      </c>
      <c r="E1050" s="55">
        <v>91</v>
      </c>
      <c r="F1050" s="80" t="str">
        <f t="shared" si="17"/>
        <v>Xuất sắc</v>
      </c>
      <c r="G1050" s="459"/>
      <c r="H1050" s="92"/>
      <c r="I1050" s="202"/>
      <c r="J1050" s="202"/>
      <c r="K1050" s="202"/>
      <c r="L1050" s="202"/>
      <c r="M1050" s="202"/>
      <c r="N1050" s="202"/>
      <c r="O1050" s="202"/>
      <c r="P1050" s="202"/>
      <c r="Q1050" s="202"/>
      <c r="R1050" s="202"/>
      <c r="S1050" s="202"/>
      <c r="T1050" s="202"/>
      <c r="U1050" s="202"/>
      <c r="V1050" s="202"/>
      <c r="W1050" s="202"/>
    </row>
    <row r="1051" spans="1:23" s="17" customFormat="1" ht="18.75" customHeight="1" x14ac:dyDescent="0.25">
      <c r="A1051" s="18">
        <v>1016</v>
      </c>
      <c r="B1051" s="9" t="s">
        <v>2680</v>
      </c>
      <c r="C1051" s="570" t="s">
        <v>60</v>
      </c>
      <c r="D1051" s="492" t="s">
        <v>65</v>
      </c>
      <c r="E1051" s="9">
        <v>50</v>
      </c>
      <c r="F1051" s="32" t="str">
        <f t="shared" si="17"/>
        <v>Trung bình</v>
      </c>
      <c r="G1051" s="462"/>
      <c r="H1051" s="92"/>
      <c r="I1051" s="439"/>
      <c r="J1051" s="439"/>
      <c r="K1051" s="439"/>
      <c r="L1051" s="439"/>
      <c r="M1051" s="439"/>
      <c r="N1051" s="439"/>
      <c r="O1051" s="439"/>
      <c r="P1051" s="439"/>
      <c r="Q1051" s="202"/>
      <c r="R1051" s="202"/>
      <c r="S1051" s="202"/>
      <c r="T1051" s="202"/>
      <c r="U1051" s="202"/>
      <c r="V1051" s="202"/>
      <c r="W1051" s="202"/>
    </row>
    <row r="1052" spans="1:23" ht="18.75" customHeight="1" x14ac:dyDescent="0.25">
      <c r="A1052" s="46">
        <v>1017</v>
      </c>
      <c r="B1052" s="9" t="s">
        <v>2681</v>
      </c>
      <c r="C1052" s="570" t="s">
        <v>221</v>
      </c>
      <c r="D1052" s="492" t="s">
        <v>66</v>
      </c>
      <c r="E1052" s="9">
        <v>64</v>
      </c>
      <c r="F1052" s="32" t="str">
        <f t="shared" si="17"/>
        <v>Trung bình</v>
      </c>
      <c r="G1052" s="205"/>
      <c r="H1052" s="118"/>
      <c r="I1052" s="439"/>
      <c r="J1052" s="439"/>
      <c r="K1052" s="439"/>
      <c r="L1052" s="439"/>
      <c r="M1052" s="439"/>
      <c r="N1052" s="439"/>
      <c r="O1052" s="439"/>
      <c r="P1052" s="439"/>
      <c r="Q1052" s="439"/>
      <c r="R1052" s="439"/>
      <c r="S1052" s="439"/>
      <c r="T1052" s="439"/>
      <c r="U1052" s="439"/>
      <c r="V1052" s="439"/>
      <c r="W1052" s="439"/>
    </row>
    <row r="1053" spans="1:23" s="17" customFormat="1" ht="18.75" customHeight="1" x14ac:dyDescent="0.25">
      <c r="A1053" s="18">
        <v>1018</v>
      </c>
      <c r="B1053" s="55" t="s">
        <v>2682</v>
      </c>
      <c r="C1053" s="568" t="s">
        <v>261</v>
      </c>
      <c r="D1053" s="569" t="s">
        <v>66</v>
      </c>
      <c r="E1053" s="55">
        <v>87</v>
      </c>
      <c r="F1053" s="80" t="str">
        <f t="shared" si="17"/>
        <v>Tốt</v>
      </c>
      <c r="G1053" s="465"/>
      <c r="H1053" s="92"/>
      <c r="I1053" s="202"/>
      <c r="J1053" s="202"/>
      <c r="K1053" s="202"/>
      <c r="L1053" s="202"/>
      <c r="M1053" s="202"/>
      <c r="N1053" s="202"/>
      <c r="O1053" s="202"/>
      <c r="P1053" s="202"/>
      <c r="Q1053" s="202"/>
      <c r="R1053" s="202"/>
      <c r="S1053" s="202"/>
      <c r="T1053" s="202"/>
      <c r="U1053" s="202"/>
      <c r="V1053" s="202"/>
      <c r="W1053" s="202"/>
    </row>
    <row r="1054" spans="1:23" s="17" customFormat="1" ht="18.75" customHeight="1" x14ac:dyDescent="0.25">
      <c r="A1054" s="18">
        <v>1019</v>
      </c>
      <c r="B1054" s="55" t="s">
        <v>2683</v>
      </c>
      <c r="C1054" s="568" t="s">
        <v>13</v>
      </c>
      <c r="D1054" s="569" t="s">
        <v>2684</v>
      </c>
      <c r="E1054" s="55">
        <v>77</v>
      </c>
      <c r="F1054" s="80" t="str">
        <f t="shared" si="17"/>
        <v>Khá</v>
      </c>
      <c r="G1054" s="465"/>
      <c r="H1054" s="92"/>
      <c r="I1054" s="202"/>
      <c r="J1054" s="202"/>
      <c r="K1054" s="202"/>
      <c r="L1054" s="202"/>
      <c r="M1054" s="202"/>
      <c r="N1054" s="202"/>
      <c r="O1054" s="202"/>
      <c r="P1054" s="202"/>
      <c r="Q1054" s="202"/>
      <c r="R1054" s="202"/>
      <c r="S1054" s="202"/>
      <c r="T1054" s="202"/>
      <c r="U1054" s="202"/>
      <c r="V1054" s="202"/>
      <c r="W1054" s="202"/>
    </row>
    <row r="1055" spans="1:23" s="17" customFormat="1" ht="18.75" customHeight="1" x14ac:dyDescent="0.25">
      <c r="A1055" s="18">
        <v>1020</v>
      </c>
      <c r="B1055" s="55" t="s">
        <v>2685</v>
      </c>
      <c r="C1055" s="568" t="s">
        <v>70</v>
      </c>
      <c r="D1055" s="569" t="s">
        <v>194</v>
      </c>
      <c r="E1055" s="55">
        <v>78</v>
      </c>
      <c r="F1055" s="80" t="str">
        <f t="shared" si="17"/>
        <v>Khá</v>
      </c>
      <c r="G1055" s="459"/>
      <c r="H1055" s="92"/>
      <c r="I1055" s="202"/>
      <c r="J1055" s="202"/>
      <c r="K1055" s="202"/>
      <c r="L1055" s="202"/>
      <c r="M1055" s="202"/>
      <c r="N1055" s="202"/>
      <c r="O1055" s="202"/>
      <c r="P1055" s="202"/>
      <c r="Q1055" s="202"/>
      <c r="R1055" s="202"/>
      <c r="S1055" s="202"/>
      <c r="T1055" s="202"/>
      <c r="U1055" s="202"/>
      <c r="V1055" s="202"/>
      <c r="W1055" s="202"/>
    </row>
    <row r="1056" spans="1:23" s="17" customFormat="1" ht="18.75" customHeight="1" x14ac:dyDescent="0.25">
      <c r="A1056" s="18">
        <v>1021</v>
      </c>
      <c r="B1056" s="55" t="s">
        <v>2686</v>
      </c>
      <c r="C1056" s="568" t="s">
        <v>63</v>
      </c>
      <c r="D1056" s="569" t="s">
        <v>137</v>
      </c>
      <c r="E1056" s="55">
        <v>83</v>
      </c>
      <c r="F1056" s="80" t="str">
        <f t="shared" si="17"/>
        <v>Tốt</v>
      </c>
      <c r="G1056" s="465"/>
      <c r="H1056" s="92"/>
      <c r="I1056" s="202"/>
      <c r="J1056" s="202"/>
      <c r="K1056" s="202"/>
      <c r="L1056" s="202"/>
      <c r="M1056" s="202"/>
      <c r="N1056" s="202"/>
      <c r="O1056" s="202"/>
      <c r="P1056" s="202"/>
      <c r="Q1056" s="202"/>
      <c r="R1056" s="202"/>
      <c r="S1056" s="202"/>
      <c r="T1056" s="202"/>
      <c r="U1056" s="202"/>
      <c r="V1056" s="202"/>
      <c r="W1056" s="202"/>
    </row>
    <row r="1057" spans="1:23" s="17" customFormat="1" ht="18.75" customHeight="1" x14ac:dyDescent="0.25">
      <c r="A1057" s="18">
        <v>1022</v>
      </c>
      <c r="B1057" s="55" t="s">
        <v>2687</v>
      </c>
      <c r="C1057" s="568" t="s">
        <v>2688</v>
      </c>
      <c r="D1057" s="569" t="s">
        <v>5</v>
      </c>
      <c r="E1057" s="55">
        <v>78</v>
      </c>
      <c r="F1057" s="80" t="str">
        <f t="shared" si="17"/>
        <v>Khá</v>
      </c>
      <c r="G1057" s="459"/>
      <c r="H1057" s="92"/>
      <c r="I1057" s="202"/>
      <c r="J1057" s="202"/>
      <c r="K1057" s="202"/>
      <c r="L1057" s="202"/>
      <c r="M1057" s="202"/>
      <c r="N1057" s="202"/>
      <c r="O1057" s="202"/>
      <c r="P1057" s="202"/>
      <c r="Q1057" s="202"/>
      <c r="R1057" s="202"/>
      <c r="S1057" s="202"/>
      <c r="T1057" s="202"/>
      <c r="U1057" s="202"/>
      <c r="V1057" s="202"/>
      <c r="W1057" s="202"/>
    </row>
    <row r="1058" spans="1:23" s="17" customFormat="1" ht="18.75" customHeight="1" x14ac:dyDescent="0.25">
      <c r="A1058" s="18">
        <v>1023</v>
      </c>
      <c r="B1058" s="55" t="s">
        <v>2689</v>
      </c>
      <c r="C1058" s="568" t="s">
        <v>2690</v>
      </c>
      <c r="D1058" s="569" t="s">
        <v>68</v>
      </c>
      <c r="E1058" s="55">
        <v>78</v>
      </c>
      <c r="F1058" s="80" t="str">
        <f t="shared" si="17"/>
        <v>Khá</v>
      </c>
      <c r="G1058" s="459"/>
      <c r="H1058" s="92"/>
      <c r="I1058" s="202"/>
      <c r="J1058" s="202"/>
      <c r="K1058" s="202"/>
      <c r="L1058" s="202"/>
      <c r="M1058" s="202"/>
      <c r="N1058" s="202"/>
      <c r="O1058" s="202"/>
      <c r="P1058" s="202"/>
      <c r="Q1058" s="202"/>
      <c r="R1058" s="202"/>
      <c r="S1058" s="202"/>
      <c r="T1058" s="202"/>
      <c r="U1058" s="202"/>
      <c r="V1058" s="202"/>
      <c r="W1058" s="202"/>
    </row>
    <row r="1059" spans="1:23" s="17" customFormat="1" ht="18.75" customHeight="1" x14ac:dyDescent="0.25">
      <c r="A1059" s="18">
        <v>1024</v>
      </c>
      <c r="B1059" s="55" t="s">
        <v>2691</v>
      </c>
      <c r="C1059" s="568" t="s">
        <v>2692</v>
      </c>
      <c r="D1059" s="569" t="s">
        <v>68</v>
      </c>
      <c r="E1059" s="55">
        <v>80</v>
      </c>
      <c r="F1059" s="80" t="str">
        <f t="shared" si="17"/>
        <v>Tốt</v>
      </c>
      <c r="G1059" s="460"/>
      <c r="H1059" s="92"/>
      <c r="I1059" s="202"/>
      <c r="J1059" s="202"/>
      <c r="K1059" s="202"/>
      <c r="L1059" s="202"/>
      <c r="M1059" s="202"/>
      <c r="N1059" s="202"/>
      <c r="O1059" s="202"/>
      <c r="P1059" s="202"/>
      <c r="Q1059" s="202"/>
      <c r="R1059" s="202"/>
      <c r="S1059" s="202"/>
      <c r="T1059" s="202"/>
      <c r="U1059" s="202"/>
      <c r="V1059" s="202"/>
      <c r="W1059" s="202"/>
    </row>
    <row r="1060" spans="1:23" s="17" customFormat="1" ht="18.75" customHeight="1" x14ac:dyDescent="0.25">
      <c r="A1060" s="18">
        <v>1025</v>
      </c>
      <c r="B1060" s="55" t="s">
        <v>2693</v>
      </c>
      <c r="C1060" s="568" t="s">
        <v>1198</v>
      </c>
      <c r="D1060" s="569" t="s">
        <v>141</v>
      </c>
      <c r="E1060" s="55">
        <v>93</v>
      </c>
      <c r="F1060" s="80" t="str">
        <f t="shared" si="17"/>
        <v>Xuất sắc</v>
      </c>
      <c r="G1060" s="459"/>
      <c r="H1060" s="92"/>
      <c r="I1060" s="202"/>
      <c r="J1060" s="202"/>
      <c r="K1060" s="202"/>
      <c r="L1060" s="202"/>
      <c r="M1060" s="202"/>
      <c r="N1060" s="202"/>
      <c r="O1060" s="202"/>
      <c r="P1060" s="202"/>
      <c r="Q1060" s="202"/>
      <c r="R1060" s="202"/>
      <c r="S1060" s="202"/>
      <c r="T1060" s="202"/>
      <c r="U1060" s="202"/>
      <c r="V1060" s="202"/>
      <c r="W1060" s="202"/>
    </row>
    <row r="1061" spans="1:23" s="17" customFormat="1" ht="18.75" customHeight="1" x14ac:dyDescent="0.25">
      <c r="A1061" s="18"/>
      <c r="B1061" s="898" t="s">
        <v>2694</v>
      </c>
      <c r="C1061" s="899"/>
      <c r="D1061" s="899"/>
      <c r="E1061" s="899"/>
      <c r="F1061" s="899"/>
      <c r="G1061" s="900"/>
      <c r="H1061" s="92"/>
      <c r="I1061" s="202"/>
      <c r="J1061" s="202"/>
      <c r="K1061" s="202"/>
      <c r="L1061" s="202"/>
      <c r="M1061" s="202"/>
      <c r="N1061" s="202"/>
      <c r="O1061" s="202"/>
      <c r="P1061" s="202"/>
      <c r="Q1061" s="202"/>
      <c r="R1061" s="202"/>
      <c r="S1061" s="202"/>
      <c r="T1061" s="202"/>
      <c r="U1061" s="202"/>
      <c r="V1061" s="202"/>
      <c r="W1061" s="202"/>
    </row>
    <row r="1062" spans="1:23" s="17" customFormat="1" ht="18.75" customHeight="1" x14ac:dyDescent="0.25">
      <c r="A1062" s="18">
        <v>1026</v>
      </c>
      <c r="B1062" s="19" t="s">
        <v>2695</v>
      </c>
      <c r="C1062" s="499" t="s">
        <v>2696</v>
      </c>
      <c r="D1062" s="500" t="s">
        <v>34</v>
      </c>
      <c r="E1062" s="26">
        <v>86</v>
      </c>
      <c r="F1062" s="80" t="str">
        <f t="shared" si="17"/>
        <v>Tốt</v>
      </c>
      <c r="G1062" s="459"/>
      <c r="H1062" s="92"/>
      <c r="I1062" s="202"/>
      <c r="J1062" s="202"/>
      <c r="K1062" s="202"/>
      <c r="L1062" s="202"/>
      <c r="M1062" s="202"/>
      <c r="N1062" s="202"/>
      <c r="O1062" s="202"/>
      <c r="P1062" s="202"/>
      <c r="Q1062" s="202"/>
      <c r="R1062" s="202"/>
      <c r="S1062" s="202"/>
      <c r="T1062" s="202"/>
      <c r="U1062" s="202"/>
      <c r="V1062" s="202"/>
      <c r="W1062" s="202"/>
    </row>
    <row r="1063" spans="1:23" s="17" customFormat="1" ht="18.75" customHeight="1" x14ac:dyDescent="0.25">
      <c r="A1063" s="18">
        <v>1027</v>
      </c>
      <c r="B1063" s="19" t="s">
        <v>2697</v>
      </c>
      <c r="C1063" s="499" t="s">
        <v>75</v>
      </c>
      <c r="D1063" s="500" t="s">
        <v>34</v>
      </c>
      <c r="E1063" s="26">
        <v>82</v>
      </c>
      <c r="F1063" s="80" t="str">
        <f t="shared" si="17"/>
        <v>Tốt</v>
      </c>
      <c r="G1063" s="459"/>
      <c r="H1063" s="92"/>
      <c r="I1063" s="202"/>
      <c r="J1063" s="202"/>
      <c r="K1063" s="202"/>
      <c r="L1063" s="202"/>
      <c r="M1063" s="202"/>
      <c r="N1063" s="202"/>
      <c r="O1063" s="202"/>
      <c r="P1063" s="202"/>
      <c r="Q1063" s="202"/>
      <c r="R1063" s="202"/>
      <c r="S1063" s="202"/>
      <c r="T1063" s="202"/>
      <c r="U1063" s="202"/>
      <c r="V1063" s="202"/>
      <c r="W1063" s="202"/>
    </row>
    <row r="1064" spans="1:23" s="17" customFormat="1" ht="18.75" customHeight="1" x14ac:dyDescent="0.25">
      <c r="A1064" s="18">
        <v>1028</v>
      </c>
      <c r="B1064" s="19" t="s">
        <v>2698</v>
      </c>
      <c r="C1064" s="499" t="s">
        <v>83</v>
      </c>
      <c r="D1064" s="500" t="s">
        <v>148</v>
      </c>
      <c r="E1064" s="53">
        <v>81</v>
      </c>
      <c r="F1064" s="80" t="str">
        <f t="shared" si="17"/>
        <v>Tốt</v>
      </c>
      <c r="G1064" s="463"/>
      <c r="H1064" s="92"/>
      <c r="I1064" s="202"/>
      <c r="J1064" s="202"/>
      <c r="K1064" s="202"/>
      <c r="L1064" s="202"/>
      <c r="M1064" s="202"/>
      <c r="N1064" s="202"/>
      <c r="O1064" s="202"/>
      <c r="P1064" s="202"/>
      <c r="Q1064" s="202"/>
      <c r="R1064" s="202"/>
      <c r="S1064" s="202"/>
      <c r="T1064" s="202"/>
      <c r="U1064" s="202"/>
      <c r="V1064" s="202"/>
      <c r="W1064" s="202"/>
    </row>
    <row r="1065" spans="1:23" s="17" customFormat="1" ht="18.75" customHeight="1" x14ac:dyDescent="0.25">
      <c r="A1065" s="18">
        <v>1029</v>
      </c>
      <c r="B1065" s="19" t="s">
        <v>2699</v>
      </c>
      <c r="C1065" s="499" t="s">
        <v>181</v>
      </c>
      <c r="D1065" s="500" t="s">
        <v>148</v>
      </c>
      <c r="E1065" s="26">
        <v>85</v>
      </c>
      <c r="F1065" s="80" t="str">
        <f t="shared" si="17"/>
        <v>Tốt</v>
      </c>
      <c r="G1065" s="459"/>
      <c r="H1065" s="92"/>
      <c r="I1065" s="202"/>
      <c r="J1065" s="202"/>
      <c r="K1065" s="202"/>
      <c r="L1065" s="202"/>
      <c r="M1065" s="202"/>
      <c r="N1065" s="202"/>
      <c r="O1065" s="202"/>
      <c r="P1065" s="202"/>
      <c r="Q1065" s="202"/>
      <c r="R1065" s="202"/>
      <c r="S1065" s="202"/>
      <c r="T1065" s="202"/>
      <c r="U1065" s="202"/>
      <c r="V1065" s="202"/>
      <c r="W1065" s="202"/>
    </row>
    <row r="1066" spans="1:23" s="17" customFormat="1" ht="18.75" customHeight="1" x14ac:dyDescent="0.25">
      <c r="A1066" s="18">
        <v>1030</v>
      </c>
      <c r="B1066" s="19" t="s">
        <v>2700</v>
      </c>
      <c r="C1066" s="499" t="s">
        <v>70</v>
      </c>
      <c r="D1066" s="500" t="s">
        <v>148</v>
      </c>
      <c r="E1066" s="26">
        <v>81</v>
      </c>
      <c r="F1066" s="80" t="str">
        <f t="shared" si="17"/>
        <v>Tốt</v>
      </c>
      <c r="G1066" s="459"/>
      <c r="H1066" s="92"/>
      <c r="I1066" s="202"/>
      <c r="J1066" s="202"/>
      <c r="K1066" s="202"/>
      <c r="L1066" s="202"/>
      <c r="M1066" s="202"/>
      <c r="N1066" s="202"/>
      <c r="O1066" s="202"/>
      <c r="P1066" s="202"/>
      <c r="Q1066" s="202"/>
      <c r="R1066" s="202"/>
      <c r="S1066" s="202"/>
      <c r="T1066" s="202"/>
      <c r="U1066" s="202"/>
      <c r="V1066" s="202"/>
      <c r="W1066" s="202"/>
    </row>
    <row r="1067" spans="1:23" s="17" customFormat="1" ht="18.75" customHeight="1" x14ac:dyDescent="0.25">
      <c r="A1067" s="18">
        <v>1031</v>
      </c>
      <c r="B1067" s="19" t="s">
        <v>2701</v>
      </c>
      <c r="C1067" s="499" t="s">
        <v>508</v>
      </c>
      <c r="D1067" s="500" t="s">
        <v>6</v>
      </c>
      <c r="E1067" s="26">
        <v>74</v>
      </c>
      <c r="F1067" s="80" t="str">
        <f t="shared" si="17"/>
        <v>Khá</v>
      </c>
      <c r="G1067" s="459"/>
      <c r="H1067" s="92"/>
      <c r="I1067" s="202"/>
      <c r="J1067" s="202"/>
      <c r="K1067" s="202"/>
      <c r="L1067" s="202"/>
      <c r="M1067" s="202"/>
      <c r="N1067" s="202"/>
      <c r="O1067" s="202"/>
      <c r="P1067" s="202"/>
      <c r="Q1067" s="202"/>
      <c r="R1067" s="202"/>
      <c r="S1067" s="202"/>
      <c r="T1067" s="202"/>
      <c r="U1067" s="202"/>
      <c r="V1067" s="202"/>
      <c r="W1067" s="202"/>
    </row>
    <row r="1068" spans="1:23" s="17" customFormat="1" ht="18.75" customHeight="1" x14ac:dyDescent="0.25">
      <c r="A1068" s="18">
        <v>1032</v>
      </c>
      <c r="B1068" s="19" t="s">
        <v>2702</v>
      </c>
      <c r="C1068" s="499" t="s">
        <v>2703</v>
      </c>
      <c r="D1068" s="500" t="s">
        <v>39</v>
      </c>
      <c r="E1068" s="53">
        <v>80</v>
      </c>
      <c r="F1068" s="80" t="str">
        <f t="shared" si="17"/>
        <v>Tốt</v>
      </c>
      <c r="G1068" s="463"/>
      <c r="H1068" s="92"/>
      <c r="I1068" s="202"/>
      <c r="J1068" s="202"/>
      <c r="K1068" s="202"/>
      <c r="L1068" s="202"/>
      <c r="M1068" s="202"/>
      <c r="N1068" s="202"/>
      <c r="O1068" s="202"/>
      <c r="P1068" s="202"/>
      <c r="Q1068" s="202"/>
      <c r="R1068" s="202"/>
      <c r="S1068" s="202"/>
      <c r="T1068" s="202"/>
      <c r="U1068" s="202"/>
      <c r="V1068" s="202"/>
      <c r="W1068" s="202"/>
    </row>
    <row r="1069" spans="1:23" s="17" customFormat="1" ht="18.75" customHeight="1" x14ac:dyDescent="0.25">
      <c r="A1069" s="18">
        <v>1033</v>
      </c>
      <c r="B1069" s="19" t="s">
        <v>2704</v>
      </c>
      <c r="C1069" s="499" t="s">
        <v>115</v>
      </c>
      <c r="D1069" s="500" t="s">
        <v>27</v>
      </c>
      <c r="E1069" s="28">
        <v>90</v>
      </c>
      <c r="F1069" s="80" t="str">
        <f t="shared" si="17"/>
        <v>Xuất sắc</v>
      </c>
      <c r="G1069" s="466"/>
      <c r="H1069" s="92"/>
      <c r="I1069" s="202"/>
      <c r="J1069" s="202"/>
      <c r="K1069" s="202"/>
      <c r="L1069" s="202"/>
      <c r="M1069" s="202"/>
      <c r="N1069" s="202"/>
      <c r="O1069" s="202"/>
      <c r="P1069" s="202"/>
      <c r="Q1069" s="202"/>
      <c r="R1069" s="202"/>
      <c r="S1069" s="202"/>
      <c r="T1069" s="202"/>
      <c r="U1069" s="202"/>
      <c r="V1069" s="202"/>
      <c r="W1069" s="202"/>
    </row>
    <row r="1070" spans="1:23" s="17" customFormat="1" ht="18.75" customHeight="1" x14ac:dyDescent="0.25">
      <c r="A1070" s="18">
        <v>1034</v>
      </c>
      <c r="B1070" s="19" t="s">
        <v>2705</v>
      </c>
      <c r="C1070" s="499" t="s">
        <v>2706</v>
      </c>
      <c r="D1070" s="500" t="s">
        <v>27</v>
      </c>
      <c r="E1070" s="26">
        <v>80</v>
      </c>
      <c r="F1070" s="80" t="str">
        <f t="shared" si="17"/>
        <v>Tốt</v>
      </c>
      <c r="G1070" s="459"/>
      <c r="H1070" s="92"/>
      <c r="I1070" s="202"/>
      <c r="J1070" s="202"/>
      <c r="K1070" s="202"/>
      <c r="L1070" s="202"/>
      <c r="M1070" s="202"/>
      <c r="N1070" s="202"/>
      <c r="O1070" s="202"/>
      <c r="P1070" s="202"/>
      <c r="Q1070" s="202"/>
      <c r="R1070" s="202"/>
      <c r="S1070" s="202"/>
      <c r="T1070" s="202"/>
      <c r="U1070" s="202"/>
      <c r="V1070" s="202"/>
      <c r="W1070" s="202"/>
    </row>
    <row r="1071" spans="1:23" s="17" customFormat="1" ht="18.75" customHeight="1" x14ac:dyDescent="0.25">
      <c r="A1071" s="18">
        <v>1035</v>
      </c>
      <c r="B1071" s="19" t="s">
        <v>2707</v>
      </c>
      <c r="C1071" s="499" t="s">
        <v>1089</v>
      </c>
      <c r="D1071" s="500" t="s">
        <v>41</v>
      </c>
      <c r="E1071" s="53">
        <v>81</v>
      </c>
      <c r="F1071" s="80" t="str">
        <f t="shared" si="17"/>
        <v>Tốt</v>
      </c>
      <c r="G1071" s="463"/>
      <c r="H1071" s="92"/>
      <c r="I1071" s="439"/>
      <c r="J1071" s="439"/>
      <c r="K1071" s="439"/>
      <c r="L1071" s="439"/>
      <c r="M1071" s="439"/>
      <c r="N1071" s="439"/>
      <c r="O1071" s="439"/>
      <c r="P1071" s="439"/>
      <c r="Q1071" s="202"/>
      <c r="R1071" s="202"/>
      <c r="S1071" s="202"/>
      <c r="T1071" s="202"/>
      <c r="U1071" s="202"/>
      <c r="V1071" s="202"/>
      <c r="W1071" s="202"/>
    </row>
    <row r="1072" spans="1:23" ht="18.75" customHeight="1" x14ac:dyDescent="0.25">
      <c r="A1072" s="18">
        <v>1036</v>
      </c>
      <c r="B1072" s="19" t="s">
        <v>2708</v>
      </c>
      <c r="C1072" s="499" t="s">
        <v>2709</v>
      </c>
      <c r="D1072" s="500" t="s">
        <v>14</v>
      </c>
      <c r="E1072" s="8">
        <v>64</v>
      </c>
      <c r="F1072" s="32" t="str">
        <f t="shared" si="17"/>
        <v>Trung bình</v>
      </c>
      <c r="G1072" s="617" t="s">
        <v>55</v>
      </c>
      <c r="H1072" s="118"/>
      <c r="I1072" s="202"/>
      <c r="J1072" s="202"/>
      <c r="K1072" s="202"/>
      <c r="L1072" s="202"/>
      <c r="M1072" s="202"/>
      <c r="N1072" s="202"/>
      <c r="O1072" s="202"/>
      <c r="P1072" s="202"/>
      <c r="Q1072" s="439"/>
      <c r="R1072" s="439"/>
      <c r="S1072" s="439"/>
      <c r="T1072" s="439"/>
      <c r="U1072" s="439"/>
      <c r="V1072" s="439"/>
      <c r="W1072" s="439"/>
    </row>
    <row r="1073" spans="1:23" s="17" customFormat="1" ht="18.75" customHeight="1" x14ac:dyDescent="0.25">
      <c r="A1073" s="18">
        <v>1037</v>
      </c>
      <c r="B1073" s="19" t="s">
        <v>2710</v>
      </c>
      <c r="C1073" s="499" t="s">
        <v>1077</v>
      </c>
      <c r="D1073" s="500" t="s">
        <v>47</v>
      </c>
      <c r="E1073" s="53">
        <v>84</v>
      </c>
      <c r="F1073" s="80" t="str">
        <f t="shared" si="17"/>
        <v>Tốt</v>
      </c>
      <c r="G1073" s="463"/>
      <c r="H1073" s="92"/>
      <c r="I1073" s="202"/>
      <c r="J1073" s="202"/>
      <c r="K1073" s="202"/>
      <c r="L1073" s="202"/>
      <c r="M1073" s="202"/>
      <c r="N1073" s="202"/>
      <c r="O1073" s="202"/>
      <c r="P1073" s="202"/>
      <c r="Q1073" s="202"/>
      <c r="R1073" s="202"/>
      <c r="S1073" s="202"/>
      <c r="T1073" s="202"/>
      <c r="U1073" s="202"/>
      <c r="V1073" s="202"/>
      <c r="W1073" s="202"/>
    </row>
    <row r="1074" spans="1:23" s="17" customFormat="1" ht="18.75" customHeight="1" x14ac:dyDescent="0.25">
      <c r="A1074" s="18">
        <v>1038</v>
      </c>
      <c r="B1074" s="19" t="s">
        <v>2711</v>
      </c>
      <c r="C1074" s="499" t="s">
        <v>174</v>
      </c>
      <c r="D1074" s="500" t="s">
        <v>47</v>
      </c>
      <c r="E1074" s="26">
        <v>87</v>
      </c>
      <c r="F1074" s="80" t="str">
        <f t="shared" si="17"/>
        <v>Tốt</v>
      </c>
      <c r="G1074" s="459"/>
      <c r="H1074" s="92"/>
      <c r="I1074" s="202"/>
      <c r="J1074" s="202"/>
      <c r="K1074" s="202"/>
      <c r="L1074" s="202"/>
      <c r="M1074" s="202"/>
      <c r="N1074" s="202"/>
      <c r="O1074" s="202"/>
      <c r="P1074" s="202"/>
      <c r="Q1074" s="202"/>
      <c r="R1074" s="202"/>
      <c r="S1074" s="202"/>
      <c r="T1074" s="202"/>
      <c r="U1074" s="202"/>
      <c r="V1074" s="202"/>
      <c r="W1074" s="202"/>
    </row>
    <row r="1075" spans="1:23" s="17" customFormat="1" ht="18.75" customHeight="1" x14ac:dyDescent="0.25">
      <c r="A1075" s="18">
        <v>1039</v>
      </c>
      <c r="B1075" s="19" t="s">
        <v>2712</v>
      </c>
      <c r="C1075" s="499" t="s">
        <v>2713</v>
      </c>
      <c r="D1075" s="500" t="s">
        <v>47</v>
      </c>
      <c r="E1075" s="26">
        <v>90</v>
      </c>
      <c r="F1075" s="80" t="str">
        <f t="shared" si="17"/>
        <v>Xuất sắc</v>
      </c>
      <c r="G1075" s="459"/>
      <c r="H1075" s="92"/>
      <c r="I1075" s="202"/>
      <c r="J1075" s="202"/>
      <c r="K1075" s="202"/>
      <c r="L1075" s="202"/>
      <c r="M1075" s="202"/>
      <c r="N1075" s="202"/>
      <c r="O1075" s="202"/>
      <c r="P1075" s="202"/>
      <c r="Q1075" s="202"/>
      <c r="R1075" s="202"/>
      <c r="S1075" s="202"/>
      <c r="T1075" s="202"/>
      <c r="U1075" s="202"/>
      <c r="V1075" s="202"/>
      <c r="W1075" s="202"/>
    </row>
    <row r="1076" spans="1:23" s="17" customFormat="1" ht="18.75" customHeight="1" x14ac:dyDescent="0.25">
      <c r="A1076" s="18">
        <v>1040</v>
      </c>
      <c r="B1076" s="19" t="s">
        <v>2714</v>
      </c>
      <c r="C1076" s="499" t="s">
        <v>230</v>
      </c>
      <c r="D1076" s="500" t="s">
        <v>15</v>
      </c>
      <c r="E1076" s="26">
        <v>86</v>
      </c>
      <c r="F1076" s="80" t="str">
        <f t="shared" si="17"/>
        <v>Tốt</v>
      </c>
      <c r="G1076" s="459"/>
      <c r="H1076" s="92"/>
      <c r="I1076" s="202"/>
      <c r="J1076" s="202"/>
      <c r="K1076" s="202"/>
      <c r="L1076" s="202"/>
      <c r="M1076" s="202"/>
      <c r="N1076" s="202"/>
      <c r="O1076" s="202"/>
      <c r="P1076" s="202"/>
      <c r="Q1076" s="202"/>
      <c r="R1076" s="202"/>
      <c r="S1076" s="202"/>
      <c r="T1076" s="202"/>
      <c r="U1076" s="202"/>
      <c r="V1076" s="202"/>
      <c r="W1076" s="202"/>
    </row>
    <row r="1077" spans="1:23" s="17" customFormat="1" ht="18.75" customHeight="1" x14ac:dyDescent="0.25">
      <c r="A1077" s="18">
        <v>1041</v>
      </c>
      <c r="B1077" s="19" t="s">
        <v>2715</v>
      </c>
      <c r="C1077" s="499" t="s">
        <v>2716</v>
      </c>
      <c r="D1077" s="500" t="s">
        <v>21</v>
      </c>
      <c r="E1077" s="28">
        <v>85</v>
      </c>
      <c r="F1077" s="80" t="str">
        <f t="shared" si="17"/>
        <v>Tốt</v>
      </c>
      <c r="G1077" s="466"/>
      <c r="H1077" s="92"/>
      <c r="I1077" s="202"/>
      <c r="J1077" s="202"/>
      <c r="K1077" s="202"/>
      <c r="L1077" s="202"/>
      <c r="M1077" s="202"/>
      <c r="N1077" s="202"/>
      <c r="O1077" s="202"/>
      <c r="P1077" s="202"/>
      <c r="Q1077" s="202"/>
      <c r="R1077" s="202"/>
      <c r="S1077" s="202"/>
      <c r="T1077" s="202"/>
      <c r="U1077" s="202"/>
      <c r="V1077" s="202"/>
      <c r="W1077" s="202"/>
    </row>
    <row r="1078" spans="1:23" s="17" customFormat="1" ht="18.75" customHeight="1" x14ac:dyDescent="0.25">
      <c r="A1078" s="18">
        <v>1042</v>
      </c>
      <c r="B1078" s="19" t="s">
        <v>2717</v>
      </c>
      <c r="C1078" s="499" t="s">
        <v>261</v>
      </c>
      <c r="D1078" s="500" t="s">
        <v>21</v>
      </c>
      <c r="E1078" s="53">
        <v>86</v>
      </c>
      <c r="F1078" s="80" t="str">
        <f t="shared" si="17"/>
        <v>Tốt</v>
      </c>
      <c r="G1078" s="463"/>
      <c r="H1078" s="92"/>
      <c r="I1078" s="202"/>
      <c r="J1078" s="202"/>
      <c r="K1078" s="202"/>
      <c r="L1078" s="202"/>
      <c r="M1078" s="202"/>
      <c r="N1078" s="202"/>
      <c r="O1078" s="202"/>
      <c r="P1078" s="202"/>
      <c r="Q1078" s="202"/>
      <c r="R1078" s="202"/>
      <c r="S1078" s="202"/>
      <c r="T1078" s="202"/>
      <c r="U1078" s="202"/>
      <c r="V1078" s="202"/>
      <c r="W1078" s="202"/>
    </row>
    <row r="1079" spans="1:23" s="17" customFormat="1" ht="18.75" customHeight="1" x14ac:dyDescent="0.25">
      <c r="A1079" s="18">
        <v>1043</v>
      </c>
      <c r="B1079" s="19" t="s">
        <v>2718</v>
      </c>
      <c r="C1079" s="499" t="s">
        <v>230</v>
      </c>
      <c r="D1079" s="500" t="s">
        <v>111</v>
      </c>
      <c r="E1079" s="53">
        <v>86</v>
      </c>
      <c r="F1079" s="80" t="str">
        <f t="shared" si="17"/>
        <v>Tốt</v>
      </c>
      <c r="G1079" s="463"/>
      <c r="H1079" s="92"/>
      <c r="I1079" s="202"/>
      <c r="J1079" s="202"/>
      <c r="K1079" s="202"/>
      <c r="L1079" s="202"/>
      <c r="M1079" s="202"/>
      <c r="N1079" s="202"/>
      <c r="O1079" s="202"/>
      <c r="P1079" s="202"/>
      <c r="Q1079" s="202"/>
      <c r="R1079" s="202"/>
      <c r="S1079" s="202"/>
      <c r="T1079" s="202"/>
      <c r="U1079" s="202"/>
      <c r="V1079" s="202"/>
      <c r="W1079" s="202"/>
    </row>
    <row r="1080" spans="1:23" s="17" customFormat="1" ht="18.75" customHeight="1" x14ac:dyDescent="0.25">
      <c r="A1080" s="18">
        <v>1044</v>
      </c>
      <c r="B1080" s="19" t="s">
        <v>2719</v>
      </c>
      <c r="C1080" s="499" t="s">
        <v>93</v>
      </c>
      <c r="D1080" s="500" t="s">
        <v>2720</v>
      </c>
      <c r="E1080" s="53">
        <v>89</v>
      </c>
      <c r="F1080" s="80" t="str">
        <f t="shared" si="17"/>
        <v>Tốt</v>
      </c>
      <c r="G1080" s="463"/>
      <c r="H1080" s="92"/>
      <c r="I1080" s="439"/>
      <c r="J1080" s="439"/>
      <c r="K1080" s="439"/>
      <c r="L1080" s="439"/>
      <c r="M1080" s="439"/>
      <c r="N1080" s="439"/>
      <c r="O1080" s="439"/>
      <c r="P1080" s="439"/>
      <c r="Q1080" s="202"/>
      <c r="R1080" s="202"/>
      <c r="S1080" s="202"/>
      <c r="T1080" s="202"/>
      <c r="U1080" s="202"/>
      <c r="V1080" s="202"/>
      <c r="W1080" s="202"/>
    </row>
    <row r="1081" spans="1:23" ht="18.75" customHeight="1" x14ac:dyDescent="0.25">
      <c r="A1081" s="18">
        <v>1045</v>
      </c>
      <c r="B1081" s="19" t="s">
        <v>2721</v>
      </c>
      <c r="C1081" s="499" t="s">
        <v>241</v>
      </c>
      <c r="D1081" s="500" t="s">
        <v>8</v>
      </c>
      <c r="E1081" s="5">
        <v>83</v>
      </c>
      <c r="F1081" s="32" t="str">
        <f t="shared" si="17"/>
        <v>Tốt</v>
      </c>
      <c r="H1081" s="118"/>
      <c r="I1081" s="202"/>
      <c r="J1081" s="202"/>
      <c r="K1081" s="202"/>
      <c r="L1081" s="202"/>
      <c r="M1081" s="202"/>
      <c r="N1081" s="202"/>
      <c r="O1081" s="202"/>
      <c r="P1081" s="202"/>
      <c r="Q1081" s="439"/>
      <c r="R1081" s="439"/>
      <c r="S1081" s="439"/>
      <c r="T1081" s="439"/>
      <c r="U1081" s="439"/>
      <c r="V1081" s="439"/>
      <c r="W1081" s="439"/>
    </row>
    <row r="1082" spans="1:23" s="17" customFormat="1" ht="18.75" customHeight="1" x14ac:dyDescent="0.25">
      <c r="A1082" s="18">
        <v>1046</v>
      </c>
      <c r="B1082" s="19" t="s">
        <v>2722</v>
      </c>
      <c r="C1082" s="499" t="s">
        <v>1082</v>
      </c>
      <c r="D1082" s="500" t="s">
        <v>8</v>
      </c>
      <c r="E1082" s="53">
        <v>82</v>
      </c>
      <c r="F1082" s="80" t="str">
        <f t="shared" si="17"/>
        <v>Tốt</v>
      </c>
      <c r="G1082" s="463"/>
      <c r="H1082" s="92"/>
      <c r="I1082" s="202"/>
      <c r="J1082" s="202"/>
      <c r="K1082" s="202"/>
      <c r="L1082" s="202"/>
      <c r="M1082" s="202"/>
      <c r="N1082" s="202"/>
      <c r="O1082" s="202"/>
      <c r="P1082" s="202"/>
      <c r="Q1082" s="202"/>
      <c r="R1082" s="202"/>
      <c r="S1082" s="202"/>
      <c r="T1082" s="202"/>
      <c r="U1082" s="202"/>
      <c r="V1082" s="202"/>
      <c r="W1082" s="202"/>
    </row>
    <row r="1083" spans="1:23" s="17" customFormat="1" ht="18.75" customHeight="1" x14ac:dyDescent="0.25">
      <c r="A1083" s="18">
        <v>1047</v>
      </c>
      <c r="B1083" s="19" t="s">
        <v>2723</v>
      </c>
      <c r="C1083" s="499" t="s">
        <v>168</v>
      </c>
      <c r="D1083" s="500" t="s">
        <v>8</v>
      </c>
      <c r="E1083" s="26">
        <v>84</v>
      </c>
      <c r="F1083" s="80" t="str">
        <f t="shared" si="17"/>
        <v>Tốt</v>
      </c>
      <c r="G1083" s="463"/>
      <c r="H1083" s="92"/>
      <c r="I1083" s="439"/>
      <c r="J1083" s="439"/>
      <c r="K1083" s="439"/>
      <c r="L1083" s="439"/>
      <c r="M1083" s="439"/>
      <c r="N1083" s="439"/>
      <c r="O1083" s="439"/>
      <c r="P1083" s="439"/>
      <c r="Q1083" s="202"/>
      <c r="R1083" s="202"/>
      <c r="S1083" s="202"/>
      <c r="T1083" s="202"/>
      <c r="U1083" s="202"/>
      <c r="V1083" s="202"/>
      <c r="W1083" s="202"/>
    </row>
    <row r="1084" spans="1:23" ht="18.75" customHeight="1" x14ac:dyDescent="0.25">
      <c r="A1084" s="18">
        <v>1048</v>
      </c>
      <c r="B1084" s="19" t="s">
        <v>2724</v>
      </c>
      <c r="C1084" s="499" t="s">
        <v>2725</v>
      </c>
      <c r="D1084" s="500" t="s">
        <v>8</v>
      </c>
      <c r="E1084" s="5">
        <v>64</v>
      </c>
      <c r="F1084" s="32" t="str">
        <f t="shared" si="17"/>
        <v>Trung bình</v>
      </c>
      <c r="G1084" s="618" t="s">
        <v>55</v>
      </c>
      <c r="H1084" s="118"/>
      <c r="I1084" s="202"/>
      <c r="J1084" s="202"/>
      <c r="K1084" s="202"/>
      <c r="L1084" s="202"/>
      <c r="M1084" s="202"/>
      <c r="N1084" s="202"/>
      <c r="O1084" s="202"/>
      <c r="P1084" s="202"/>
      <c r="Q1084" s="439"/>
      <c r="R1084" s="439"/>
      <c r="S1084" s="439"/>
      <c r="T1084" s="439"/>
      <c r="U1084" s="439"/>
      <c r="V1084" s="439"/>
      <c r="W1084" s="439"/>
    </row>
    <row r="1085" spans="1:23" s="17" customFormat="1" ht="18.75" customHeight="1" x14ac:dyDescent="0.25">
      <c r="A1085" s="18">
        <v>1049</v>
      </c>
      <c r="B1085" s="19" t="s">
        <v>2726</v>
      </c>
      <c r="C1085" s="499" t="s">
        <v>2727</v>
      </c>
      <c r="D1085" s="500" t="s">
        <v>87</v>
      </c>
      <c r="E1085" s="28">
        <v>92</v>
      </c>
      <c r="F1085" s="80" t="str">
        <f t="shared" si="17"/>
        <v>Xuất sắc</v>
      </c>
      <c r="G1085" s="459"/>
      <c r="H1085" s="92"/>
      <c r="I1085" s="202"/>
      <c r="J1085" s="202"/>
      <c r="K1085" s="202"/>
      <c r="L1085" s="202"/>
      <c r="M1085" s="202"/>
      <c r="N1085" s="202"/>
      <c r="O1085" s="202"/>
      <c r="P1085" s="202"/>
      <c r="Q1085" s="202"/>
      <c r="R1085" s="202"/>
      <c r="S1085" s="202"/>
      <c r="T1085" s="202"/>
      <c r="U1085" s="202"/>
      <c r="V1085" s="202"/>
      <c r="W1085" s="202"/>
    </row>
    <row r="1086" spans="1:23" s="17" customFormat="1" ht="18.75" customHeight="1" x14ac:dyDescent="0.25">
      <c r="A1086" s="18">
        <v>1050</v>
      </c>
      <c r="B1086" s="19" t="s">
        <v>2728</v>
      </c>
      <c r="C1086" s="499" t="s">
        <v>2729</v>
      </c>
      <c r="D1086" s="500" t="s">
        <v>22</v>
      </c>
      <c r="E1086" s="53">
        <v>84</v>
      </c>
      <c r="F1086" s="80" t="str">
        <f t="shared" si="17"/>
        <v>Tốt</v>
      </c>
      <c r="G1086" s="466"/>
      <c r="H1086" s="92"/>
      <c r="I1086" s="202"/>
      <c r="J1086" s="202"/>
      <c r="K1086" s="202"/>
      <c r="L1086" s="202"/>
      <c r="M1086" s="202"/>
      <c r="N1086" s="202"/>
      <c r="O1086" s="202"/>
      <c r="P1086" s="202"/>
      <c r="Q1086" s="202"/>
      <c r="R1086" s="202"/>
      <c r="S1086" s="202"/>
      <c r="T1086" s="202"/>
      <c r="U1086" s="202"/>
      <c r="V1086" s="202"/>
      <c r="W1086" s="202"/>
    </row>
    <row r="1087" spans="1:23" s="17" customFormat="1" ht="18.75" customHeight="1" x14ac:dyDescent="0.25">
      <c r="A1087" s="18">
        <v>1051</v>
      </c>
      <c r="B1087" s="19" t="s">
        <v>2730</v>
      </c>
      <c r="C1087" s="499" t="s">
        <v>2731</v>
      </c>
      <c r="D1087" s="500" t="s">
        <v>22</v>
      </c>
      <c r="E1087" s="53">
        <v>84</v>
      </c>
      <c r="F1087" s="80" t="str">
        <f t="shared" si="17"/>
        <v>Tốt</v>
      </c>
      <c r="G1087" s="463"/>
      <c r="H1087" s="92"/>
      <c r="I1087" s="202"/>
      <c r="J1087" s="202"/>
      <c r="K1087" s="202"/>
      <c r="L1087" s="202"/>
      <c r="M1087" s="202"/>
      <c r="N1087" s="202"/>
      <c r="O1087" s="202"/>
      <c r="P1087" s="202"/>
      <c r="Q1087" s="202"/>
      <c r="R1087" s="202"/>
      <c r="S1087" s="202"/>
      <c r="T1087" s="202"/>
      <c r="U1087" s="202"/>
      <c r="V1087" s="202"/>
      <c r="W1087" s="202"/>
    </row>
    <row r="1088" spans="1:23" s="17" customFormat="1" ht="18.75" customHeight="1" x14ac:dyDescent="0.25">
      <c r="A1088" s="18">
        <v>1052</v>
      </c>
      <c r="B1088" s="19" t="s">
        <v>2732</v>
      </c>
      <c r="C1088" s="499" t="s">
        <v>1878</v>
      </c>
      <c r="D1088" s="500" t="s">
        <v>206</v>
      </c>
      <c r="E1088" s="53">
        <v>92</v>
      </c>
      <c r="F1088" s="80" t="str">
        <f t="shared" si="17"/>
        <v>Xuất sắc</v>
      </c>
      <c r="G1088" s="463"/>
      <c r="H1088" s="92"/>
      <c r="I1088" s="202"/>
      <c r="J1088" s="202"/>
      <c r="K1088" s="202"/>
      <c r="L1088" s="202"/>
      <c r="M1088" s="202"/>
      <c r="N1088" s="202"/>
      <c r="O1088" s="202"/>
      <c r="P1088" s="202"/>
      <c r="Q1088" s="202"/>
      <c r="R1088" s="202"/>
      <c r="S1088" s="202"/>
      <c r="T1088" s="202"/>
      <c r="U1088" s="202"/>
      <c r="V1088" s="202"/>
      <c r="W1088" s="202"/>
    </row>
    <row r="1089" spans="1:23" s="17" customFormat="1" ht="18.75" customHeight="1" x14ac:dyDescent="0.25">
      <c r="A1089" s="18">
        <v>1053</v>
      </c>
      <c r="B1089" s="19" t="s">
        <v>2733</v>
      </c>
      <c r="C1089" s="499" t="s">
        <v>63</v>
      </c>
      <c r="D1089" s="500" t="s">
        <v>26</v>
      </c>
      <c r="E1089" s="53">
        <v>88</v>
      </c>
      <c r="F1089" s="80" t="str">
        <f t="shared" si="17"/>
        <v>Tốt</v>
      </c>
      <c r="G1089" s="463"/>
      <c r="H1089" s="92"/>
      <c r="I1089" s="202"/>
      <c r="J1089" s="202"/>
      <c r="K1089" s="202"/>
      <c r="L1089" s="202"/>
      <c r="M1089" s="202"/>
      <c r="N1089" s="202"/>
      <c r="O1089" s="202"/>
      <c r="P1089" s="202"/>
      <c r="Q1089" s="202"/>
      <c r="R1089" s="202"/>
      <c r="S1089" s="202"/>
      <c r="T1089" s="202"/>
      <c r="U1089" s="202"/>
      <c r="V1089" s="202"/>
      <c r="W1089" s="202"/>
    </row>
    <row r="1090" spans="1:23" s="17" customFormat="1" ht="18.75" customHeight="1" x14ac:dyDescent="0.25">
      <c r="A1090" s="18">
        <v>1054</v>
      </c>
      <c r="B1090" s="19" t="s">
        <v>2734</v>
      </c>
      <c r="C1090" s="499" t="s">
        <v>2735</v>
      </c>
      <c r="D1090" s="500" t="s">
        <v>9</v>
      </c>
      <c r="E1090" s="53">
        <v>83</v>
      </c>
      <c r="F1090" s="80" t="str">
        <f t="shared" si="17"/>
        <v>Tốt</v>
      </c>
      <c r="G1090" s="463"/>
      <c r="H1090" s="92"/>
      <c r="I1090" s="202"/>
      <c r="J1090" s="202"/>
      <c r="K1090" s="202"/>
      <c r="L1090" s="202"/>
      <c r="M1090" s="202"/>
      <c r="N1090" s="202"/>
      <c r="O1090" s="202"/>
      <c r="P1090" s="202"/>
      <c r="Q1090" s="202"/>
      <c r="R1090" s="202"/>
      <c r="S1090" s="202"/>
      <c r="T1090" s="202"/>
      <c r="U1090" s="202"/>
      <c r="V1090" s="202"/>
      <c r="W1090" s="202"/>
    </row>
    <row r="1091" spans="1:23" s="17" customFormat="1" ht="18.75" customHeight="1" x14ac:dyDescent="0.25">
      <c r="A1091" s="18">
        <v>1055</v>
      </c>
      <c r="B1091" s="19" t="s">
        <v>2736</v>
      </c>
      <c r="C1091" s="499" t="s">
        <v>2737</v>
      </c>
      <c r="D1091" s="500" t="s">
        <v>9</v>
      </c>
      <c r="E1091" s="53">
        <v>85</v>
      </c>
      <c r="F1091" s="80" t="str">
        <f t="shared" si="17"/>
        <v>Tốt</v>
      </c>
      <c r="G1091" s="463"/>
      <c r="H1091" s="92"/>
      <c r="I1091" s="202"/>
      <c r="J1091" s="202"/>
      <c r="K1091" s="202"/>
      <c r="L1091" s="202"/>
      <c r="M1091" s="202"/>
      <c r="N1091" s="202"/>
      <c r="O1091" s="202"/>
      <c r="P1091" s="202"/>
      <c r="Q1091" s="202"/>
      <c r="R1091" s="202"/>
      <c r="S1091" s="202"/>
      <c r="T1091" s="202"/>
      <c r="U1091" s="202"/>
      <c r="V1091" s="202"/>
      <c r="W1091" s="202"/>
    </row>
    <row r="1092" spans="1:23" s="17" customFormat="1" ht="18.75" customHeight="1" x14ac:dyDescent="0.25">
      <c r="A1092" s="18">
        <v>1056</v>
      </c>
      <c r="B1092" s="19" t="s">
        <v>2738</v>
      </c>
      <c r="C1092" s="499" t="s">
        <v>105</v>
      </c>
      <c r="D1092" s="500" t="s">
        <v>9</v>
      </c>
      <c r="E1092" s="26">
        <v>85</v>
      </c>
      <c r="F1092" s="80" t="str">
        <f t="shared" si="17"/>
        <v>Tốt</v>
      </c>
      <c r="G1092" s="463"/>
      <c r="H1092" s="92"/>
      <c r="I1092" s="202"/>
      <c r="J1092" s="202"/>
      <c r="K1092" s="202"/>
      <c r="L1092" s="202"/>
      <c r="M1092" s="202"/>
      <c r="N1092" s="202"/>
      <c r="O1092" s="202"/>
      <c r="P1092" s="202"/>
      <c r="Q1092" s="202"/>
      <c r="R1092" s="202"/>
      <c r="S1092" s="202"/>
      <c r="T1092" s="202"/>
      <c r="U1092" s="202"/>
      <c r="V1092" s="202"/>
      <c r="W1092" s="202"/>
    </row>
    <row r="1093" spans="1:23" s="17" customFormat="1" ht="18.75" customHeight="1" x14ac:dyDescent="0.25">
      <c r="A1093" s="18">
        <v>1057</v>
      </c>
      <c r="B1093" s="19" t="s">
        <v>2739</v>
      </c>
      <c r="C1093" s="499" t="s">
        <v>93</v>
      </c>
      <c r="D1093" s="500" t="s">
        <v>9</v>
      </c>
      <c r="E1093" s="26">
        <v>87</v>
      </c>
      <c r="F1093" s="80" t="str">
        <f t="shared" si="17"/>
        <v>Tốt</v>
      </c>
      <c r="G1093" s="459"/>
      <c r="H1093" s="92"/>
      <c r="I1093" s="202"/>
      <c r="J1093" s="202"/>
      <c r="K1093" s="202"/>
      <c r="L1093" s="202"/>
      <c r="M1093" s="202"/>
      <c r="N1093" s="202"/>
      <c r="O1093" s="202"/>
      <c r="P1093" s="202"/>
      <c r="Q1093" s="202"/>
      <c r="R1093" s="202"/>
      <c r="S1093" s="202"/>
      <c r="T1093" s="202"/>
      <c r="U1093" s="202"/>
      <c r="V1093" s="202"/>
      <c r="W1093" s="202"/>
    </row>
    <row r="1094" spans="1:23" s="17" customFormat="1" ht="18.75" customHeight="1" x14ac:dyDescent="0.25">
      <c r="A1094" s="18">
        <v>1058</v>
      </c>
      <c r="B1094" s="19" t="s">
        <v>2740</v>
      </c>
      <c r="C1094" s="499" t="s">
        <v>93</v>
      </c>
      <c r="D1094" s="500" t="s">
        <v>9</v>
      </c>
      <c r="E1094" s="5">
        <v>94</v>
      </c>
      <c r="F1094" s="80" t="str">
        <f t="shared" si="17"/>
        <v>Xuất sắc</v>
      </c>
      <c r="G1094" s="459"/>
      <c r="H1094" s="92"/>
      <c r="I1094" s="202"/>
      <c r="J1094" s="202"/>
      <c r="K1094" s="202"/>
      <c r="L1094" s="202"/>
      <c r="M1094" s="202"/>
      <c r="N1094" s="202"/>
      <c r="O1094" s="202"/>
      <c r="P1094" s="202"/>
      <c r="Q1094" s="202"/>
      <c r="R1094" s="202"/>
      <c r="S1094" s="202"/>
      <c r="T1094" s="202"/>
      <c r="U1094" s="202"/>
      <c r="V1094" s="202"/>
      <c r="W1094" s="202"/>
    </row>
    <row r="1095" spans="1:23" s="17" customFormat="1" ht="18.75" customHeight="1" x14ac:dyDescent="0.25">
      <c r="A1095" s="18">
        <v>1059</v>
      </c>
      <c r="B1095" s="19" t="s">
        <v>2741</v>
      </c>
      <c r="C1095" s="499" t="s">
        <v>2742</v>
      </c>
      <c r="D1095" s="500" t="s">
        <v>11</v>
      </c>
      <c r="E1095" s="26">
        <v>86</v>
      </c>
      <c r="F1095" s="80" t="str">
        <f t="shared" si="17"/>
        <v>Tốt</v>
      </c>
      <c r="G1095" s="462"/>
      <c r="H1095" s="92"/>
      <c r="I1095" s="202"/>
      <c r="J1095" s="202"/>
      <c r="K1095" s="202"/>
      <c r="L1095" s="202"/>
      <c r="M1095" s="202"/>
      <c r="N1095" s="202"/>
      <c r="O1095" s="202"/>
      <c r="P1095" s="202"/>
      <c r="Q1095" s="202"/>
      <c r="R1095" s="202"/>
      <c r="S1095" s="202"/>
      <c r="T1095" s="202"/>
      <c r="U1095" s="202"/>
      <c r="V1095" s="202"/>
      <c r="W1095" s="202"/>
    </row>
    <row r="1096" spans="1:23" s="17" customFormat="1" ht="18.75" customHeight="1" x14ac:dyDescent="0.25">
      <c r="A1096" s="18">
        <v>1060</v>
      </c>
      <c r="B1096" s="19" t="s">
        <v>2743</v>
      </c>
      <c r="C1096" s="499" t="s">
        <v>2744</v>
      </c>
      <c r="D1096" s="500" t="s">
        <v>64</v>
      </c>
      <c r="E1096" s="26">
        <v>86</v>
      </c>
      <c r="F1096" s="80" t="str">
        <f t="shared" si="17"/>
        <v>Tốt</v>
      </c>
      <c r="G1096" s="459"/>
      <c r="H1096" s="92"/>
      <c r="I1096" s="202"/>
      <c r="J1096" s="202"/>
      <c r="K1096" s="202"/>
      <c r="L1096" s="202"/>
      <c r="M1096" s="202"/>
      <c r="N1096" s="202"/>
      <c r="O1096" s="202"/>
      <c r="P1096" s="202"/>
      <c r="Q1096" s="202"/>
      <c r="R1096" s="202"/>
      <c r="S1096" s="202"/>
      <c r="T1096" s="202"/>
      <c r="U1096" s="202"/>
      <c r="V1096" s="202"/>
      <c r="W1096" s="202"/>
    </row>
    <row r="1097" spans="1:23" s="17" customFormat="1" ht="18.75" customHeight="1" x14ac:dyDescent="0.25">
      <c r="A1097" s="18">
        <v>1061</v>
      </c>
      <c r="B1097" s="19" t="s">
        <v>2745</v>
      </c>
      <c r="C1097" s="499" t="s">
        <v>2746</v>
      </c>
      <c r="D1097" s="500" t="s">
        <v>64</v>
      </c>
      <c r="E1097" s="28">
        <v>92</v>
      </c>
      <c r="F1097" s="80" t="str">
        <f t="shared" si="17"/>
        <v>Xuất sắc</v>
      </c>
      <c r="G1097" s="459"/>
      <c r="H1097" s="92"/>
      <c r="I1097" s="202"/>
      <c r="J1097" s="202"/>
      <c r="K1097" s="202"/>
      <c r="L1097" s="202"/>
      <c r="M1097" s="202"/>
      <c r="N1097" s="202"/>
      <c r="O1097" s="202"/>
      <c r="P1097" s="202"/>
      <c r="Q1097" s="202"/>
      <c r="R1097" s="202"/>
      <c r="S1097" s="202"/>
      <c r="T1097" s="202"/>
      <c r="U1097" s="202"/>
      <c r="V1097" s="202"/>
      <c r="W1097" s="202"/>
    </row>
    <row r="1098" spans="1:23" s="17" customFormat="1" ht="18.75" customHeight="1" x14ac:dyDescent="0.25">
      <c r="A1098" s="18">
        <v>1062</v>
      </c>
      <c r="B1098" s="19" t="s">
        <v>2747</v>
      </c>
      <c r="C1098" s="499" t="s">
        <v>2748</v>
      </c>
      <c r="D1098" s="500" t="s">
        <v>64</v>
      </c>
      <c r="E1098" s="28">
        <v>83</v>
      </c>
      <c r="F1098" s="80" t="str">
        <f t="shared" si="17"/>
        <v>Tốt</v>
      </c>
      <c r="G1098" s="466"/>
      <c r="H1098" s="92"/>
      <c r="I1098" s="202"/>
      <c r="J1098" s="202"/>
      <c r="K1098" s="202"/>
      <c r="L1098" s="202"/>
      <c r="M1098" s="202"/>
      <c r="N1098" s="202"/>
      <c r="O1098" s="202"/>
      <c r="P1098" s="202"/>
      <c r="Q1098" s="202"/>
      <c r="R1098" s="202"/>
      <c r="S1098" s="202"/>
      <c r="T1098" s="202"/>
      <c r="U1098" s="202"/>
      <c r="V1098" s="202"/>
      <c r="W1098" s="202"/>
    </row>
    <row r="1099" spans="1:23" s="17" customFormat="1" ht="18.75" customHeight="1" x14ac:dyDescent="0.25">
      <c r="A1099" s="18">
        <v>1063</v>
      </c>
      <c r="B1099" s="19" t="s">
        <v>2749</v>
      </c>
      <c r="C1099" s="499" t="s">
        <v>2750</v>
      </c>
      <c r="D1099" s="500" t="s">
        <v>64</v>
      </c>
      <c r="E1099" s="28">
        <v>98</v>
      </c>
      <c r="F1099" s="80" t="str">
        <f t="shared" ref="F1099:F1162" si="18">IF(E1099&gt;=90,"Xuất sắc",IF(E1099&gt;=80,"Tốt",IF(E1099&gt;=65,"Khá",IF(E1099&gt;=50,"Trung bình",IF(E1099&gt;=35,"Yếu","Kém")))))</f>
        <v>Xuất sắc</v>
      </c>
      <c r="G1099" s="466"/>
      <c r="H1099" s="92"/>
      <c r="I1099" s="202"/>
      <c r="J1099" s="202"/>
      <c r="K1099" s="202"/>
      <c r="L1099" s="202"/>
      <c r="M1099" s="202"/>
      <c r="N1099" s="202"/>
      <c r="O1099" s="202"/>
      <c r="P1099" s="202"/>
      <c r="Q1099" s="202"/>
      <c r="R1099" s="202"/>
      <c r="S1099" s="202"/>
      <c r="T1099" s="202"/>
      <c r="U1099" s="202"/>
      <c r="V1099" s="202"/>
      <c r="W1099" s="202"/>
    </row>
    <row r="1100" spans="1:23" s="17" customFormat="1" ht="18.75" customHeight="1" x14ac:dyDescent="0.25">
      <c r="A1100" s="18">
        <v>1064</v>
      </c>
      <c r="B1100" s="19" t="s">
        <v>2751</v>
      </c>
      <c r="C1100" s="499" t="s">
        <v>2752</v>
      </c>
      <c r="D1100" s="500" t="s">
        <v>66</v>
      </c>
      <c r="E1100" s="26">
        <v>81</v>
      </c>
      <c r="F1100" s="80" t="str">
        <f t="shared" si="18"/>
        <v>Tốt</v>
      </c>
      <c r="G1100" s="466"/>
      <c r="H1100" s="92"/>
      <c r="I1100" s="202"/>
      <c r="J1100" s="202"/>
      <c r="K1100" s="202"/>
      <c r="L1100" s="202"/>
      <c r="M1100" s="202"/>
      <c r="N1100" s="202"/>
      <c r="O1100" s="202"/>
      <c r="P1100" s="202"/>
      <c r="Q1100" s="202"/>
      <c r="R1100" s="202"/>
      <c r="S1100" s="202"/>
      <c r="T1100" s="202"/>
      <c r="U1100" s="202"/>
      <c r="V1100" s="202"/>
      <c r="W1100" s="202"/>
    </row>
    <row r="1101" spans="1:23" s="17" customFormat="1" ht="18.75" customHeight="1" x14ac:dyDescent="0.25">
      <c r="A1101" s="18">
        <v>1065</v>
      </c>
      <c r="B1101" s="19" t="s">
        <v>2753</v>
      </c>
      <c r="C1101" s="499" t="s">
        <v>968</v>
      </c>
      <c r="D1101" s="500" t="s">
        <v>66</v>
      </c>
      <c r="E1101" s="26">
        <v>88</v>
      </c>
      <c r="F1101" s="80" t="str">
        <f t="shared" si="18"/>
        <v>Tốt</v>
      </c>
      <c r="G1101" s="459"/>
      <c r="H1101" s="92"/>
      <c r="I1101" s="202"/>
      <c r="J1101" s="202"/>
      <c r="K1101" s="202"/>
      <c r="L1101" s="202"/>
      <c r="M1101" s="202"/>
      <c r="N1101" s="202"/>
      <c r="O1101" s="202"/>
      <c r="P1101" s="202"/>
      <c r="Q1101" s="202"/>
      <c r="R1101" s="202"/>
      <c r="S1101" s="202"/>
      <c r="T1101" s="202"/>
      <c r="U1101" s="202"/>
      <c r="V1101" s="202"/>
      <c r="W1101" s="202"/>
    </row>
    <row r="1102" spans="1:23" s="17" customFormat="1" ht="18.75" customHeight="1" x14ac:dyDescent="0.25">
      <c r="A1102" s="18">
        <v>1066</v>
      </c>
      <c r="B1102" s="19" t="s">
        <v>2754</v>
      </c>
      <c r="C1102" s="499" t="s">
        <v>2755</v>
      </c>
      <c r="D1102" s="500" t="s">
        <v>66</v>
      </c>
      <c r="E1102" s="53">
        <v>91</v>
      </c>
      <c r="F1102" s="80" t="str">
        <f t="shared" si="18"/>
        <v>Xuất sắc</v>
      </c>
      <c r="G1102" s="459"/>
      <c r="H1102" s="92"/>
      <c r="I1102" s="202"/>
      <c r="J1102" s="202"/>
      <c r="K1102" s="202"/>
      <c r="L1102" s="202"/>
      <c r="M1102" s="202"/>
      <c r="N1102" s="202"/>
      <c r="O1102" s="202"/>
      <c r="P1102" s="202"/>
      <c r="Q1102" s="202"/>
      <c r="R1102" s="202"/>
      <c r="S1102" s="202"/>
      <c r="T1102" s="202"/>
      <c r="U1102" s="202"/>
      <c r="V1102" s="202"/>
      <c r="W1102" s="202"/>
    </row>
    <row r="1103" spans="1:23" s="17" customFormat="1" ht="18.75" customHeight="1" x14ac:dyDescent="0.25">
      <c r="A1103" s="18">
        <v>1067</v>
      </c>
      <c r="B1103" s="19" t="s">
        <v>2756</v>
      </c>
      <c r="C1103" s="499" t="s">
        <v>70</v>
      </c>
      <c r="D1103" s="500" t="s">
        <v>66</v>
      </c>
      <c r="E1103" s="53">
        <v>83</v>
      </c>
      <c r="F1103" s="80" t="str">
        <f t="shared" si="18"/>
        <v>Tốt</v>
      </c>
      <c r="G1103" s="463"/>
      <c r="H1103" s="92"/>
      <c r="I1103" s="202"/>
      <c r="J1103" s="202"/>
      <c r="K1103" s="202"/>
      <c r="L1103" s="202"/>
      <c r="M1103" s="202"/>
      <c r="N1103" s="202"/>
      <c r="O1103" s="202"/>
      <c r="P1103" s="202"/>
      <c r="Q1103" s="202"/>
      <c r="R1103" s="202"/>
      <c r="S1103" s="202"/>
      <c r="T1103" s="202"/>
      <c r="U1103" s="202"/>
      <c r="V1103" s="202"/>
      <c r="W1103" s="202"/>
    </row>
    <row r="1104" spans="1:23" s="17" customFormat="1" ht="18.75" customHeight="1" x14ac:dyDescent="0.25">
      <c r="A1104" s="18">
        <v>1068</v>
      </c>
      <c r="B1104" s="19" t="s">
        <v>2757</v>
      </c>
      <c r="C1104" s="499" t="s">
        <v>79</v>
      </c>
      <c r="D1104" s="500" t="s">
        <v>2758</v>
      </c>
      <c r="E1104" s="53">
        <v>84</v>
      </c>
      <c r="F1104" s="80" t="str">
        <f t="shared" si="18"/>
        <v>Tốt</v>
      </c>
      <c r="G1104" s="463"/>
      <c r="H1104" s="92"/>
      <c r="I1104" s="202"/>
      <c r="J1104" s="202"/>
      <c r="K1104" s="202"/>
      <c r="L1104" s="202"/>
      <c r="M1104" s="202"/>
      <c r="N1104" s="202"/>
      <c r="O1104" s="202"/>
      <c r="P1104" s="202"/>
      <c r="Q1104" s="202"/>
      <c r="R1104" s="202"/>
      <c r="S1104" s="202"/>
      <c r="T1104" s="202"/>
      <c r="U1104" s="202"/>
      <c r="V1104" s="202"/>
      <c r="W1104" s="202"/>
    </row>
    <row r="1105" spans="1:23" s="17" customFormat="1" ht="18.75" customHeight="1" x14ac:dyDescent="0.25">
      <c r="A1105" s="18">
        <v>1069</v>
      </c>
      <c r="B1105" s="19" t="s">
        <v>2759</v>
      </c>
      <c r="C1105" s="499" t="s">
        <v>2760</v>
      </c>
      <c r="D1105" s="500" t="s">
        <v>137</v>
      </c>
      <c r="E1105" s="53">
        <v>86</v>
      </c>
      <c r="F1105" s="80" t="str">
        <f t="shared" si="18"/>
        <v>Tốt</v>
      </c>
      <c r="G1105" s="463"/>
      <c r="H1105" s="92"/>
      <c r="I1105" s="202"/>
      <c r="J1105" s="202"/>
      <c r="K1105" s="202"/>
      <c r="L1105" s="202"/>
      <c r="M1105" s="202"/>
      <c r="N1105" s="202"/>
      <c r="O1105" s="202"/>
      <c r="P1105" s="202"/>
      <c r="Q1105" s="202"/>
      <c r="R1105" s="202"/>
      <c r="S1105" s="202"/>
      <c r="T1105" s="202"/>
      <c r="U1105" s="202"/>
      <c r="V1105" s="202"/>
      <c r="W1105" s="202"/>
    </row>
    <row r="1106" spans="1:23" s="17" customFormat="1" ht="18.75" customHeight="1" x14ac:dyDescent="0.25">
      <c r="A1106" s="18">
        <v>1070</v>
      </c>
      <c r="B1106" s="19" t="s">
        <v>2761</v>
      </c>
      <c r="C1106" s="499" t="s">
        <v>185</v>
      </c>
      <c r="D1106" s="500" t="s">
        <v>186</v>
      </c>
      <c r="E1106" s="53">
        <v>86</v>
      </c>
      <c r="F1106" s="80" t="str">
        <f t="shared" si="18"/>
        <v>Tốt</v>
      </c>
      <c r="G1106" s="463"/>
      <c r="H1106" s="92"/>
      <c r="I1106" s="202"/>
      <c r="J1106" s="202"/>
      <c r="K1106" s="202"/>
      <c r="L1106" s="202"/>
      <c r="M1106" s="202"/>
      <c r="N1106" s="202"/>
      <c r="O1106" s="202"/>
      <c r="P1106" s="202"/>
      <c r="Q1106" s="202"/>
      <c r="R1106" s="202"/>
      <c r="S1106" s="202"/>
      <c r="T1106" s="202"/>
      <c r="U1106" s="202"/>
      <c r="V1106" s="202"/>
      <c r="W1106" s="202"/>
    </row>
    <row r="1107" spans="1:23" s="17" customFormat="1" ht="18.75" customHeight="1" x14ac:dyDescent="0.25">
      <c r="A1107" s="18">
        <v>1071</v>
      </c>
      <c r="B1107" s="19" t="s">
        <v>2762</v>
      </c>
      <c r="C1107" s="499" t="s">
        <v>153</v>
      </c>
      <c r="D1107" s="500" t="s">
        <v>5</v>
      </c>
      <c r="E1107" s="26">
        <v>81</v>
      </c>
      <c r="F1107" s="80" t="str">
        <f t="shared" si="18"/>
        <v>Tốt</v>
      </c>
      <c r="G1107" s="463"/>
      <c r="H1107" s="92"/>
      <c r="I1107" s="202"/>
      <c r="J1107" s="202"/>
      <c r="K1107" s="202"/>
      <c r="L1107" s="202"/>
      <c r="M1107" s="202"/>
      <c r="N1107" s="202"/>
      <c r="O1107" s="202"/>
      <c r="P1107" s="202"/>
      <c r="Q1107" s="202"/>
      <c r="R1107" s="202"/>
      <c r="S1107" s="202"/>
      <c r="T1107" s="202"/>
      <c r="U1107" s="202"/>
      <c r="V1107" s="202"/>
      <c r="W1107" s="202"/>
    </row>
    <row r="1108" spans="1:23" s="17" customFormat="1" ht="18.75" customHeight="1" x14ac:dyDescent="0.25">
      <c r="A1108" s="18">
        <v>1072</v>
      </c>
      <c r="B1108" s="19" t="s">
        <v>2763</v>
      </c>
      <c r="C1108" s="499" t="s">
        <v>1161</v>
      </c>
      <c r="D1108" s="500" t="s">
        <v>138</v>
      </c>
      <c r="E1108" s="26">
        <v>99</v>
      </c>
      <c r="F1108" s="80" t="str">
        <f t="shared" si="18"/>
        <v>Xuất sắc</v>
      </c>
      <c r="G1108" s="459"/>
      <c r="H1108" s="92"/>
      <c r="Q1108" s="202"/>
      <c r="R1108" s="202"/>
      <c r="S1108" s="202"/>
      <c r="T1108" s="202"/>
      <c r="U1108" s="202"/>
      <c r="V1108" s="202"/>
      <c r="W1108" s="202"/>
    </row>
    <row r="1109" spans="1:23" s="17" customFormat="1" ht="18.75" customHeight="1" x14ac:dyDescent="0.25">
      <c r="A1109" s="18">
        <v>1073</v>
      </c>
      <c r="B1109" s="19" t="s">
        <v>2764</v>
      </c>
      <c r="C1109" s="499" t="s">
        <v>13</v>
      </c>
      <c r="D1109" s="500" t="s">
        <v>12</v>
      </c>
      <c r="E1109" s="26">
        <v>90</v>
      </c>
      <c r="F1109" s="80" t="str">
        <f t="shared" si="18"/>
        <v>Xuất sắc</v>
      </c>
      <c r="G1109" s="459"/>
      <c r="H1109" s="92"/>
    </row>
    <row r="1110" spans="1:23" s="17" customFormat="1" ht="18.75" customHeight="1" x14ac:dyDescent="0.25">
      <c r="A1110" s="18">
        <v>1074</v>
      </c>
      <c r="B1110" s="19" t="s">
        <v>2765</v>
      </c>
      <c r="C1110" s="499" t="s">
        <v>50</v>
      </c>
      <c r="D1110" s="500" t="s">
        <v>12</v>
      </c>
      <c r="E1110" s="26">
        <v>98</v>
      </c>
      <c r="F1110" s="80" t="str">
        <f t="shared" si="18"/>
        <v>Xuất sắc</v>
      </c>
      <c r="G1110" s="459"/>
      <c r="H1110" s="92"/>
    </row>
    <row r="1111" spans="1:23" s="17" customFormat="1" ht="18.75" customHeight="1" x14ac:dyDescent="0.25">
      <c r="A1111" s="18">
        <v>1075</v>
      </c>
      <c r="B1111" s="19" t="s">
        <v>2766</v>
      </c>
      <c r="C1111" s="499" t="s">
        <v>13</v>
      </c>
      <c r="D1111" s="500" t="s">
        <v>140</v>
      </c>
      <c r="E1111" s="26">
        <v>86</v>
      </c>
      <c r="F1111" s="80" t="str">
        <f t="shared" si="18"/>
        <v>Tốt</v>
      </c>
      <c r="G1111" s="459"/>
      <c r="H1111" s="92"/>
    </row>
    <row r="1112" spans="1:23" s="17" customFormat="1" ht="18.75" customHeight="1" x14ac:dyDescent="0.25">
      <c r="A1112" s="18">
        <v>1076</v>
      </c>
      <c r="B1112" s="19" t="s">
        <v>2767</v>
      </c>
      <c r="C1112" s="499" t="s">
        <v>2768</v>
      </c>
      <c r="D1112" s="500" t="s">
        <v>2769</v>
      </c>
      <c r="E1112" s="26">
        <v>80</v>
      </c>
      <c r="F1112" s="80" t="str">
        <f t="shared" si="18"/>
        <v>Tốt</v>
      </c>
      <c r="G1112" s="459"/>
      <c r="H1112" s="92"/>
    </row>
    <row r="1113" spans="1:23" s="17" customFormat="1" ht="18.75" customHeight="1" x14ac:dyDescent="0.25">
      <c r="A1113" s="18">
        <v>1077</v>
      </c>
      <c r="B1113" s="19" t="s">
        <v>2770</v>
      </c>
      <c r="C1113" s="499" t="s">
        <v>2771</v>
      </c>
      <c r="D1113" s="500" t="s">
        <v>141</v>
      </c>
      <c r="E1113" s="26">
        <v>85</v>
      </c>
      <c r="F1113" s="80" t="str">
        <f t="shared" si="18"/>
        <v>Tốt</v>
      </c>
      <c r="G1113" s="459"/>
      <c r="H1113" s="92"/>
    </row>
    <row r="1114" spans="1:23" s="17" customFormat="1" ht="18.75" customHeight="1" x14ac:dyDescent="0.25">
      <c r="A1114" s="18">
        <v>1078</v>
      </c>
      <c r="B1114" s="19" t="s">
        <v>2772</v>
      </c>
      <c r="C1114" s="499" t="s">
        <v>36</v>
      </c>
      <c r="D1114" s="500" t="s">
        <v>141</v>
      </c>
      <c r="E1114" s="26">
        <v>82</v>
      </c>
      <c r="F1114" s="80" t="str">
        <f t="shared" si="18"/>
        <v>Tốt</v>
      </c>
      <c r="G1114" s="459"/>
      <c r="H1114" s="92"/>
    </row>
    <row r="1115" spans="1:23" s="17" customFormat="1" ht="18.75" customHeight="1" x14ac:dyDescent="0.25">
      <c r="A1115" s="18">
        <v>1079</v>
      </c>
      <c r="B1115" s="19" t="s">
        <v>2773</v>
      </c>
      <c r="C1115" s="499" t="s">
        <v>2774</v>
      </c>
      <c r="D1115" s="500" t="s">
        <v>28</v>
      </c>
      <c r="E1115" s="28">
        <v>85</v>
      </c>
      <c r="F1115" s="80" t="str">
        <f t="shared" si="18"/>
        <v>Tốt</v>
      </c>
      <c r="G1115" s="459"/>
      <c r="H1115" s="92"/>
    </row>
    <row r="1116" spans="1:23" s="17" customFormat="1" ht="18.75" customHeight="1" x14ac:dyDescent="0.25">
      <c r="A1116" s="18">
        <v>1080</v>
      </c>
      <c r="B1116" s="19" t="s">
        <v>2775</v>
      </c>
      <c r="C1116" s="499" t="s">
        <v>2776</v>
      </c>
      <c r="D1116" s="500" t="s">
        <v>24</v>
      </c>
      <c r="E1116" s="28">
        <v>90</v>
      </c>
      <c r="F1116" s="80" t="str">
        <f t="shared" si="18"/>
        <v>Xuất sắc</v>
      </c>
      <c r="G1116" s="466"/>
      <c r="H1116" s="92"/>
    </row>
    <row r="1117" spans="1:23" s="17" customFormat="1" ht="18.75" customHeight="1" x14ac:dyDescent="0.25">
      <c r="A1117" s="18">
        <v>1081</v>
      </c>
      <c r="B1117" s="19" t="s">
        <v>2777</v>
      </c>
      <c r="C1117" s="499" t="s">
        <v>763</v>
      </c>
      <c r="D1117" s="500" t="s">
        <v>24</v>
      </c>
      <c r="E1117" s="28">
        <v>84</v>
      </c>
      <c r="F1117" s="80" t="str">
        <f t="shared" si="18"/>
        <v>Tốt</v>
      </c>
      <c r="G1117" s="466"/>
      <c r="H1117" s="92"/>
    </row>
    <row r="1118" spans="1:23" s="17" customFormat="1" ht="18.75" customHeight="1" x14ac:dyDescent="0.25">
      <c r="A1118" s="18">
        <v>1082</v>
      </c>
      <c r="B1118" s="19" t="s">
        <v>2778</v>
      </c>
      <c r="C1118" s="499" t="s">
        <v>257</v>
      </c>
      <c r="D1118" s="500" t="s">
        <v>1518</v>
      </c>
      <c r="E1118" s="8">
        <v>75</v>
      </c>
      <c r="F1118" s="80" t="str">
        <f t="shared" si="18"/>
        <v>Khá</v>
      </c>
      <c r="G1118" s="466"/>
      <c r="H1118" s="92"/>
    </row>
    <row r="1119" spans="1:23" s="17" customFormat="1" ht="18.75" customHeight="1" x14ac:dyDescent="0.25">
      <c r="A1119" s="18">
        <v>1083</v>
      </c>
      <c r="B1119" s="19" t="s">
        <v>2779</v>
      </c>
      <c r="C1119" s="499" t="s">
        <v>105</v>
      </c>
      <c r="D1119" s="500" t="s">
        <v>1189</v>
      </c>
      <c r="E1119" s="53">
        <v>85</v>
      </c>
      <c r="F1119" s="80" t="str">
        <f t="shared" si="18"/>
        <v>Tốt</v>
      </c>
      <c r="G1119" s="466"/>
      <c r="H1119" s="92"/>
    </row>
    <row r="1120" spans="1:23" s="17" customFormat="1" ht="18.75" customHeight="1" x14ac:dyDescent="0.25">
      <c r="A1120" s="18"/>
      <c r="B1120" s="898" t="s">
        <v>2780</v>
      </c>
      <c r="C1120" s="899"/>
      <c r="D1120" s="899"/>
      <c r="E1120" s="899"/>
      <c r="F1120" s="899"/>
      <c r="G1120" s="900"/>
      <c r="H1120" s="92"/>
    </row>
    <row r="1121" spans="1:16" s="17" customFormat="1" ht="18.75" customHeight="1" x14ac:dyDescent="0.25">
      <c r="A1121" s="18">
        <v>1084</v>
      </c>
      <c r="B1121" s="105" t="s">
        <v>2781</v>
      </c>
      <c r="C1121" s="571" t="s">
        <v>2782</v>
      </c>
      <c r="D1121" s="572" t="s">
        <v>34</v>
      </c>
      <c r="E1121" s="7">
        <v>91</v>
      </c>
      <c r="F1121" s="80" t="str">
        <f t="shared" si="18"/>
        <v>Xuất sắc</v>
      </c>
      <c r="G1121" s="466"/>
      <c r="H1121" s="92"/>
    </row>
    <row r="1122" spans="1:16" s="17" customFormat="1" ht="18.75" customHeight="1" x14ac:dyDescent="0.25">
      <c r="A1122" s="18">
        <v>1085</v>
      </c>
      <c r="B1122" s="105" t="s">
        <v>2783</v>
      </c>
      <c r="C1122" s="571" t="s">
        <v>2784</v>
      </c>
      <c r="D1122" s="572" t="s">
        <v>34</v>
      </c>
      <c r="E1122" s="7">
        <v>98</v>
      </c>
      <c r="F1122" s="80" t="str">
        <f t="shared" si="18"/>
        <v>Xuất sắc</v>
      </c>
      <c r="G1122" s="466"/>
      <c r="H1122" s="92"/>
    </row>
    <row r="1123" spans="1:16" s="17" customFormat="1" ht="18.75" customHeight="1" x14ac:dyDescent="0.25">
      <c r="A1123" s="18">
        <v>1086</v>
      </c>
      <c r="B1123" s="105" t="s">
        <v>2785</v>
      </c>
      <c r="C1123" s="571" t="s">
        <v>2786</v>
      </c>
      <c r="D1123" s="572" t="s">
        <v>148</v>
      </c>
      <c r="E1123" s="7">
        <v>91</v>
      </c>
      <c r="F1123" s="80" t="str">
        <f t="shared" si="18"/>
        <v>Xuất sắc</v>
      </c>
      <c r="G1123" s="466"/>
      <c r="H1123" s="92"/>
    </row>
    <row r="1124" spans="1:16" s="17" customFormat="1" ht="18.75" customHeight="1" x14ac:dyDescent="0.25">
      <c r="A1124" s="18">
        <v>1087</v>
      </c>
      <c r="B1124" s="105" t="s">
        <v>2787</v>
      </c>
      <c r="C1124" s="571" t="s">
        <v>2788</v>
      </c>
      <c r="D1124" s="572" t="s">
        <v>148</v>
      </c>
      <c r="E1124" s="7">
        <v>77</v>
      </c>
      <c r="F1124" s="80" t="str">
        <f t="shared" si="18"/>
        <v>Khá</v>
      </c>
      <c r="G1124" s="466"/>
      <c r="H1124" s="92"/>
      <c r="I1124" s="16"/>
      <c r="J1124" s="16"/>
      <c r="K1124" s="16"/>
      <c r="L1124" s="16"/>
      <c r="M1124" s="16"/>
      <c r="N1124" s="16"/>
      <c r="O1124" s="16"/>
      <c r="P1124" s="16"/>
    </row>
    <row r="1125" spans="1:16" ht="18.75" customHeight="1" x14ac:dyDescent="0.25">
      <c r="A1125" s="18">
        <v>1088</v>
      </c>
      <c r="B1125" s="105" t="s">
        <v>2789</v>
      </c>
      <c r="C1125" s="571" t="s">
        <v>1173</v>
      </c>
      <c r="D1125" s="572" t="s">
        <v>302</v>
      </c>
      <c r="E1125" s="7">
        <v>64</v>
      </c>
      <c r="F1125" s="32" t="str">
        <f t="shared" si="18"/>
        <v>Trung bình</v>
      </c>
      <c r="G1125" s="467"/>
      <c r="H1125" s="118"/>
      <c r="I1125" s="17"/>
      <c r="J1125" s="17"/>
      <c r="K1125" s="17"/>
      <c r="L1125" s="17"/>
      <c r="M1125" s="17"/>
      <c r="N1125" s="17"/>
      <c r="O1125" s="17"/>
      <c r="P1125" s="17"/>
    </row>
    <row r="1126" spans="1:16" s="17" customFormat="1" ht="18.75" customHeight="1" x14ac:dyDescent="0.25">
      <c r="A1126" s="18">
        <v>1089</v>
      </c>
      <c r="B1126" s="105" t="s">
        <v>2790</v>
      </c>
      <c r="C1126" s="571" t="s">
        <v>2791</v>
      </c>
      <c r="D1126" s="572" t="s">
        <v>260</v>
      </c>
      <c r="E1126" s="7">
        <v>83</v>
      </c>
      <c r="F1126" s="80" t="str">
        <f t="shared" si="18"/>
        <v>Tốt</v>
      </c>
      <c r="G1126" s="466"/>
      <c r="H1126" s="92"/>
    </row>
    <row r="1127" spans="1:16" s="17" customFormat="1" ht="18.75" customHeight="1" x14ac:dyDescent="0.25">
      <c r="A1127" s="18">
        <v>1090</v>
      </c>
      <c r="B1127" s="105" t="s">
        <v>2792</v>
      </c>
      <c r="C1127" s="571" t="s">
        <v>18</v>
      </c>
      <c r="D1127" s="572" t="s">
        <v>121</v>
      </c>
      <c r="E1127" s="7">
        <v>90</v>
      </c>
      <c r="F1127" s="80" t="str">
        <f t="shared" si="18"/>
        <v>Xuất sắc</v>
      </c>
      <c r="G1127" s="466"/>
      <c r="H1127" s="92"/>
    </row>
    <row r="1128" spans="1:16" s="17" customFormat="1" ht="18.75" customHeight="1" x14ac:dyDescent="0.25">
      <c r="A1128" s="18">
        <v>1091</v>
      </c>
      <c r="B1128" s="105" t="s">
        <v>2793</v>
      </c>
      <c r="C1128" s="571" t="s">
        <v>145</v>
      </c>
      <c r="D1128" s="572" t="s">
        <v>39</v>
      </c>
      <c r="E1128" s="7">
        <v>80</v>
      </c>
      <c r="F1128" s="80" t="str">
        <f t="shared" si="18"/>
        <v>Tốt</v>
      </c>
      <c r="G1128" s="466"/>
      <c r="H1128" s="92"/>
    </row>
    <row r="1129" spans="1:16" s="17" customFormat="1" ht="18.75" customHeight="1" x14ac:dyDescent="0.25">
      <c r="A1129" s="18">
        <v>1092</v>
      </c>
      <c r="B1129" s="105" t="s">
        <v>2794</v>
      </c>
      <c r="C1129" s="571" t="s">
        <v>93</v>
      </c>
      <c r="D1129" s="572" t="s">
        <v>7</v>
      </c>
      <c r="E1129" s="7">
        <v>92</v>
      </c>
      <c r="F1129" s="80" t="str">
        <f t="shared" si="18"/>
        <v>Xuất sắc</v>
      </c>
      <c r="G1129" s="466"/>
      <c r="H1129" s="92"/>
    </row>
    <row r="1130" spans="1:16" s="17" customFormat="1" ht="18.75" customHeight="1" x14ac:dyDescent="0.25">
      <c r="A1130" s="18">
        <v>1093</v>
      </c>
      <c r="B1130" s="105" t="s">
        <v>2795</v>
      </c>
      <c r="C1130" s="571" t="s">
        <v>118</v>
      </c>
      <c r="D1130" s="572" t="s">
        <v>7</v>
      </c>
      <c r="E1130" s="7">
        <v>95</v>
      </c>
      <c r="F1130" s="80" t="str">
        <f t="shared" si="18"/>
        <v>Xuất sắc</v>
      </c>
      <c r="G1130" s="466"/>
      <c r="H1130" s="92"/>
      <c r="I1130" s="16"/>
      <c r="J1130" s="16"/>
      <c r="K1130" s="16"/>
      <c r="L1130" s="16"/>
      <c r="M1130" s="16"/>
      <c r="N1130" s="16"/>
      <c r="O1130" s="16"/>
      <c r="P1130" s="16"/>
    </row>
    <row r="1131" spans="1:16" ht="18.75" customHeight="1" x14ac:dyDescent="0.25">
      <c r="A1131" s="18">
        <v>1094</v>
      </c>
      <c r="B1131" s="105" t="s">
        <v>2796</v>
      </c>
      <c r="C1131" s="571" t="s">
        <v>283</v>
      </c>
      <c r="D1131" s="572" t="s">
        <v>43</v>
      </c>
      <c r="E1131" s="7">
        <v>64</v>
      </c>
      <c r="F1131" s="32" t="str">
        <f t="shared" si="18"/>
        <v>Trung bình</v>
      </c>
      <c r="G1131" s="467"/>
      <c r="H1131" s="118"/>
      <c r="I1131" s="17"/>
      <c r="J1131" s="17"/>
      <c r="K1131" s="17"/>
      <c r="L1131" s="17"/>
      <c r="M1131" s="17"/>
      <c r="N1131" s="17"/>
      <c r="O1131" s="17"/>
      <c r="P1131" s="17"/>
    </row>
    <row r="1132" spans="1:16" s="17" customFormat="1" ht="18.75" customHeight="1" x14ac:dyDescent="0.25">
      <c r="A1132" s="18">
        <v>1095</v>
      </c>
      <c r="B1132" s="105" t="s">
        <v>2797</v>
      </c>
      <c r="C1132" s="571" t="s">
        <v>18</v>
      </c>
      <c r="D1132" s="572" t="s">
        <v>47</v>
      </c>
      <c r="E1132" s="7">
        <v>94</v>
      </c>
      <c r="F1132" s="80" t="str">
        <f t="shared" si="18"/>
        <v>Xuất sắc</v>
      </c>
      <c r="G1132" s="466"/>
      <c r="H1132" s="92"/>
    </row>
    <row r="1133" spans="1:16" s="17" customFormat="1" ht="18.75" customHeight="1" x14ac:dyDescent="0.25">
      <c r="A1133" s="18">
        <v>1096</v>
      </c>
      <c r="B1133" s="105" t="s">
        <v>2798</v>
      </c>
      <c r="C1133" s="571" t="s">
        <v>261</v>
      </c>
      <c r="D1133" s="572" t="s">
        <v>47</v>
      </c>
      <c r="E1133" s="7">
        <v>103</v>
      </c>
      <c r="F1133" s="80" t="str">
        <f t="shared" si="18"/>
        <v>Xuất sắc</v>
      </c>
      <c r="G1133" s="466"/>
      <c r="H1133" s="92"/>
    </row>
    <row r="1134" spans="1:16" s="17" customFormat="1" ht="18.75" customHeight="1" x14ac:dyDescent="0.25">
      <c r="A1134" s="18">
        <v>1097</v>
      </c>
      <c r="B1134" s="105" t="s">
        <v>2799</v>
      </c>
      <c r="C1134" s="571" t="s">
        <v>239</v>
      </c>
      <c r="D1134" s="572" t="s">
        <v>49</v>
      </c>
      <c r="E1134" s="7">
        <v>85</v>
      </c>
      <c r="F1134" s="80" t="str">
        <f t="shared" si="18"/>
        <v>Tốt</v>
      </c>
      <c r="G1134" s="466"/>
      <c r="H1134" s="92"/>
    </row>
    <row r="1135" spans="1:16" s="17" customFormat="1" ht="18.75" customHeight="1" x14ac:dyDescent="0.25">
      <c r="A1135" s="18">
        <v>1098</v>
      </c>
      <c r="B1135" s="105" t="s">
        <v>2800</v>
      </c>
      <c r="C1135" s="571" t="s">
        <v>577</v>
      </c>
      <c r="D1135" s="572" t="s">
        <v>53</v>
      </c>
      <c r="E1135" s="7">
        <v>95</v>
      </c>
      <c r="F1135" s="80" t="str">
        <f t="shared" si="18"/>
        <v>Xuất sắc</v>
      </c>
      <c r="G1135" s="466"/>
      <c r="H1135" s="92"/>
    </row>
    <row r="1136" spans="1:16" s="17" customFormat="1" ht="18.75" customHeight="1" x14ac:dyDescent="0.25">
      <c r="A1136" s="18">
        <v>1099</v>
      </c>
      <c r="B1136" s="105" t="s">
        <v>2801</v>
      </c>
      <c r="C1136" s="571" t="s">
        <v>84</v>
      </c>
      <c r="D1136" s="572" t="s">
        <v>21</v>
      </c>
      <c r="E1136" s="7">
        <v>87</v>
      </c>
      <c r="F1136" s="80" t="str">
        <f t="shared" si="18"/>
        <v>Tốt</v>
      </c>
      <c r="G1136" s="466"/>
      <c r="H1136" s="92"/>
    </row>
    <row r="1137" spans="1:8" s="17" customFormat="1" ht="18.75" customHeight="1" x14ac:dyDescent="0.25">
      <c r="A1137" s="18">
        <v>1100</v>
      </c>
      <c r="B1137" s="105" t="s">
        <v>2802</v>
      </c>
      <c r="C1137" s="571" t="s">
        <v>283</v>
      </c>
      <c r="D1137" s="572" t="s">
        <v>21</v>
      </c>
      <c r="E1137" s="7">
        <v>82</v>
      </c>
      <c r="F1137" s="80" t="str">
        <f t="shared" si="18"/>
        <v>Tốt</v>
      </c>
      <c r="G1137" s="466"/>
      <c r="H1137" s="92"/>
    </row>
    <row r="1138" spans="1:8" s="17" customFormat="1" ht="18.75" customHeight="1" x14ac:dyDescent="0.25">
      <c r="A1138" s="18">
        <v>1101</v>
      </c>
      <c r="B1138" s="105" t="s">
        <v>2803</v>
      </c>
      <c r="C1138" s="571" t="s">
        <v>84</v>
      </c>
      <c r="D1138" s="572" t="s">
        <v>16</v>
      </c>
      <c r="E1138" s="7">
        <v>96</v>
      </c>
      <c r="F1138" s="80" t="str">
        <f t="shared" si="18"/>
        <v>Xuất sắc</v>
      </c>
      <c r="G1138" s="466"/>
      <c r="H1138" s="92"/>
    </row>
    <row r="1139" spans="1:8" s="17" customFormat="1" ht="18.75" customHeight="1" x14ac:dyDescent="0.25">
      <c r="A1139" s="18">
        <v>1102</v>
      </c>
      <c r="B1139" s="105" t="s">
        <v>2804</v>
      </c>
      <c r="C1139" s="571" t="s">
        <v>46</v>
      </c>
      <c r="D1139" s="572" t="s">
        <v>111</v>
      </c>
      <c r="E1139" s="7">
        <v>96</v>
      </c>
      <c r="F1139" s="80" t="str">
        <f t="shared" si="18"/>
        <v>Xuất sắc</v>
      </c>
      <c r="G1139" s="466"/>
      <c r="H1139" s="92"/>
    </row>
    <row r="1140" spans="1:8" s="17" customFormat="1" ht="18.75" customHeight="1" x14ac:dyDescent="0.25">
      <c r="A1140" s="18">
        <v>1103</v>
      </c>
      <c r="B1140" s="105" t="s">
        <v>2805</v>
      </c>
      <c r="C1140" s="571" t="s">
        <v>2806</v>
      </c>
      <c r="D1140" s="572" t="s">
        <v>275</v>
      </c>
      <c r="E1140" s="7">
        <v>74</v>
      </c>
      <c r="F1140" s="80" t="str">
        <f t="shared" si="18"/>
        <v>Khá</v>
      </c>
      <c r="G1140" s="466"/>
      <c r="H1140" s="92"/>
    </row>
    <row r="1141" spans="1:8" s="17" customFormat="1" ht="18.75" customHeight="1" x14ac:dyDescent="0.25">
      <c r="A1141" s="18">
        <v>1104</v>
      </c>
      <c r="B1141" s="105" t="s">
        <v>2807</v>
      </c>
      <c r="C1141" s="571" t="s">
        <v>110</v>
      </c>
      <c r="D1141" s="572" t="s">
        <v>289</v>
      </c>
      <c r="E1141" s="7">
        <v>95</v>
      </c>
      <c r="F1141" s="80" t="str">
        <f t="shared" si="18"/>
        <v>Xuất sắc</v>
      </c>
      <c r="G1141" s="466"/>
      <c r="H1141" s="92"/>
    </row>
    <row r="1142" spans="1:8" s="17" customFormat="1" ht="18.75" customHeight="1" x14ac:dyDescent="0.25">
      <c r="A1142" s="18">
        <v>1105</v>
      </c>
      <c r="B1142" s="105" t="s">
        <v>2808</v>
      </c>
      <c r="C1142" s="571" t="s">
        <v>169</v>
      </c>
      <c r="D1142" s="572" t="s">
        <v>289</v>
      </c>
      <c r="E1142" s="7">
        <v>87</v>
      </c>
      <c r="F1142" s="80" t="str">
        <f t="shared" si="18"/>
        <v>Tốt</v>
      </c>
      <c r="G1142" s="466"/>
      <c r="H1142" s="92"/>
    </row>
    <row r="1143" spans="1:8" s="17" customFormat="1" ht="18.75" customHeight="1" x14ac:dyDescent="0.25">
      <c r="A1143" s="18">
        <v>1106</v>
      </c>
      <c r="B1143" s="105" t="s">
        <v>2809</v>
      </c>
      <c r="C1143" s="571" t="s">
        <v>46</v>
      </c>
      <c r="D1143" s="572" t="s">
        <v>8</v>
      </c>
      <c r="E1143" s="7">
        <v>82</v>
      </c>
      <c r="F1143" s="80" t="str">
        <f t="shared" si="18"/>
        <v>Tốt</v>
      </c>
      <c r="G1143" s="466"/>
      <c r="H1143" s="92"/>
    </row>
    <row r="1144" spans="1:8" s="17" customFormat="1" ht="18.75" customHeight="1" x14ac:dyDescent="0.25">
      <c r="A1144" s="18">
        <v>1107</v>
      </c>
      <c r="B1144" s="105" t="s">
        <v>2810</v>
      </c>
      <c r="C1144" s="571" t="s">
        <v>62</v>
      </c>
      <c r="D1144" s="572" t="s">
        <v>8</v>
      </c>
      <c r="E1144" s="7">
        <v>85</v>
      </c>
      <c r="F1144" s="80" t="str">
        <f t="shared" si="18"/>
        <v>Tốt</v>
      </c>
      <c r="G1144" s="466"/>
      <c r="H1144" s="92"/>
    </row>
    <row r="1145" spans="1:8" s="17" customFormat="1" ht="18.75" customHeight="1" x14ac:dyDescent="0.25">
      <c r="A1145" s="18">
        <v>1108</v>
      </c>
      <c r="B1145" s="105" t="s">
        <v>2811</v>
      </c>
      <c r="C1145" s="571" t="s">
        <v>2812</v>
      </c>
      <c r="D1145" s="572" t="s">
        <v>8</v>
      </c>
      <c r="E1145" s="7">
        <v>95</v>
      </c>
      <c r="F1145" s="80" t="str">
        <f t="shared" si="18"/>
        <v>Xuất sắc</v>
      </c>
      <c r="G1145" s="466"/>
      <c r="H1145" s="92"/>
    </row>
    <row r="1146" spans="1:8" s="17" customFormat="1" ht="18.75" customHeight="1" x14ac:dyDescent="0.25">
      <c r="A1146" s="18">
        <v>1109</v>
      </c>
      <c r="B1146" s="105" t="s">
        <v>2813</v>
      </c>
      <c r="C1146" s="571" t="s">
        <v>1370</v>
      </c>
      <c r="D1146" s="572" t="s">
        <v>2814</v>
      </c>
      <c r="E1146" s="7">
        <v>78</v>
      </c>
      <c r="F1146" s="80" t="str">
        <f t="shared" si="18"/>
        <v>Khá</v>
      </c>
      <c r="G1146" s="466"/>
      <c r="H1146" s="92"/>
    </row>
    <row r="1147" spans="1:8" s="17" customFormat="1" ht="18.75" customHeight="1" x14ac:dyDescent="0.25">
      <c r="A1147" s="18">
        <v>1110</v>
      </c>
      <c r="B1147" s="105" t="s">
        <v>2815</v>
      </c>
      <c r="C1147" s="571" t="s">
        <v>835</v>
      </c>
      <c r="D1147" s="572" t="s">
        <v>26</v>
      </c>
      <c r="E1147" s="7">
        <v>77</v>
      </c>
      <c r="F1147" s="80" t="str">
        <f t="shared" si="18"/>
        <v>Khá</v>
      </c>
      <c r="G1147" s="466"/>
      <c r="H1147" s="92"/>
    </row>
    <row r="1148" spans="1:8" s="17" customFormat="1" ht="18.75" customHeight="1" x14ac:dyDescent="0.25">
      <c r="A1148" s="18">
        <v>1111</v>
      </c>
      <c r="B1148" s="105" t="s">
        <v>2816</v>
      </c>
      <c r="C1148" s="571" t="s">
        <v>727</v>
      </c>
      <c r="D1148" s="572" t="s">
        <v>9</v>
      </c>
      <c r="E1148" s="7">
        <v>77</v>
      </c>
      <c r="F1148" s="80" t="str">
        <f t="shared" si="18"/>
        <v>Khá</v>
      </c>
      <c r="G1148" s="466"/>
      <c r="H1148" s="92"/>
    </row>
    <row r="1149" spans="1:8" s="17" customFormat="1" ht="18.75" customHeight="1" x14ac:dyDescent="0.25">
      <c r="A1149" s="18">
        <v>1112</v>
      </c>
      <c r="B1149" s="105" t="s">
        <v>2817</v>
      </c>
      <c r="C1149" s="571" t="s">
        <v>2818</v>
      </c>
      <c r="D1149" s="572" t="s">
        <v>192</v>
      </c>
      <c r="E1149" s="7">
        <v>85</v>
      </c>
      <c r="F1149" s="80" t="str">
        <f t="shared" si="18"/>
        <v>Tốt</v>
      </c>
      <c r="G1149" s="466"/>
      <c r="H1149" s="92"/>
    </row>
    <row r="1150" spans="1:8" s="17" customFormat="1" ht="18.75" customHeight="1" x14ac:dyDescent="0.25">
      <c r="A1150" s="18">
        <v>1113</v>
      </c>
      <c r="B1150" s="105" t="s">
        <v>2819</v>
      </c>
      <c r="C1150" s="571" t="s">
        <v>211</v>
      </c>
      <c r="D1150" s="572" t="s">
        <v>11</v>
      </c>
      <c r="E1150" s="7">
        <v>82</v>
      </c>
      <c r="F1150" s="80" t="str">
        <f t="shared" si="18"/>
        <v>Tốt</v>
      </c>
      <c r="G1150" s="466"/>
      <c r="H1150" s="92"/>
    </row>
    <row r="1151" spans="1:8" s="17" customFormat="1" ht="18.75" customHeight="1" x14ac:dyDescent="0.25">
      <c r="A1151" s="18">
        <v>1114</v>
      </c>
      <c r="B1151" s="105" t="s">
        <v>2820</v>
      </c>
      <c r="C1151" s="571" t="s">
        <v>46</v>
      </c>
      <c r="D1151" s="572" t="s">
        <v>89</v>
      </c>
      <c r="E1151" s="7">
        <v>96</v>
      </c>
      <c r="F1151" s="80" t="str">
        <f t="shared" si="18"/>
        <v>Xuất sắc</v>
      </c>
      <c r="G1151" s="466"/>
      <c r="H1151" s="92"/>
    </row>
    <row r="1152" spans="1:8" s="17" customFormat="1" ht="18.75" customHeight="1" x14ac:dyDescent="0.25">
      <c r="A1152" s="18">
        <v>1115</v>
      </c>
      <c r="B1152" s="105" t="s">
        <v>2821</v>
      </c>
      <c r="C1152" s="571" t="s">
        <v>2822</v>
      </c>
      <c r="D1152" s="572" t="s">
        <v>134</v>
      </c>
      <c r="E1152" s="7">
        <v>90</v>
      </c>
      <c r="F1152" s="80" t="str">
        <f t="shared" si="18"/>
        <v>Xuất sắc</v>
      </c>
      <c r="G1152" s="466"/>
      <c r="H1152" s="92"/>
    </row>
    <row r="1153" spans="1:8" s="17" customFormat="1" ht="18.75" customHeight="1" x14ac:dyDescent="0.25">
      <c r="A1153" s="18">
        <v>1116</v>
      </c>
      <c r="B1153" s="105" t="s">
        <v>2823</v>
      </c>
      <c r="C1153" s="571" t="s">
        <v>1164</v>
      </c>
      <c r="D1153" s="572" t="s">
        <v>64</v>
      </c>
      <c r="E1153" s="7">
        <v>84</v>
      </c>
      <c r="F1153" s="80" t="str">
        <f t="shared" si="18"/>
        <v>Tốt</v>
      </c>
      <c r="G1153" s="466"/>
      <c r="H1153" s="92"/>
    </row>
    <row r="1154" spans="1:8" s="17" customFormat="1" ht="18.75" customHeight="1" x14ac:dyDescent="0.25">
      <c r="A1154" s="18">
        <v>1117</v>
      </c>
      <c r="B1154" s="105" t="s">
        <v>2824</v>
      </c>
      <c r="C1154" s="571" t="s">
        <v>50</v>
      </c>
      <c r="D1154" s="572" t="s">
        <v>64</v>
      </c>
      <c r="E1154" s="7">
        <v>94</v>
      </c>
      <c r="F1154" s="80" t="str">
        <f t="shared" si="18"/>
        <v>Xuất sắc</v>
      </c>
      <c r="G1154" s="466"/>
      <c r="H1154" s="92"/>
    </row>
    <row r="1155" spans="1:8" s="17" customFormat="1" ht="18.75" customHeight="1" x14ac:dyDescent="0.25">
      <c r="A1155" s="18">
        <v>1118</v>
      </c>
      <c r="B1155" s="105" t="s">
        <v>2825</v>
      </c>
      <c r="C1155" s="571" t="s">
        <v>2826</v>
      </c>
      <c r="D1155" s="572" t="s">
        <v>64</v>
      </c>
      <c r="E1155" s="7">
        <v>89</v>
      </c>
      <c r="F1155" s="80" t="str">
        <f t="shared" si="18"/>
        <v>Tốt</v>
      </c>
      <c r="G1155" s="466"/>
      <c r="H1155" s="92"/>
    </row>
    <row r="1156" spans="1:8" s="17" customFormat="1" ht="18.75" customHeight="1" x14ac:dyDescent="0.25">
      <c r="A1156" s="18">
        <v>1119</v>
      </c>
      <c r="B1156" s="105" t="s">
        <v>2827</v>
      </c>
      <c r="C1156" s="571" t="s">
        <v>13</v>
      </c>
      <c r="D1156" s="572" t="s">
        <v>280</v>
      </c>
      <c r="E1156" s="7">
        <v>77</v>
      </c>
      <c r="F1156" s="80" t="str">
        <f t="shared" si="18"/>
        <v>Khá</v>
      </c>
      <c r="G1156" s="466"/>
      <c r="H1156" s="92"/>
    </row>
    <row r="1157" spans="1:8" s="17" customFormat="1" ht="18.75" customHeight="1" x14ac:dyDescent="0.25">
      <c r="A1157" s="18">
        <v>1120</v>
      </c>
      <c r="B1157" s="105" t="s">
        <v>2828</v>
      </c>
      <c r="C1157" s="571" t="s">
        <v>311</v>
      </c>
      <c r="D1157" s="572" t="s">
        <v>91</v>
      </c>
      <c r="E1157" s="7">
        <v>86</v>
      </c>
      <c r="F1157" s="80" t="str">
        <f t="shared" si="18"/>
        <v>Tốt</v>
      </c>
      <c r="G1157" s="466"/>
      <c r="H1157" s="92"/>
    </row>
    <row r="1158" spans="1:8" s="17" customFormat="1" ht="18.75" customHeight="1" x14ac:dyDescent="0.25">
      <c r="A1158" s="18">
        <v>1121</v>
      </c>
      <c r="B1158" s="105" t="s">
        <v>2829</v>
      </c>
      <c r="C1158" s="571" t="s">
        <v>2830</v>
      </c>
      <c r="D1158" s="572" t="s">
        <v>91</v>
      </c>
      <c r="E1158" s="7">
        <v>84</v>
      </c>
      <c r="F1158" s="80" t="str">
        <f t="shared" si="18"/>
        <v>Tốt</v>
      </c>
      <c r="G1158" s="466"/>
      <c r="H1158" s="92"/>
    </row>
    <row r="1159" spans="1:8" s="17" customFormat="1" ht="18.75" customHeight="1" x14ac:dyDescent="0.25">
      <c r="A1159" s="18">
        <v>1122</v>
      </c>
      <c r="B1159" s="105" t="s">
        <v>2831</v>
      </c>
      <c r="C1159" s="571" t="s">
        <v>18</v>
      </c>
      <c r="D1159" s="572" t="s">
        <v>66</v>
      </c>
      <c r="E1159" s="7">
        <v>90</v>
      </c>
      <c r="F1159" s="80" t="str">
        <f t="shared" si="18"/>
        <v>Xuất sắc</v>
      </c>
      <c r="G1159" s="466"/>
      <c r="H1159" s="92"/>
    </row>
    <row r="1160" spans="1:8" s="17" customFormat="1" ht="18.75" customHeight="1" x14ac:dyDescent="0.25">
      <c r="A1160" s="18">
        <v>1123</v>
      </c>
      <c r="B1160" s="105" t="s">
        <v>2832</v>
      </c>
      <c r="C1160" s="571" t="s">
        <v>48</v>
      </c>
      <c r="D1160" s="572" t="s">
        <v>66</v>
      </c>
      <c r="E1160" s="7">
        <v>90</v>
      </c>
      <c r="F1160" s="80" t="str">
        <f t="shared" si="18"/>
        <v>Xuất sắc</v>
      </c>
      <c r="G1160" s="466"/>
      <c r="H1160" s="92"/>
    </row>
    <row r="1161" spans="1:8" s="17" customFormat="1" ht="18.75" customHeight="1" x14ac:dyDescent="0.25">
      <c r="A1161" s="18">
        <v>1124</v>
      </c>
      <c r="B1161" s="105" t="s">
        <v>2833</v>
      </c>
      <c r="C1161" s="571" t="s">
        <v>123</v>
      </c>
      <c r="D1161" s="572" t="s">
        <v>1054</v>
      </c>
      <c r="E1161" s="7">
        <v>94</v>
      </c>
      <c r="F1161" s="80" t="str">
        <f t="shared" si="18"/>
        <v>Xuất sắc</v>
      </c>
      <c r="G1161" s="466"/>
      <c r="H1161" s="92"/>
    </row>
    <row r="1162" spans="1:8" s="17" customFormat="1" ht="18.75" customHeight="1" x14ac:dyDescent="0.25">
      <c r="A1162" s="18">
        <v>1125</v>
      </c>
      <c r="B1162" s="105" t="s">
        <v>2834</v>
      </c>
      <c r="C1162" s="571" t="s">
        <v>18</v>
      </c>
      <c r="D1162" s="572" t="s">
        <v>194</v>
      </c>
      <c r="E1162" s="7">
        <v>94</v>
      </c>
      <c r="F1162" s="80" t="str">
        <f t="shared" si="18"/>
        <v>Xuất sắc</v>
      </c>
      <c r="G1162" s="466"/>
      <c r="H1162" s="92"/>
    </row>
    <row r="1163" spans="1:8" s="17" customFormat="1" ht="18.75" customHeight="1" x14ac:dyDescent="0.25">
      <c r="A1163" s="18">
        <v>1126</v>
      </c>
      <c r="B1163" s="105" t="s">
        <v>2835</v>
      </c>
      <c r="C1163" s="571" t="s">
        <v>154</v>
      </c>
      <c r="D1163" s="572" t="s">
        <v>137</v>
      </c>
      <c r="E1163" s="7">
        <v>80</v>
      </c>
      <c r="F1163" s="80" t="str">
        <f t="shared" ref="F1163:F1226" si="19">IF(E1163&gt;=90,"Xuất sắc",IF(E1163&gt;=80,"Tốt",IF(E1163&gt;=65,"Khá",IF(E1163&gt;=50,"Trung bình",IF(E1163&gt;=35,"Yếu","Kém")))))</f>
        <v>Tốt</v>
      </c>
      <c r="G1163" s="466"/>
      <c r="H1163" s="92"/>
    </row>
    <row r="1164" spans="1:8" s="17" customFormat="1" ht="18.75" customHeight="1" x14ac:dyDescent="0.25">
      <c r="A1164" s="18">
        <v>1127</v>
      </c>
      <c r="B1164" s="105" t="s">
        <v>2836</v>
      </c>
      <c r="C1164" s="571" t="s">
        <v>80</v>
      </c>
      <c r="D1164" s="572" t="s">
        <v>5</v>
      </c>
      <c r="E1164" s="7">
        <v>89</v>
      </c>
      <c r="F1164" s="80" t="str">
        <f t="shared" si="19"/>
        <v>Tốt</v>
      </c>
      <c r="G1164" s="466"/>
      <c r="H1164" s="92"/>
    </row>
    <row r="1165" spans="1:8" s="17" customFormat="1" ht="18.75" customHeight="1" x14ac:dyDescent="0.25">
      <c r="A1165" s="18">
        <v>1128</v>
      </c>
      <c r="B1165" s="105" t="s">
        <v>2837</v>
      </c>
      <c r="C1165" s="571" t="s">
        <v>80</v>
      </c>
      <c r="D1165" s="572" t="s">
        <v>23</v>
      </c>
      <c r="E1165" s="7">
        <v>85</v>
      </c>
      <c r="F1165" s="80" t="str">
        <f t="shared" si="19"/>
        <v>Tốt</v>
      </c>
      <c r="G1165" s="466"/>
      <c r="H1165" s="92"/>
    </row>
    <row r="1166" spans="1:8" s="17" customFormat="1" ht="18.75" customHeight="1" x14ac:dyDescent="0.25">
      <c r="A1166" s="18">
        <v>1129</v>
      </c>
      <c r="B1166" s="105" t="s">
        <v>2838</v>
      </c>
      <c r="C1166" s="571" t="s">
        <v>2839</v>
      </c>
      <c r="D1166" s="572" t="s">
        <v>138</v>
      </c>
      <c r="E1166" s="7">
        <v>85</v>
      </c>
      <c r="F1166" s="80" t="str">
        <f t="shared" si="19"/>
        <v>Tốt</v>
      </c>
      <c r="G1166" s="466"/>
      <c r="H1166" s="92"/>
    </row>
    <row r="1167" spans="1:8" s="17" customFormat="1" ht="18.75" customHeight="1" x14ac:dyDescent="0.25">
      <c r="A1167" s="18">
        <v>1130</v>
      </c>
      <c r="B1167" s="105" t="s">
        <v>2840</v>
      </c>
      <c r="C1167" s="571" t="s">
        <v>62</v>
      </c>
      <c r="D1167" s="572" t="s">
        <v>68</v>
      </c>
      <c r="E1167" s="7">
        <v>78</v>
      </c>
      <c r="F1167" s="80" t="str">
        <f t="shared" si="19"/>
        <v>Khá</v>
      </c>
      <c r="G1167" s="466"/>
      <c r="H1167" s="92"/>
    </row>
    <row r="1168" spans="1:8" s="17" customFormat="1" ht="18.75" customHeight="1" x14ac:dyDescent="0.25">
      <c r="A1168" s="18">
        <v>1131</v>
      </c>
      <c r="B1168" s="105" t="s">
        <v>2841</v>
      </c>
      <c r="C1168" s="571" t="s">
        <v>2842</v>
      </c>
      <c r="D1168" s="572" t="s">
        <v>69</v>
      </c>
      <c r="E1168" s="7">
        <v>79</v>
      </c>
      <c r="F1168" s="80" t="str">
        <f t="shared" si="19"/>
        <v>Khá</v>
      </c>
      <c r="G1168" s="466"/>
      <c r="H1168" s="92"/>
    </row>
    <row r="1169" spans="1:16" s="17" customFormat="1" ht="18.75" customHeight="1" x14ac:dyDescent="0.25">
      <c r="A1169" s="18">
        <v>1132</v>
      </c>
      <c r="B1169" s="105" t="s">
        <v>2843</v>
      </c>
      <c r="C1169" s="571" t="s">
        <v>48</v>
      </c>
      <c r="D1169" s="572" t="s">
        <v>12</v>
      </c>
      <c r="E1169" s="7">
        <v>83</v>
      </c>
      <c r="F1169" s="80" t="str">
        <f t="shared" si="19"/>
        <v>Tốt</v>
      </c>
      <c r="G1169" s="466"/>
      <c r="H1169" s="92"/>
    </row>
    <row r="1170" spans="1:16" s="17" customFormat="1" ht="18.75" customHeight="1" x14ac:dyDescent="0.25">
      <c r="A1170" s="18">
        <v>1133</v>
      </c>
      <c r="B1170" s="105" t="s">
        <v>2844</v>
      </c>
      <c r="C1170" s="571" t="s">
        <v>2845</v>
      </c>
      <c r="D1170" s="572" t="s">
        <v>12</v>
      </c>
      <c r="E1170" s="7">
        <v>83</v>
      </c>
      <c r="F1170" s="80" t="str">
        <f t="shared" si="19"/>
        <v>Tốt</v>
      </c>
      <c r="G1170" s="466"/>
      <c r="H1170" s="92"/>
    </row>
    <row r="1171" spans="1:16" s="17" customFormat="1" ht="18.75" customHeight="1" x14ac:dyDescent="0.25">
      <c r="A1171" s="18">
        <v>1134</v>
      </c>
      <c r="B1171" s="105" t="s">
        <v>2846</v>
      </c>
      <c r="C1171" s="571" t="s">
        <v>161</v>
      </c>
      <c r="D1171" s="572" t="s">
        <v>178</v>
      </c>
      <c r="E1171" s="7">
        <v>87</v>
      </c>
      <c r="F1171" s="80" t="str">
        <f t="shared" si="19"/>
        <v>Tốt</v>
      </c>
      <c r="G1171" s="466"/>
      <c r="H1171" s="92"/>
    </row>
    <row r="1172" spans="1:16" s="17" customFormat="1" ht="18.75" customHeight="1" x14ac:dyDescent="0.25">
      <c r="A1172" s="18">
        <v>1135</v>
      </c>
      <c r="B1172" s="105" t="s">
        <v>2847</v>
      </c>
      <c r="C1172" s="571" t="s">
        <v>1175</v>
      </c>
      <c r="D1172" s="572" t="s">
        <v>188</v>
      </c>
      <c r="E1172" s="7">
        <v>84</v>
      </c>
      <c r="F1172" s="80" t="str">
        <f t="shared" si="19"/>
        <v>Tốt</v>
      </c>
      <c r="G1172" s="466"/>
      <c r="H1172" s="92"/>
    </row>
    <row r="1173" spans="1:16" s="17" customFormat="1" ht="18.75" customHeight="1" x14ac:dyDescent="0.25">
      <c r="A1173" s="18">
        <v>1136</v>
      </c>
      <c r="B1173" s="105" t="s">
        <v>2848</v>
      </c>
      <c r="C1173" s="571" t="s">
        <v>2849</v>
      </c>
      <c r="D1173" s="572" t="s">
        <v>2850</v>
      </c>
      <c r="E1173" s="7">
        <v>90</v>
      </c>
      <c r="F1173" s="80" t="str">
        <f t="shared" si="19"/>
        <v>Xuất sắc</v>
      </c>
      <c r="G1173" s="466"/>
      <c r="H1173" s="92"/>
    </row>
    <row r="1174" spans="1:16" s="17" customFormat="1" ht="18.75" customHeight="1" x14ac:dyDescent="0.25">
      <c r="A1174" s="18">
        <v>1137</v>
      </c>
      <c r="B1174" s="105" t="s">
        <v>2851</v>
      </c>
      <c r="C1174" s="571" t="s">
        <v>2852</v>
      </c>
      <c r="D1174" s="572" t="s">
        <v>72</v>
      </c>
      <c r="E1174" s="7">
        <v>85</v>
      </c>
      <c r="F1174" s="32" t="str">
        <f t="shared" si="19"/>
        <v>Tốt</v>
      </c>
      <c r="G1174" s="462"/>
      <c r="H1174" s="92"/>
    </row>
    <row r="1175" spans="1:16" s="17" customFormat="1" ht="18.75" customHeight="1" x14ac:dyDescent="0.25">
      <c r="A1175" s="18"/>
      <c r="B1175" s="927" t="s">
        <v>2853</v>
      </c>
      <c r="C1175" s="928"/>
      <c r="D1175" s="928"/>
      <c r="E1175" s="928"/>
      <c r="F1175" s="928"/>
      <c r="G1175" s="929"/>
      <c r="H1175" s="92"/>
    </row>
    <row r="1176" spans="1:16" s="17" customFormat="1" ht="18.75" customHeight="1" x14ac:dyDescent="0.25">
      <c r="A1176" s="18">
        <v>1138</v>
      </c>
      <c r="B1176" s="21" t="s">
        <v>2854</v>
      </c>
      <c r="C1176" s="534" t="s">
        <v>2855</v>
      </c>
      <c r="D1176" s="504" t="s">
        <v>34</v>
      </c>
      <c r="E1176" s="21">
        <v>92</v>
      </c>
      <c r="F1176" s="80" t="str">
        <f t="shared" si="19"/>
        <v>Xuất sắc</v>
      </c>
      <c r="G1176" s="240"/>
      <c r="H1176" s="202"/>
    </row>
    <row r="1177" spans="1:16" s="17" customFormat="1" ht="18.75" customHeight="1" x14ac:dyDescent="0.25">
      <c r="A1177" s="18">
        <v>1139</v>
      </c>
      <c r="B1177" s="21" t="s">
        <v>2856</v>
      </c>
      <c r="C1177" s="534" t="s">
        <v>394</v>
      </c>
      <c r="D1177" s="504" t="s">
        <v>34</v>
      </c>
      <c r="E1177" s="21">
        <v>84</v>
      </c>
      <c r="F1177" s="80" t="str">
        <f t="shared" si="19"/>
        <v>Tốt</v>
      </c>
      <c r="G1177" s="240"/>
      <c r="H1177" s="202"/>
    </row>
    <row r="1178" spans="1:16" s="17" customFormat="1" ht="18.75" customHeight="1" x14ac:dyDescent="0.25">
      <c r="A1178" s="18">
        <v>1140</v>
      </c>
      <c r="B1178" s="21" t="s">
        <v>2857</v>
      </c>
      <c r="C1178" s="534" t="s">
        <v>146</v>
      </c>
      <c r="D1178" s="504" t="s">
        <v>34</v>
      </c>
      <c r="E1178" s="21">
        <v>85</v>
      </c>
      <c r="F1178" s="80" t="str">
        <f t="shared" si="19"/>
        <v>Tốt</v>
      </c>
      <c r="G1178" s="240"/>
      <c r="H1178" s="202"/>
    </row>
    <row r="1179" spans="1:16" s="17" customFormat="1" ht="18.75" customHeight="1" x14ac:dyDescent="0.25">
      <c r="A1179" s="18">
        <v>1141</v>
      </c>
      <c r="B1179" s="21" t="s">
        <v>2858</v>
      </c>
      <c r="C1179" s="534" t="s">
        <v>2859</v>
      </c>
      <c r="D1179" s="504" t="s">
        <v>34</v>
      </c>
      <c r="E1179" s="21">
        <v>98</v>
      </c>
      <c r="F1179" s="80" t="str">
        <f t="shared" si="19"/>
        <v>Xuất sắc</v>
      </c>
      <c r="G1179" s="240"/>
      <c r="H1179" s="202"/>
    </row>
    <row r="1180" spans="1:16" s="17" customFormat="1" ht="18.75" customHeight="1" x14ac:dyDescent="0.25">
      <c r="A1180" s="18">
        <v>1142</v>
      </c>
      <c r="B1180" s="21" t="s">
        <v>2860</v>
      </c>
      <c r="C1180" s="534" t="s">
        <v>2861</v>
      </c>
      <c r="D1180" s="504" t="s">
        <v>34</v>
      </c>
      <c r="E1180" s="21">
        <v>90</v>
      </c>
      <c r="F1180" s="80" t="str">
        <f t="shared" si="19"/>
        <v>Xuất sắc</v>
      </c>
      <c r="G1180" s="240"/>
      <c r="H1180" s="202"/>
      <c r="I1180" s="16"/>
      <c r="J1180" s="16"/>
      <c r="K1180" s="16"/>
      <c r="L1180" s="16"/>
      <c r="M1180" s="16"/>
      <c r="N1180" s="16"/>
      <c r="O1180" s="16"/>
      <c r="P1180" s="16"/>
    </row>
    <row r="1181" spans="1:16" ht="18.75" customHeight="1" x14ac:dyDescent="0.25">
      <c r="A1181" s="18">
        <v>1143</v>
      </c>
      <c r="B1181" s="2" t="s">
        <v>2862</v>
      </c>
      <c r="C1181" s="557" t="s">
        <v>2863</v>
      </c>
      <c r="D1181" s="558" t="s">
        <v>6</v>
      </c>
      <c r="E1181" s="2">
        <v>35</v>
      </c>
      <c r="F1181" s="32" t="str">
        <f t="shared" si="19"/>
        <v>Yếu</v>
      </c>
      <c r="G1181" s="246" t="s">
        <v>3651</v>
      </c>
      <c r="H1181" s="439"/>
    </row>
    <row r="1182" spans="1:16" ht="18.75" customHeight="1" x14ac:dyDescent="0.25">
      <c r="A1182" s="18">
        <v>1144</v>
      </c>
      <c r="B1182" s="2" t="s">
        <v>2864</v>
      </c>
      <c r="C1182" s="557" t="s">
        <v>675</v>
      </c>
      <c r="D1182" s="558" t="s">
        <v>483</v>
      </c>
      <c r="E1182" s="2">
        <v>85</v>
      </c>
      <c r="F1182" s="32" t="str">
        <f t="shared" si="19"/>
        <v>Tốt</v>
      </c>
      <c r="G1182" s="241"/>
      <c r="H1182" s="439"/>
    </row>
    <row r="1183" spans="1:16" ht="18.75" customHeight="1" x14ac:dyDescent="0.25">
      <c r="A1183" s="18">
        <v>1145</v>
      </c>
      <c r="B1183" s="2" t="s">
        <v>2865</v>
      </c>
      <c r="C1183" s="557" t="s">
        <v>46</v>
      </c>
      <c r="D1183" s="558" t="s">
        <v>2866</v>
      </c>
      <c r="E1183" s="2">
        <v>94</v>
      </c>
      <c r="F1183" s="32" t="str">
        <f t="shared" si="19"/>
        <v>Xuất sắc</v>
      </c>
      <c r="G1183" s="241"/>
      <c r="H1183" s="439"/>
    </row>
    <row r="1184" spans="1:16" ht="18.75" customHeight="1" x14ac:dyDescent="0.25">
      <c r="A1184" s="18">
        <v>1146</v>
      </c>
      <c r="B1184" s="2" t="s">
        <v>2867</v>
      </c>
      <c r="C1184" s="557" t="s">
        <v>61</v>
      </c>
      <c r="D1184" s="558" t="s">
        <v>39</v>
      </c>
      <c r="E1184" s="2">
        <v>35</v>
      </c>
      <c r="F1184" s="32" t="str">
        <f t="shared" si="19"/>
        <v>Yếu</v>
      </c>
      <c r="G1184" s="246" t="s">
        <v>3651</v>
      </c>
      <c r="H1184" s="439"/>
      <c r="I1184" s="17"/>
      <c r="J1184" s="17"/>
      <c r="K1184" s="17"/>
      <c r="L1184" s="17"/>
      <c r="M1184" s="17"/>
      <c r="N1184" s="17"/>
      <c r="O1184" s="17"/>
      <c r="P1184" s="17"/>
    </row>
    <row r="1185" spans="1:16" s="17" customFormat="1" ht="18.75" customHeight="1" x14ac:dyDescent="0.25">
      <c r="A1185" s="18">
        <v>1147</v>
      </c>
      <c r="B1185" s="21" t="s">
        <v>2868</v>
      </c>
      <c r="C1185" s="534" t="s">
        <v>241</v>
      </c>
      <c r="D1185" s="504" t="s">
        <v>41</v>
      </c>
      <c r="E1185" s="21">
        <v>84</v>
      </c>
      <c r="F1185" s="80" t="str">
        <f t="shared" si="19"/>
        <v>Tốt</v>
      </c>
      <c r="G1185" s="240"/>
      <c r="H1185" s="202"/>
    </row>
    <row r="1186" spans="1:16" s="17" customFormat="1" ht="18.75" customHeight="1" x14ac:dyDescent="0.25">
      <c r="A1186" s="18">
        <v>1148</v>
      </c>
      <c r="B1186" s="21" t="s">
        <v>2869</v>
      </c>
      <c r="C1186" s="534" t="s">
        <v>256</v>
      </c>
      <c r="D1186" s="504" t="s">
        <v>41</v>
      </c>
      <c r="E1186" s="21">
        <v>85</v>
      </c>
      <c r="F1186" s="80" t="str">
        <f t="shared" si="19"/>
        <v>Tốt</v>
      </c>
      <c r="G1186" s="240"/>
      <c r="H1186" s="202"/>
    </row>
    <row r="1187" spans="1:16" s="17" customFormat="1" ht="18.75" customHeight="1" x14ac:dyDescent="0.25">
      <c r="A1187" s="18">
        <v>1149</v>
      </c>
      <c r="B1187" s="21" t="s">
        <v>2870</v>
      </c>
      <c r="C1187" s="534" t="s">
        <v>2871</v>
      </c>
      <c r="D1187" s="504" t="s">
        <v>225</v>
      </c>
      <c r="E1187" s="21">
        <v>85</v>
      </c>
      <c r="F1187" s="80" t="str">
        <f t="shared" si="19"/>
        <v>Tốt</v>
      </c>
      <c r="G1187" s="240"/>
      <c r="H1187" s="202"/>
    </row>
    <row r="1188" spans="1:16" s="17" customFormat="1" ht="18.75" customHeight="1" x14ac:dyDescent="0.25">
      <c r="A1188" s="18">
        <v>1150</v>
      </c>
      <c r="B1188" s="21" t="s">
        <v>2872</v>
      </c>
      <c r="C1188" s="534" t="s">
        <v>62</v>
      </c>
      <c r="D1188" s="504" t="s">
        <v>14</v>
      </c>
      <c r="E1188" s="21">
        <v>90</v>
      </c>
      <c r="F1188" s="80" t="str">
        <f t="shared" si="19"/>
        <v>Xuất sắc</v>
      </c>
      <c r="G1188" s="240"/>
      <c r="H1188" s="202"/>
    </row>
    <row r="1189" spans="1:16" s="17" customFormat="1" ht="18.75" customHeight="1" x14ac:dyDescent="0.25">
      <c r="A1189" s="18">
        <v>1151</v>
      </c>
      <c r="B1189" s="21" t="s">
        <v>2873</v>
      </c>
      <c r="C1189" s="534" t="s">
        <v>105</v>
      </c>
      <c r="D1189" s="504" t="s">
        <v>42</v>
      </c>
      <c r="E1189" s="21">
        <v>90</v>
      </c>
      <c r="F1189" s="80" t="str">
        <f t="shared" si="19"/>
        <v>Xuất sắc</v>
      </c>
      <c r="G1189" s="240"/>
      <c r="H1189" s="202"/>
      <c r="I1189" s="16"/>
      <c r="J1189" s="16"/>
      <c r="K1189" s="16"/>
      <c r="L1189" s="16"/>
      <c r="M1189" s="16"/>
      <c r="N1189" s="16"/>
      <c r="O1189" s="16"/>
      <c r="P1189" s="16"/>
    </row>
    <row r="1190" spans="1:16" ht="18.75" customHeight="1" x14ac:dyDescent="0.25">
      <c r="A1190" s="18">
        <v>1152</v>
      </c>
      <c r="B1190" s="2" t="s">
        <v>2874</v>
      </c>
      <c r="C1190" s="557" t="s">
        <v>2875</v>
      </c>
      <c r="D1190" s="558" t="s">
        <v>43</v>
      </c>
      <c r="E1190" s="2">
        <v>35</v>
      </c>
      <c r="F1190" s="32" t="str">
        <f t="shared" si="19"/>
        <v>Yếu</v>
      </c>
      <c r="G1190" s="246" t="s">
        <v>3651</v>
      </c>
      <c r="H1190" s="439"/>
      <c r="I1190" s="17"/>
      <c r="J1190" s="17"/>
      <c r="K1190" s="17"/>
      <c r="L1190" s="17"/>
      <c r="M1190" s="17"/>
      <c r="N1190" s="17"/>
      <c r="O1190" s="17"/>
      <c r="P1190" s="17"/>
    </row>
    <row r="1191" spans="1:16" s="17" customFormat="1" ht="18.75" customHeight="1" x14ac:dyDescent="0.25">
      <c r="A1191" s="18">
        <v>1153</v>
      </c>
      <c r="B1191" s="21" t="s">
        <v>2876</v>
      </c>
      <c r="C1191" s="534" t="s">
        <v>2877</v>
      </c>
      <c r="D1191" s="504" t="s">
        <v>47</v>
      </c>
      <c r="E1191" s="21">
        <v>90</v>
      </c>
      <c r="F1191" s="80" t="str">
        <f t="shared" si="19"/>
        <v>Xuất sắc</v>
      </c>
      <c r="G1191" s="240"/>
      <c r="H1191" s="202"/>
    </row>
    <row r="1192" spans="1:16" s="17" customFormat="1" ht="18.75" customHeight="1" x14ac:dyDescent="0.25">
      <c r="A1192" s="18">
        <v>1154</v>
      </c>
      <c r="B1192" s="21" t="s">
        <v>2878</v>
      </c>
      <c r="C1192" s="534" t="s">
        <v>2879</v>
      </c>
      <c r="D1192" s="504" t="s">
        <v>47</v>
      </c>
      <c r="E1192" s="21">
        <v>85</v>
      </c>
      <c r="F1192" s="80" t="str">
        <f t="shared" si="19"/>
        <v>Tốt</v>
      </c>
      <c r="G1192" s="240"/>
      <c r="H1192" s="202"/>
    </row>
    <row r="1193" spans="1:16" s="17" customFormat="1" ht="18.75" customHeight="1" x14ac:dyDescent="0.25">
      <c r="A1193" s="18">
        <v>1155</v>
      </c>
      <c r="B1193" s="21" t="s">
        <v>2880</v>
      </c>
      <c r="C1193" s="534" t="s">
        <v>2881</v>
      </c>
      <c r="D1193" s="504" t="s">
        <v>47</v>
      </c>
      <c r="E1193" s="21">
        <v>85</v>
      </c>
      <c r="F1193" s="80" t="str">
        <f t="shared" si="19"/>
        <v>Tốt</v>
      </c>
      <c r="G1193" s="240"/>
      <c r="H1193" s="202"/>
    </row>
    <row r="1194" spans="1:16" s="17" customFormat="1" ht="18.75" customHeight="1" x14ac:dyDescent="0.25">
      <c r="A1194" s="18">
        <v>1156</v>
      </c>
      <c r="B1194" s="21" t="s">
        <v>2882</v>
      </c>
      <c r="C1194" s="534" t="s">
        <v>261</v>
      </c>
      <c r="D1194" s="504" t="s">
        <v>47</v>
      </c>
      <c r="E1194" s="21">
        <v>90</v>
      </c>
      <c r="F1194" s="80" t="str">
        <f t="shared" si="19"/>
        <v>Xuất sắc</v>
      </c>
      <c r="G1194" s="240"/>
      <c r="H1194" s="202"/>
    </row>
    <row r="1195" spans="1:16" s="17" customFormat="1" ht="18.75" customHeight="1" x14ac:dyDescent="0.25">
      <c r="A1195" s="18">
        <v>1157</v>
      </c>
      <c r="B1195" s="21" t="s">
        <v>2883</v>
      </c>
      <c r="C1195" s="534" t="s">
        <v>2849</v>
      </c>
      <c r="D1195" s="504" t="s">
        <v>2884</v>
      </c>
      <c r="E1195" s="21">
        <v>85</v>
      </c>
      <c r="F1195" s="80" t="str">
        <f t="shared" si="19"/>
        <v>Tốt</v>
      </c>
      <c r="G1195" s="240"/>
      <c r="H1195" s="202"/>
    </row>
    <row r="1196" spans="1:16" s="17" customFormat="1" ht="18.75" customHeight="1" x14ac:dyDescent="0.25">
      <c r="A1196" s="18">
        <v>1158</v>
      </c>
      <c r="B1196" s="21" t="s">
        <v>2885</v>
      </c>
      <c r="C1196" s="534" t="s">
        <v>2845</v>
      </c>
      <c r="D1196" s="504" t="s">
        <v>21</v>
      </c>
      <c r="E1196" s="21">
        <v>85</v>
      </c>
      <c r="F1196" s="80" t="str">
        <f t="shared" si="19"/>
        <v>Tốt</v>
      </c>
      <c r="G1196" s="240"/>
      <c r="H1196" s="202"/>
    </row>
    <row r="1197" spans="1:16" s="17" customFormat="1" ht="18.75" customHeight="1" x14ac:dyDescent="0.25">
      <c r="A1197" s="18">
        <v>1159</v>
      </c>
      <c r="B1197" s="21" t="s">
        <v>2886</v>
      </c>
      <c r="C1197" s="534" t="s">
        <v>183</v>
      </c>
      <c r="D1197" s="504" t="s">
        <v>16</v>
      </c>
      <c r="E1197" s="21">
        <v>85</v>
      </c>
      <c r="F1197" s="80" t="str">
        <f t="shared" si="19"/>
        <v>Tốt</v>
      </c>
      <c r="G1197" s="240"/>
      <c r="H1197" s="202"/>
    </row>
    <row r="1198" spans="1:16" s="17" customFormat="1" ht="18.75" customHeight="1" x14ac:dyDescent="0.25">
      <c r="A1198" s="18">
        <v>1160</v>
      </c>
      <c r="B1198" s="21" t="s">
        <v>2887</v>
      </c>
      <c r="C1198" s="534" t="s">
        <v>2888</v>
      </c>
      <c r="D1198" s="504" t="s">
        <v>111</v>
      </c>
      <c r="E1198" s="21">
        <v>85</v>
      </c>
      <c r="F1198" s="80" t="str">
        <f t="shared" si="19"/>
        <v>Tốt</v>
      </c>
      <c r="G1198" s="240"/>
      <c r="H1198" s="202"/>
      <c r="I1198" s="16"/>
      <c r="J1198" s="16"/>
      <c r="K1198" s="16"/>
      <c r="L1198" s="16"/>
      <c r="M1198" s="16"/>
      <c r="N1198" s="16"/>
      <c r="O1198" s="16"/>
      <c r="P1198" s="16"/>
    </row>
    <row r="1199" spans="1:16" ht="18.75" customHeight="1" x14ac:dyDescent="0.25">
      <c r="A1199" s="18">
        <v>1161</v>
      </c>
      <c r="B1199" s="2" t="s">
        <v>2889</v>
      </c>
      <c r="C1199" s="557" t="s">
        <v>2890</v>
      </c>
      <c r="D1199" s="558" t="s">
        <v>8</v>
      </c>
      <c r="E1199" s="5">
        <v>75</v>
      </c>
      <c r="F1199" s="32" t="str">
        <f t="shared" si="19"/>
        <v>Khá</v>
      </c>
      <c r="G1199" s="246"/>
      <c r="H1199" s="439"/>
      <c r="I1199" s="17"/>
      <c r="J1199" s="17"/>
      <c r="K1199" s="17"/>
      <c r="L1199" s="17"/>
      <c r="M1199" s="17"/>
      <c r="N1199" s="17"/>
      <c r="O1199" s="17"/>
      <c r="P1199" s="17"/>
    </row>
    <row r="1200" spans="1:16" s="17" customFormat="1" ht="18.75" customHeight="1" x14ac:dyDescent="0.25">
      <c r="A1200" s="18">
        <v>1162</v>
      </c>
      <c r="B1200" s="21" t="s">
        <v>2891</v>
      </c>
      <c r="C1200" s="534" t="s">
        <v>2892</v>
      </c>
      <c r="D1200" s="504" t="s">
        <v>8</v>
      </c>
      <c r="E1200" s="26">
        <v>86</v>
      </c>
      <c r="F1200" s="80" t="str">
        <f t="shared" si="19"/>
        <v>Tốt</v>
      </c>
      <c r="G1200" s="247"/>
      <c r="H1200" s="202"/>
    </row>
    <row r="1201" spans="1:16" s="17" customFormat="1" ht="18.75" customHeight="1" x14ac:dyDescent="0.25">
      <c r="A1201" s="18">
        <v>1163</v>
      </c>
      <c r="B1201" s="21" t="s">
        <v>2893</v>
      </c>
      <c r="C1201" s="534" t="s">
        <v>1339</v>
      </c>
      <c r="D1201" s="504" t="s">
        <v>8</v>
      </c>
      <c r="E1201" s="26">
        <v>97</v>
      </c>
      <c r="F1201" s="80" t="str">
        <f t="shared" si="19"/>
        <v>Xuất sắc</v>
      </c>
      <c r="G1201" s="247"/>
      <c r="H1201" s="202"/>
    </row>
    <row r="1202" spans="1:16" s="17" customFormat="1" ht="18.75" customHeight="1" x14ac:dyDescent="0.25">
      <c r="A1202" s="18">
        <v>1164</v>
      </c>
      <c r="B1202" s="21" t="s">
        <v>2894</v>
      </c>
      <c r="C1202" s="534" t="s">
        <v>2895</v>
      </c>
      <c r="D1202" s="504" t="s">
        <v>8</v>
      </c>
      <c r="E1202" s="26">
        <v>92</v>
      </c>
      <c r="F1202" s="80" t="str">
        <f t="shared" si="19"/>
        <v>Xuất sắc</v>
      </c>
      <c r="G1202" s="247"/>
      <c r="H1202" s="202"/>
    </row>
    <row r="1203" spans="1:16" s="17" customFormat="1" ht="18.75" customHeight="1" x14ac:dyDescent="0.25">
      <c r="A1203" s="18">
        <v>1165</v>
      </c>
      <c r="B1203" s="21" t="s">
        <v>2896</v>
      </c>
      <c r="C1203" s="534" t="s">
        <v>2897</v>
      </c>
      <c r="D1203" s="504" t="s">
        <v>8</v>
      </c>
      <c r="E1203" s="84">
        <v>86</v>
      </c>
      <c r="F1203" s="80" t="str">
        <f t="shared" si="19"/>
        <v>Tốt</v>
      </c>
      <c r="G1203" s="247"/>
      <c r="H1203" s="202"/>
    </row>
    <row r="1204" spans="1:16" s="17" customFormat="1" ht="18.75" customHeight="1" x14ac:dyDescent="0.25">
      <c r="A1204" s="18">
        <v>1166</v>
      </c>
      <c r="B1204" s="21" t="s">
        <v>2898</v>
      </c>
      <c r="C1204" s="534" t="s">
        <v>2431</v>
      </c>
      <c r="D1204" s="504" t="s">
        <v>8</v>
      </c>
      <c r="E1204" s="26">
        <v>96</v>
      </c>
      <c r="F1204" s="80" t="str">
        <f t="shared" si="19"/>
        <v>Xuất sắc</v>
      </c>
      <c r="G1204" s="247"/>
      <c r="H1204" s="202"/>
    </row>
    <row r="1205" spans="1:16" s="17" customFormat="1" ht="18.75" customHeight="1" x14ac:dyDescent="0.25">
      <c r="A1205" s="18">
        <v>1167</v>
      </c>
      <c r="B1205" s="21" t="s">
        <v>2899</v>
      </c>
      <c r="C1205" s="534" t="s">
        <v>2439</v>
      </c>
      <c r="D1205" s="504" t="s">
        <v>25</v>
      </c>
      <c r="E1205" s="26">
        <v>80</v>
      </c>
      <c r="F1205" s="80" t="str">
        <f t="shared" si="19"/>
        <v>Tốt</v>
      </c>
      <c r="G1205" s="247"/>
      <c r="H1205" s="202"/>
    </row>
    <row r="1206" spans="1:16" s="17" customFormat="1" ht="18.75" customHeight="1" x14ac:dyDescent="0.25">
      <c r="A1206" s="18">
        <v>1168</v>
      </c>
      <c r="B1206" s="21" t="s">
        <v>2900</v>
      </c>
      <c r="C1206" s="534" t="s">
        <v>18</v>
      </c>
      <c r="D1206" s="504" t="s">
        <v>514</v>
      </c>
      <c r="E1206" s="26">
        <v>97</v>
      </c>
      <c r="F1206" s="80" t="str">
        <f t="shared" si="19"/>
        <v>Xuất sắc</v>
      </c>
      <c r="G1206" s="247"/>
      <c r="H1206" s="202"/>
    </row>
    <row r="1207" spans="1:16" s="17" customFormat="1" ht="18.75" customHeight="1" x14ac:dyDescent="0.25">
      <c r="A1207" s="18">
        <v>1169</v>
      </c>
      <c r="B1207" s="21" t="s">
        <v>2901</v>
      </c>
      <c r="C1207" s="534" t="s">
        <v>2771</v>
      </c>
      <c r="D1207" s="504" t="s">
        <v>1995</v>
      </c>
      <c r="E1207" s="26">
        <v>85</v>
      </c>
      <c r="F1207" s="80" t="str">
        <f t="shared" si="19"/>
        <v>Tốt</v>
      </c>
      <c r="G1207" s="247"/>
      <c r="H1207" s="202"/>
    </row>
    <row r="1208" spans="1:16" s="17" customFormat="1" ht="18.75" customHeight="1" x14ac:dyDescent="0.25">
      <c r="A1208" s="18">
        <v>1170</v>
      </c>
      <c r="B1208" s="21" t="s">
        <v>2902</v>
      </c>
      <c r="C1208" s="534" t="s">
        <v>2903</v>
      </c>
      <c r="D1208" s="504" t="s">
        <v>184</v>
      </c>
      <c r="E1208" s="26">
        <v>94</v>
      </c>
      <c r="F1208" s="80" t="str">
        <f t="shared" si="19"/>
        <v>Xuất sắc</v>
      </c>
      <c r="G1208" s="247"/>
      <c r="H1208" s="202"/>
    </row>
    <row r="1209" spans="1:16" s="17" customFormat="1" ht="18.75" customHeight="1" x14ac:dyDescent="0.25">
      <c r="A1209" s="18">
        <v>1171</v>
      </c>
      <c r="B1209" s="21" t="s">
        <v>2904</v>
      </c>
      <c r="C1209" s="534" t="s">
        <v>2905</v>
      </c>
      <c r="D1209" s="504" t="s">
        <v>9</v>
      </c>
      <c r="E1209" s="26">
        <v>90</v>
      </c>
      <c r="F1209" s="80" t="str">
        <f t="shared" si="19"/>
        <v>Xuất sắc</v>
      </c>
      <c r="G1209" s="247"/>
      <c r="H1209" s="202"/>
      <c r="I1209" s="16"/>
      <c r="J1209" s="16"/>
      <c r="K1209" s="16"/>
      <c r="L1209" s="16"/>
      <c r="M1209" s="16"/>
      <c r="N1209" s="16"/>
      <c r="O1209" s="16"/>
      <c r="P1209" s="16"/>
    </row>
    <row r="1210" spans="1:16" ht="18.75" customHeight="1" x14ac:dyDescent="0.25">
      <c r="A1210" s="18">
        <v>1172</v>
      </c>
      <c r="B1210" s="2" t="s">
        <v>2906</v>
      </c>
      <c r="C1210" s="557" t="s">
        <v>2907</v>
      </c>
      <c r="D1210" s="558" t="s">
        <v>10</v>
      </c>
      <c r="E1210" s="5">
        <v>35</v>
      </c>
      <c r="F1210" s="32" t="str">
        <f t="shared" si="19"/>
        <v>Yếu</v>
      </c>
      <c r="G1210" s="246" t="s">
        <v>3651</v>
      </c>
      <c r="H1210" s="439"/>
      <c r="I1210" s="17"/>
      <c r="J1210" s="17"/>
      <c r="K1210" s="17"/>
      <c r="L1210" s="17"/>
      <c r="M1210" s="17"/>
      <c r="N1210" s="17"/>
      <c r="O1210" s="17"/>
      <c r="P1210" s="17"/>
    </row>
    <row r="1211" spans="1:16" s="17" customFormat="1" ht="18.75" customHeight="1" x14ac:dyDescent="0.25">
      <c r="A1211" s="18">
        <v>1173</v>
      </c>
      <c r="B1211" s="21" t="s">
        <v>2908</v>
      </c>
      <c r="C1211" s="534" t="s">
        <v>2909</v>
      </c>
      <c r="D1211" s="504" t="s">
        <v>11</v>
      </c>
      <c r="E1211" s="26">
        <v>85</v>
      </c>
      <c r="F1211" s="80" t="str">
        <f t="shared" si="19"/>
        <v>Tốt</v>
      </c>
      <c r="G1211" s="247"/>
      <c r="H1211" s="202"/>
    </row>
    <row r="1212" spans="1:16" s="17" customFormat="1" ht="18.75" customHeight="1" x14ac:dyDescent="0.25">
      <c r="A1212" s="18">
        <v>1174</v>
      </c>
      <c r="B1212" s="21" t="s">
        <v>2910</v>
      </c>
      <c r="C1212" s="534" t="s">
        <v>2911</v>
      </c>
      <c r="D1212" s="504" t="s">
        <v>11</v>
      </c>
      <c r="E1212" s="26">
        <v>80</v>
      </c>
      <c r="F1212" s="80" t="str">
        <f t="shared" si="19"/>
        <v>Tốt</v>
      </c>
      <c r="G1212" s="247"/>
      <c r="H1212" s="202"/>
    </row>
    <row r="1213" spans="1:16" s="17" customFormat="1" ht="18.75" customHeight="1" x14ac:dyDescent="0.25">
      <c r="A1213" s="18">
        <v>1175</v>
      </c>
      <c r="B1213" s="21" t="s">
        <v>2912</v>
      </c>
      <c r="C1213" s="534" t="s">
        <v>599</v>
      </c>
      <c r="D1213" s="504" t="s">
        <v>2913</v>
      </c>
      <c r="E1213" s="26">
        <v>85</v>
      </c>
      <c r="F1213" s="80" t="str">
        <f t="shared" si="19"/>
        <v>Tốt</v>
      </c>
      <c r="G1213" s="247"/>
      <c r="H1213" s="202"/>
    </row>
    <row r="1214" spans="1:16" s="17" customFormat="1" ht="18.75" customHeight="1" x14ac:dyDescent="0.25">
      <c r="A1214" s="18">
        <v>1176</v>
      </c>
      <c r="B1214" s="21" t="s">
        <v>2914</v>
      </c>
      <c r="C1214" s="534" t="s">
        <v>2915</v>
      </c>
      <c r="D1214" s="504" t="s">
        <v>64</v>
      </c>
      <c r="E1214" s="26">
        <v>86</v>
      </c>
      <c r="F1214" s="80" t="str">
        <f t="shared" si="19"/>
        <v>Tốt</v>
      </c>
      <c r="G1214" s="247"/>
      <c r="H1214" s="202"/>
    </row>
    <row r="1215" spans="1:16" s="17" customFormat="1" ht="18.75" customHeight="1" x14ac:dyDescent="0.25">
      <c r="A1215" s="18">
        <v>1177</v>
      </c>
      <c r="B1215" s="21" t="s">
        <v>2916</v>
      </c>
      <c r="C1215" s="534" t="s">
        <v>18</v>
      </c>
      <c r="D1215" s="504" t="s">
        <v>64</v>
      </c>
      <c r="E1215" s="26">
        <v>96</v>
      </c>
      <c r="F1215" s="80" t="str">
        <f t="shared" si="19"/>
        <v>Xuất sắc</v>
      </c>
      <c r="G1215" s="247"/>
      <c r="H1215" s="202"/>
    </row>
    <row r="1216" spans="1:16" s="17" customFormat="1" ht="18.75" customHeight="1" x14ac:dyDescent="0.25">
      <c r="A1216" s="18">
        <v>1178</v>
      </c>
      <c r="B1216" s="21" t="s">
        <v>2917</v>
      </c>
      <c r="C1216" s="534" t="s">
        <v>105</v>
      </c>
      <c r="D1216" s="504" t="s">
        <v>17</v>
      </c>
      <c r="E1216" s="26">
        <v>86</v>
      </c>
      <c r="F1216" s="80" t="str">
        <f t="shared" si="19"/>
        <v>Tốt</v>
      </c>
      <c r="G1216" s="247"/>
      <c r="H1216" s="202"/>
    </row>
    <row r="1217" spans="1:16" s="17" customFormat="1" ht="18.75" customHeight="1" x14ac:dyDescent="0.25">
      <c r="A1217" s="18">
        <v>1179</v>
      </c>
      <c r="B1217" s="21" t="s">
        <v>2918</v>
      </c>
      <c r="C1217" s="534" t="s">
        <v>2919</v>
      </c>
      <c r="D1217" s="504" t="s">
        <v>66</v>
      </c>
      <c r="E1217" s="26">
        <v>80</v>
      </c>
      <c r="F1217" s="80" t="str">
        <f t="shared" si="19"/>
        <v>Tốt</v>
      </c>
      <c r="G1217" s="247"/>
      <c r="H1217" s="202"/>
    </row>
    <row r="1218" spans="1:16" s="17" customFormat="1" ht="18.75" customHeight="1" x14ac:dyDescent="0.25">
      <c r="A1218" s="18">
        <v>1180</v>
      </c>
      <c r="B1218" s="21" t="s">
        <v>2920</v>
      </c>
      <c r="C1218" s="534" t="s">
        <v>463</v>
      </c>
      <c r="D1218" s="504" t="s">
        <v>66</v>
      </c>
      <c r="E1218" s="26">
        <v>80</v>
      </c>
      <c r="F1218" s="80" t="str">
        <f t="shared" si="19"/>
        <v>Tốt</v>
      </c>
      <c r="G1218" s="247"/>
      <c r="H1218" s="202"/>
    </row>
    <row r="1219" spans="1:16" s="17" customFormat="1" ht="18.75" customHeight="1" x14ac:dyDescent="0.25">
      <c r="A1219" s="18">
        <v>1181</v>
      </c>
      <c r="B1219" s="21" t="s">
        <v>2921</v>
      </c>
      <c r="C1219" s="534" t="s">
        <v>2922</v>
      </c>
      <c r="D1219" s="504" t="s">
        <v>66</v>
      </c>
      <c r="E1219" s="26">
        <v>85</v>
      </c>
      <c r="F1219" s="80" t="str">
        <f t="shared" si="19"/>
        <v>Tốt</v>
      </c>
      <c r="G1219" s="247"/>
      <c r="H1219" s="202"/>
    </row>
    <row r="1220" spans="1:16" s="17" customFormat="1" ht="18.75" customHeight="1" x14ac:dyDescent="0.25">
      <c r="A1220" s="18">
        <v>1182</v>
      </c>
      <c r="B1220" s="21" t="s">
        <v>2923</v>
      </c>
      <c r="C1220" s="534" t="s">
        <v>56</v>
      </c>
      <c r="D1220" s="504" t="s">
        <v>5</v>
      </c>
      <c r="E1220" s="26">
        <v>85</v>
      </c>
      <c r="F1220" s="80" t="str">
        <f t="shared" si="19"/>
        <v>Tốt</v>
      </c>
      <c r="G1220" s="247"/>
      <c r="H1220" s="202"/>
    </row>
    <row r="1221" spans="1:16" s="17" customFormat="1" ht="18.75" customHeight="1" x14ac:dyDescent="0.25">
      <c r="A1221" s="18">
        <v>1183</v>
      </c>
      <c r="B1221" s="21" t="s">
        <v>2924</v>
      </c>
      <c r="C1221" s="534" t="s">
        <v>2925</v>
      </c>
      <c r="D1221" s="504" t="s">
        <v>23</v>
      </c>
      <c r="E1221" s="26">
        <v>90</v>
      </c>
      <c r="F1221" s="80" t="str">
        <f t="shared" si="19"/>
        <v>Xuất sắc</v>
      </c>
      <c r="G1221" s="247"/>
      <c r="H1221" s="202"/>
    </row>
    <row r="1222" spans="1:16" s="17" customFormat="1" ht="18.75" customHeight="1" x14ac:dyDescent="0.25">
      <c r="A1222" s="18">
        <v>1184</v>
      </c>
      <c r="B1222" s="21" t="s">
        <v>2926</v>
      </c>
      <c r="C1222" s="534" t="s">
        <v>2927</v>
      </c>
      <c r="D1222" s="504" t="s">
        <v>138</v>
      </c>
      <c r="E1222" s="26">
        <v>85</v>
      </c>
      <c r="F1222" s="80" t="str">
        <f t="shared" si="19"/>
        <v>Tốt</v>
      </c>
      <c r="G1222" s="247"/>
      <c r="H1222" s="202"/>
    </row>
    <row r="1223" spans="1:16" s="17" customFormat="1" ht="18.75" customHeight="1" x14ac:dyDescent="0.25">
      <c r="A1223" s="18">
        <v>1185</v>
      </c>
      <c r="B1223" s="21" t="s">
        <v>2928</v>
      </c>
      <c r="C1223" s="534" t="s">
        <v>2929</v>
      </c>
      <c r="D1223" s="504" t="s">
        <v>138</v>
      </c>
      <c r="E1223" s="26">
        <v>85</v>
      </c>
      <c r="F1223" s="80" t="str">
        <f t="shared" si="19"/>
        <v>Tốt</v>
      </c>
      <c r="G1223" s="247"/>
      <c r="H1223" s="202"/>
    </row>
    <row r="1224" spans="1:16" s="17" customFormat="1" ht="18.75" customHeight="1" x14ac:dyDescent="0.25">
      <c r="A1224" s="18">
        <v>1186</v>
      </c>
      <c r="B1224" s="21" t="s">
        <v>2930</v>
      </c>
      <c r="C1224" s="534" t="s">
        <v>577</v>
      </c>
      <c r="D1224" s="504" t="s">
        <v>95</v>
      </c>
      <c r="E1224" s="26">
        <v>86</v>
      </c>
      <c r="F1224" s="80" t="str">
        <f t="shared" si="19"/>
        <v>Tốt</v>
      </c>
      <c r="G1224" s="247"/>
      <c r="H1224" s="202"/>
    </row>
    <row r="1225" spans="1:16" s="17" customFormat="1" ht="18.75" customHeight="1" x14ac:dyDescent="0.25">
      <c r="A1225" s="18">
        <v>1187</v>
      </c>
      <c r="B1225" s="21" t="s">
        <v>2931</v>
      </c>
      <c r="C1225" s="534" t="s">
        <v>2932</v>
      </c>
      <c r="D1225" s="504" t="s">
        <v>12</v>
      </c>
      <c r="E1225" s="21">
        <v>92</v>
      </c>
      <c r="F1225" s="80" t="str">
        <f t="shared" si="19"/>
        <v>Xuất sắc</v>
      </c>
      <c r="G1225" s="240"/>
      <c r="H1225" s="202"/>
    </row>
    <row r="1226" spans="1:16" s="17" customFormat="1" ht="18.75" customHeight="1" x14ac:dyDescent="0.25">
      <c r="A1226" s="18">
        <v>1188</v>
      </c>
      <c r="B1226" s="21" t="s">
        <v>2933</v>
      </c>
      <c r="C1226" s="534" t="s">
        <v>2160</v>
      </c>
      <c r="D1226" s="504" t="s">
        <v>12</v>
      </c>
      <c r="E1226" s="21">
        <v>80</v>
      </c>
      <c r="F1226" s="80" t="str">
        <f t="shared" si="19"/>
        <v>Tốt</v>
      </c>
      <c r="G1226" s="240"/>
      <c r="H1226" s="202"/>
    </row>
    <row r="1227" spans="1:16" s="17" customFormat="1" ht="18.75" customHeight="1" x14ac:dyDescent="0.25">
      <c r="A1227" s="18">
        <v>1189</v>
      </c>
      <c r="B1227" s="21" t="s">
        <v>2934</v>
      </c>
      <c r="C1227" s="534" t="s">
        <v>2935</v>
      </c>
      <c r="D1227" s="504" t="s">
        <v>12</v>
      </c>
      <c r="E1227" s="21">
        <v>96</v>
      </c>
      <c r="F1227" s="80" t="str">
        <f t="shared" ref="F1227:F1282" si="20">IF(E1227&gt;=90,"Xuất sắc",IF(E1227&gt;=80,"Tốt",IF(E1227&gt;=65,"Khá",IF(E1227&gt;=50,"Trung bình",IF(E1227&gt;=35,"Yếu","Kém")))))</f>
        <v>Xuất sắc</v>
      </c>
      <c r="G1227" s="240"/>
      <c r="H1227" s="202"/>
    </row>
    <row r="1228" spans="1:16" s="17" customFormat="1" ht="18.75" customHeight="1" x14ac:dyDescent="0.25">
      <c r="A1228" s="18">
        <v>1190</v>
      </c>
      <c r="B1228" s="21" t="s">
        <v>2936</v>
      </c>
      <c r="C1228" s="534" t="s">
        <v>159</v>
      </c>
      <c r="D1228" s="504" t="s">
        <v>188</v>
      </c>
      <c r="E1228" s="21">
        <v>85</v>
      </c>
      <c r="F1228" s="80" t="str">
        <f t="shared" si="20"/>
        <v>Tốt</v>
      </c>
      <c r="G1228" s="240"/>
      <c r="H1228" s="202"/>
      <c r="I1228" s="16"/>
      <c r="J1228" s="16"/>
      <c r="K1228" s="16"/>
      <c r="L1228" s="16"/>
      <c r="M1228" s="16"/>
      <c r="N1228" s="16"/>
      <c r="O1228" s="16"/>
      <c r="P1228" s="16"/>
    </row>
    <row r="1229" spans="1:16" ht="18.75" customHeight="1" x14ac:dyDescent="0.25">
      <c r="A1229" s="18">
        <v>1191</v>
      </c>
      <c r="B1229" s="2" t="s">
        <v>2937</v>
      </c>
      <c r="C1229" s="557" t="s">
        <v>2938</v>
      </c>
      <c r="D1229" s="558" t="s">
        <v>143</v>
      </c>
      <c r="E1229" s="2">
        <v>35</v>
      </c>
      <c r="F1229" s="32" t="str">
        <f t="shared" si="20"/>
        <v>Yếu</v>
      </c>
      <c r="G1229" s="246" t="s">
        <v>3651</v>
      </c>
      <c r="H1229" s="439"/>
      <c r="I1229" s="17"/>
      <c r="J1229" s="17"/>
      <c r="K1229" s="17"/>
      <c r="L1229" s="17"/>
      <c r="M1229" s="17"/>
      <c r="N1229" s="17"/>
      <c r="O1229" s="17"/>
      <c r="P1229" s="17"/>
    </row>
    <row r="1230" spans="1:16" s="17" customFormat="1" ht="18.75" customHeight="1" x14ac:dyDescent="0.25">
      <c r="A1230" s="18">
        <v>1192</v>
      </c>
      <c r="B1230" s="21" t="s">
        <v>2939</v>
      </c>
      <c r="C1230" s="534" t="s">
        <v>2940</v>
      </c>
      <c r="D1230" s="504" t="s">
        <v>72</v>
      </c>
      <c r="E1230" s="94">
        <v>85</v>
      </c>
      <c r="F1230" s="80" t="str">
        <f t="shared" si="20"/>
        <v>Tốt</v>
      </c>
      <c r="G1230" s="240"/>
      <c r="H1230" s="202"/>
    </row>
    <row r="1231" spans="1:16" s="17" customFormat="1" ht="18.75" customHeight="1" x14ac:dyDescent="0.25">
      <c r="A1231" s="18"/>
      <c r="B1231" s="895" t="s">
        <v>2941</v>
      </c>
      <c r="C1231" s="896"/>
      <c r="D1231" s="896"/>
      <c r="E1231" s="896"/>
      <c r="F1231" s="896"/>
      <c r="G1231" s="897"/>
      <c r="H1231" s="92"/>
    </row>
    <row r="1232" spans="1:16" s="17" customFormat="1" ht="18.75" customHeight="1" x14ac:dyDescent="0.25">
      <c r="A1232" s="18">
        <v>1193</v>
      </c>
      <c r="B1232" s="26" t="s">
        <v>2942</v>
      </c>
      <c r="C1232" s="469" t="s">
        <v>2943</v>
      </c>
      <c r="D1232" s="507" t="s">
        <v>34</v>
      </c>
      <c r="E1232" s="26">
        <v>84</v>
      </c>
      <c r="F1232" s="80" t="str">
        <f t="shared" si="20"/>
        <v>Tốt</v>
      </c>
      <c r="G1232" s="167"/>
      <c r="H1232" s="92"/>
    </row>
    <row r="1233" spans="1:8" s="17" customFormat="1" ht="18.75" customHeight="1" x14ac:dyDescent="0.25">
      <c r="A1233" s="18">
        <v>1194</v>
      </c>
      <c r="B1233" s="26" t="s">
        <v>2944</v>
      </c>
      <c r="C1233" s="469" t="s">
        <v>146</v>
      </c>
      <c r="D1233" s="507" t="s">
        <v>34</v>
      </c>
      <c r="E1233" s="26">
        <v>96</v>
      </c>
      <c r="F1233" s="80" t="str">
        <f t="shared" si="20"/>
        <v>Xuất sắc</v>
      </c>
      <c r="G1233" s="167"/>
      <c r="H1233" s="92"/>
    </row>
    <row r="1234" spans="1:8" s="17" customFormat="1" ht="18.75" customHeight="1" x14ac:dyDescent="0.25">
      <c r="A1234" s="18">
        <v>1195</v>
      </c>
      <c r="B1234" s="26" t="s">
        <v>2945</v>
      </c>
      <c r="C1234" s="469" t="s">
        <v>2946</v>
      </c>
      <c r="D1234" s="507" t="s">
        <v>260</v>
      </c>
      <c r="E1234" s="26">
        <v>97</v>
      </c>
      <c r="F1234" s="80" t="str">
        <f t="shared" si="20"/>
        <v>Xuất sắc</v>
      </c>
      <c r="G1234" s="167"/>
      <c r="H1234" s="92"/>
    </row>
    <row r="1235" spans="1:8" s="17" customFormat="1" ht="18.75" customHeight="1" x14ac:dyDescent="0.25">
      <c r="A1235" s="18">
        <v>1196</v>
      </c>
      <c r="B1235" s="26" t="s">
        <v>2947</v>
      </c>
      <c r="C1235" s="469" t="s">
        <v>120</v>
      </c>
      <c r="D1235" s="507" t="s">
        <v>149</v>
      </c>
      <c r="E1235" s="26">
        <v>83</v>
      </c>
      <c r="F1235" s="80" t="str">
        <f t="shared" si="20"/>
        <v>Tốt</v>
      </c>
      <c r="G1235" s="167"/>
      <c r="H1235" s="92"/>
    </row>
    <row r="1236" spans="1:8" s="17" customFormat="1" ht="18.75" customHeight="1" x14ac:dyDescent="0.25">
      <c r="A1236" s="18">
        <v>1197</v>
      </c>
      <c r="B1236" s="26" t="s">
        <v>2948</v>
      </c>
      <c r="C1236" s="469" t="s">
        <v>183</v>
      </c>
      <c r="D1236" s="507" t="s">
        <v>27</v>
      </c>
      <c r="E1236" s="26">
        <v>91</v>
      </c>
      <c r="F1236" s="80" t="str">
        <f t="shared" si="20"/>
        <v>Xuất sắc</v>
      </c>
      <c r="G1236" s="167"/>
      <c r="H1236" s="92"/>
    </row>
    <row r="1237" spans="1:8" s="17" customFormat="1" ht="18.75" customHeight="1" x14ac:dyDescent="0.25">
      <c r="A1237" s="18">
        <v>1198</v>
      </c>
      <c r="B1237" s="26" t="s">
        <v>2949</v>
      </c>
      <c r="C1237" s="469" t="s">
        <v>36</v>
      </c>
      <c r="D1237" s="507" t="s">
        <v>180</v>
      </c>
      <c r="E1237" s="26">
        <v>86</v>
      </c>
      <c r="F1237" s="80" t="str">
        <f t="shared" si="20"/>
        <v>Tốt</v>
      </c>
      <c r="G1237" s="167"/>
      <c r="H1237" s="92"/>
    </row>
    <row r="1238" spans="1:8" s="17" customFormat="1" ht="18.75" customHeight="1" x14ac:dyDescent="0.25">
      <c r="A1238" s="18">
        <v>1199</v>
      </c>
      <c r="B1238" s="26" t="s">
        <v>2950</v>
      </c>
      <c r="C1238" s="469" t="s">
        <v>2951</v>
      </c>
      <c r="D1238" s="507" t="s">
        <v>7</v>
      </c>
      <c r="E1238" s="26">
        <v>88</v>
      </c>
      <c r="F1238" s="80" t="str">
        <f t="shared" si="20"/>
        <v>Tốt</v>
      </c>
      <c r="G1238" s="167"/>
      <c r="H1238" s="92"/>
    </row>
    <row r="1239" spans="1:8" s="17" customFormat="1" ht="18.75" customHeight="1" x14ac:dyDescent="0.25">
      <c r="A1239" s="18">
        <v>1200</v>
      </c>
      <c r="B1239" s="26" t="s">
        <v>2952</v>
      </c>
      <c r="C1239" s="469" t="s">
        <v>122</v>
      </c>
      <c r="D1239" s="507" t="s">
        <v>14</v>
      </c>
      <c r="E1239" s="26">
        <v>96</v>
      </c>
      <c r="F1239" s="80" t="str">
        <f t="shared" si="20"/>
        <v>Xuất sắc</v>
      </c>
      <c r="G1239" s="167"/>
      <c r="H1239" s="92"/>
    </row>
    <row r="1240" spans="1:8" s="17" customFormat="1" ht="18.75" customHeight="1" x14ac:dyDescent="0.25">
      <c r="A1240" s="18">
        <v>1201</v>
      </c>
      <c r="B1240" s="26" t="s">
        <v>2953</v>
      </c>
      <c r="C1240" s="469" t="s">
        <v>311</v>
      </c>
      <c r="D1240" s="507" t="s">
        <v>152</v>
      </c>
      <c r="E1240" s="26">
        <v>89</v>
      </c>
      <c r="F1240" s="80" t="str">
        <f t="shared" si="20"/>
        <v>Tốt</v>
      </c>
      <c r="G1240" s="167"/>
      <c r="H1240" s="92"/>
    </row>
    <row r="1241" spans="1:8" s="17" customFormat="1" ht="18.75" customHeight="1" x14ac:dyDescent="0.25">
      <c r="A1241" s="18">
        <v>1202</v>
      </c>
      <c r="B1241" s="26" t="s">
        <v>2954</v>
      </c>
      <c r="C1241" s="469" t="s">
        <v>96</v>
      </c>
      <c r="D1241" s="507" t="s">
        <v>20</v>
      </c>
      <c r="E1241" s="26">
        <v>89</v>
      </c>
      <c r="F1241" s="80" t="str">
        <f t="shared" si="20"/>
        <v>Tốt</v>
      </c>
      <c r="G1241" s="167"/>
      <c r="H1241" s="92"/>
    </row>
    <row r="1242" spans="1:8" s="17" customFormat="1" ht="18.75" customHeight="1" x14ac:dyDescent="0.25">
      <c r="A1242" s="18">
        <v>1203</v>
      </c>
      <c r="B1242" s="26" t="s">
        <v>2955</v>
      </c>
      <c r="C1242" s="469" t="s">
        <v>122</v>
      </c>
      <c r="D1242" s="507" t="s">
        <v>53</v>
      </c>
      <c r="E1242" s="26">
        <v>87</v>
      </c>
      <c r="F1242" s="80" t="str">
        <f t="shared" si="20"/>
        <v>Tốt</v>
      </c>
      <c r="G1242" s="167"/>
      <c r="H1242" s="92"/>
    </row>
    <row r="1243" spans="1:8" s="17" customFormat="1" ht="18.75" customHeight="1" x14ac:dyDescent="0.25">
      <c r="A1243" s="18">
        <v>1204</v>
      </c>
      <c r="B1243" s="26" t="s">
        <v>2956</v>
      </c>
      <c r="C1243" s="469" t="s">
        <v>2957</v>
      </c>
      <c r="D1243" s="507" t="s">
        <v>53</v>
      </c>
      <c r="E1243" s="26">
        <v>90</v>
      </c>
      <c r="F1243" s="80" t="str">
        <f t="shared" si="20"/>
        <v>Xuất sắc</v>
      </c>
      <c r="G1243" s="167"/>
      <c r="H1243" s="92"/>
    </row>
    <row r="1244" spans="1:8" s="17" customFormat="1" ht="18.75" customHeight="1" x14ac:dyDescent="0.25">
      <c r="A1244" s="18">
        <v>1205</v>
      </c>
      <c r="B1244" s="26" t="s">
        <v>2958</v>
      </c>
      <c r="C1244" s="469" t="s">
        <v>2959</v>
      </c>
      <c r="D1244" s="507" t="s">
        <v>21</v>
      </c>
      <c r="E1244" s="26">
        <v>84</v>
      </c>
      <c r="F1244" s="80" t="str">
        <f t="shared" si="20"/>
        <v>Tốt</v>
      </c>
      <c r="G1244" s="167"/>
      <c r="H1244" s="92"/>
    </row>
    <row r="1245" spans="1:8" s="17" customFormat="1" ht="18.75" customHeight="1" x14ac:dyDescent="0.25">
      <c r="A1245" s="18">
        <v>1206</v>
      </c>
      <c r="B1245" s="26" t="s">
        <v>2960</v>
      </c>
      <c r="C1245" s="469" t="s">
        <v>2961</v>
      </c>
      <c r="D1245" s="507" t="s">
        <v>21</v>
      </c>
      <c r="E1245" s="26">
        <v>84</v>
      </c>
      <c r="F1245" s="80" t="str">
        <f t="shared" si="20"/>
        <v>Tốt</v>
      </c>
      <c r="G1245" s="167"/>
      <c r="H1245" s="92"/>
    </row>
    <row r="1246" spans="1:8" s="17" customFormat="1" ht="18.75" customHeight="1" x14ac:dyDescent="0.25">
      <c r="A1246" s="18">
        <v>1207</v>
      </c>
      <c r="B1246" s="26" t="s">
        <v>2962</v>
      </c>
      <c r="C1246" s="469" t="s">
        <v>67</v>
      </c>
      <c r="D1246" s="507" t="s">
        <v>21</v>
      </c>
      <c r="E1246" s="26">
        <v>86</v>
      </c>
      <c r="F1246" s="80" t="str">
        <f t="shared" si="20"/>
        <v>Tốt</v>
      </c>
      <c r="G1246" s="167"/>
      <c r="H1246" s="92"/>
    </row>
    <row r="1247" spans="1:8" s="17" customFormat="1" ht="18.75" customHeight="1" x14ac:dyDescent="0.25">
      <c r="A1247" s="18">
        <v>1208</v>
      </c>
      <c r="B1247" s="26" t="s">
        <v>2963</v>
      </c>
      <c r="C1247" s="469" t="s">
        <v>70</v>
      </c>
      <c r="D1247" s="507" t="s">
        <v>58</v>
      </c>
      <c r="E1247" s="26">
        <v>93</v>
      </c>
      <c r="F1247" s="80" t="str">
        <f t="shared" si="20"/>
        <v>Xuất sắc</v>
      </c>
      <c r="G1247" s="167"/>
      <c r="H1247" s="92"/>
    </row>
    <row r="1248" spans="1:8" s="17" customFormat="1" ht="18.75" customHeight="1" x14ac:dyDescent="0.25">
      <c r="A1248" s="18">
        <v>1209</v>
      </c>
      <c r="B1248" s="81" t="s">
        <v>2964</v>
      </c>
      <c r="C1248" s="573" t="s">
        <v>261</v>
      </c>
      <c r="D1248" s="574" t="s">
        <v>58</v>
      </c>
      <c r="E1248" s="26">
        <v>87</v>
      </c>
      <c r="F1248" s="80" t="str">
        <f t="shared" si="20"/>
        <v>Tốt</v>
      </c>
      <c r="G1248" s="167"/>
      <c r="H1248" s="92"/>
    </row>
    <row r="1249" spans="1:8" s="17" customFormat="1" ht="18.75" customHeight="1" x14ac:dyDescent="0.25">
      <c r="A1249" s="18">
        <v>1210</v>
      </c>
      <c r="B1249" s="26" t="s">
        <v>2965</v>
      </c>
      <c r="C1249" s="469" t="s">
        <v>2966</v>
      </c>
      <c r="D1249" s="507" t="s">
        <v>58</v>
      </c>
      <c r="E1249" s="26">
        <v>93</v>
      </c>
      <c r="F1249" s="80" t="str">
        <f t="shared" si="20"/>
        <v>Xuất sắc</v>
      </c>
      <c r="G1249" s="167"/>
      <c r="H1249" s="92"/>
    </row>
    <row r="1250" spans="1:8" s="17" customFormat="1" ht="18.75" customHeight="1" x14ac:dyDescent="0.25">
      <c r="A1250" s="18">
        <v>1211</v>
      </c>
      <c r="B1250" s="26" t="s">
        <v>2967</v>
      </c>
      <c r="C1250" s="469" t="s">
        <v>83</v>
      </c>
      <c r="D1250" s="507" t="s">
        <v>16</v>
      </c>
      <c r="E1250" s="26">
        <v>93</v>
      </c>
      <c r="F1250" s="80" t="str">
        <f t="shared" si="20"/>
        <v>Xuất sắc</v>
      </c>
      <c r="G1250" s="167"/>
      <c r="H1250" s="92"/>
    </row>
    <row r="1251" spans="1:8" s="17" customFormat="1" ht="18.75" customHeight="1" x14ac:dyDescent="0.25">
      <c r="A1251" s="18">
        <v>1212</v>
      </c>
      <c r="B1251" s="26" t="s">
        <v>2968</v>
      </c>
      <c r="C1251" s="469" t="s">
        <v>154</v>
      </c>
      <c r="D1251" s="507" t="s">
        <v>109</v>
      </c>
      <c r="E1251" s="26">
        <v>89</v>
      </c>
      <c r="F1251" s="80" t="str">
        <f t="shared" si="20"/>
        <v>Tốt</v>
      </c>
      <c r="G1251" s="167"/>
      <c r="H1251" s="92"/>
    </row>
    <row r="1252" spans="1:8" s="17" customFormat="1" ht="18.75" customHeight="1" x14ac:dyDescent="0.25">
      <c r="A1252" s="18">
        <v>1213</v>
      </c>
      <c r="B1252" s="26" t="s">
        <v>2969</v>
      </c>
      <c r="C1252" s="469" t="s">
        <v>2875</v>
      </c>
      <c r="D1252" s="507" t="s">
        <v>109</v>
      </c>
      <c r="E1252" s="26">
        <v>83</v>
      </c>
      <c r="F1252" s="80" t="str">
        <f t="shared" si="20"/>
        <v>Tốt</v>
      </c>
      <c r="G1252" s="167"/>
      <c r="H1252" s="92"/>
    </row>
    <row r="1253" spans="1:8" s="17" customFormat="1" ht="18.75" customHeight="1" x14ac:dyDescent="0.25">
      <c r="A1253" s="18">
        <v>1214</v>
      </c>
      <c r="B1253" s="26" t="s">
        <v>2970</v>
      </c>
      <c r="C1253" s="469" t="s">
        <v>269</v>
      </c>
      <c r="D1253" s="507" t="s">
        <v>111</v>
      </c>
      <c r="E1253" s="26">
        <v>79</v>
      </c>
      <c r="F1253" s="80" t="str">
        <f t="shared" si="20"/>
        <v>Khá</v>
      </c>
      <c r="G1253" s="167"/>
      <c r="H1253" s="92"/>
    </row>
    <row r="1254" spans="1:8" s="17" customFormat="1" ht="18.75" customHeight="1" x14ac:dyDescent="0.25">
      <c r="A1254" s="18">
        <v>1215</v>
      </c>
      <c r="B1254" s="26" t="s">
        <v>2971</v>
      </c>
      <c r="C1254" s="469" t="s">
        <v>18</v>
      </c>
      <c r="D1254" s="507" t="s">
        <v>111</v>
      </c>
      <c r="E1254" s="26">
        <v>98</v>
      </c>
      <c r="F1254" s="80" t="str">
        <f t="shared" si="20"/>
        <v>Xuất sắc</v>
      </c>
      <c r="G1254" s="167"/>
      <c r="H1254" s="92"/>
    </row>
    <row r="1255" spans="1:8" s="17" customFormat="1" ht="18.75" customHeight="1" x14ac:dyDescent="0.25">
      <c r="A1255" s="18">
        <v>1216</v>
      </c>
      <c r="B1255" s="26" t="s">
        <v>2972</v>
      </c>
      <c r="C1255" s="469" t="s">
        <v>2973</v>
      </c>
      <c r="D1255" s="507" t="s">
        <v>289</v>
      </c>
      <c r="E1255" s="26">
        <v>86</v>
      </c>
      <c r="F1255" s="80" t="str">
        <f t="shared" si="20"/>
        <v>Tốt</v>
      </c>
      <c r="G1255" s="167"/>
      <c r="H1255" s="92"/>
    </row>
    <row r="1256" spans="1:8" s="17" customFormat="1" ht="18.75" customHeight="1" x14ac:dyDescent="0.25">
      <c r="A1256" s="18">
        <v>1217</v>
      </c>
      <c r="B1256" s="26" t="s">
        <v>2974</v>
      </c>
      <c r="C1256" s="469" t="s">
        <v>2975</v>
      </c>
      <c r="D1256" s="507" t="s">
        <v>8</v>
      </c>
      <c r="E1256" s="26">
        <v>95</v>
      </c>
      <c r="F1256" s="80" t="str">
        <f t="shared" si="20"/>
        <v>Xuất sắc</v>
      </c>
      <c r="G1256" s="167"/>
      <c r="H1256" s="92"/>
    </row>
    <row r="1257" spans="1:8" s="17" customFormat="1" ht="18.75" customHeight="1" x14ac:dyDescent="0.25">
      <c r="A1257" s="18">
        <v>1218</v>
      </c>
      <c r="B1257" s="26" t="s">
        <v>2976</v>
      </c>
      <c r="C1257" s="469" t="s">
        <v>2806</v>
      </c>
      <c r="D1257" s="507" t="s">
        <v>8</v>
      </c>
      <c r="E1257" s="26">
        <v>83</v>
      </c>
      <c r="F1257" s="80" t="str">
        <f t="shared" si="20"/>
        <v>Tốt</v>
      </c>
      <c r="G1257" s="167"/>
      <c r="H1257" s="92"/>
    </row>
    <row r="1258" spans="1:8" s="17" customFormat="1" ht="18.75" customHeight="1" x14ac:dyDescent="0.25">
      <c r="A1258" s="18">
        <v>1219</v>
      </c>
      <c r="B1258" s="26" t="s">
        <v>2977</v>
      </c>
      <c r="C1258" s="469" t="s">
        <v>168</v>
      </c>
      <c r="D1258" s="507" t="s">
        <v>8</v>
      </c>
      <c r="E1258" s="26">
        <v>86</v>
      </c>
      <c r="F1258" s="80" t="str">
        <f t="shared" si="20"/>
        <v>Tốt</v>
      </c>
      <c r="G1258" s="167"/>
      <c r="H1258" s="92"/>
    </row>
    <row r="1259" spans="1:8" s="17" customFormat="1" ht="18.75" customHeight="1" x14ac:dyDescent="0.25">
      <c r="A1259" s="18">
        <v>1220</v>
      </c>
      <c r="B1259" s="26" t="s">
        <v>2978</v>
      </c>
      <c r="C1259" s="469" t="s">
        <v>168</v>
      </c>
      <c r="D1259" s="507" t="s">
        <v>8</v>
      </c>
      <c r="E1259" s="26">
        <v>89</v>
      </c>
      <c r="F1259" s="80" t="str">
        <f t="shared" si="20"/>
        <v>Tốt</v>
      </c>
      <c r="G1259" s="167"/>
      <c r="H1259" s="92"/>
    </row>
    <row r="1260" spans="1:8" s="17" customFormat="1" ht="18.75" customHeight="1" x14ac:dyDescent="0.25">
      <c r="A1260" s="18">
        <v>1221</v>
      </c>
      <c r="B1260" s="26" t="s">
        <v>2979</v>
      </c>
      <c r="C1260" s="469" t="s">
        <v>90</v>
      </c>
      <c r="D1260" s="507" t="s">
        <v>172</v>
      </c>
      <c r="E1260" s="26">
        <v>93</v>
      </c>
      <c r="F1260" s="80" t="str">
        <f t="shared" si="20"/>
        <v>Xuất sắc</v>
      </c>
      <c r="G1260" s="167"/>
      <c r="H1260" s="92"/>
    </row>
    <row r="1261" spans="1:8" s="17" customFormat="1" ht="18.75" customHeight="1" x14ac:dyDescent="0.25">
      <c r="A1261" s="18">
        <v>1222</v>
      </c>
      <c r="B1261" s="26" t="s">
        <v>2980</v>
      </c>
      <c r="C1261" s="469" t="s">
        <v>2981</v>
      </c>
      <c r="D1261" s="507" t="s">
        <v>9</v>
      </c>
      <c r="E1261" s="26">
        <v>89</v>
      </c>
      <c r="F1261" s="80" t="str">
        <f t="shared" si="20"/>
        <v>Tốt</v>
      </c>
      <c r="G1261" s="167"/>
      <c r="H1261" s="92"/>
    </row>
    <row r="1262" spans="1:8" s="17" customFormat="1" ht="18.75" customHeight="1" x14ac:dyDescent="0.25">
      <c r="A1262" s="18">
        <v>1223</v>
      </c>
      <c r="B1262" s="26" t="s">
        <v>2982</v>
      </c>
      <c r="C1262" s="469" t="s">
        <v>2983</v>
      </c>
      <c r="D1262" s="507" t="s">
        <v>9</v>
      </c>
      <c r="E1262" s="26">
        <v>91</v>
      </c>
      <c r="F1262" s="80" t="str">
        <f t="shared" si="20"/>
        <v>Xuất sắc</v>
      </c>
      <c r="G1262" s="167"/>
      <c r="H1262" s="92"/>
    </row>
    <row r="1263" spans="1:8" s="17" customFormat="1" ht="18.75" customHeight="1" x14ac:dyDescent="0.25">
      <c r="A1263" s="18">
        <v>1224</v>
      </c>
      <c r="B1263" s="26" t="s">
        <v>2984</v>
      </c>
      <c r="C1263" s="469" t="s">
        <v>105</v>
      </c>
      <c r="D1263" s="507" t="s">
        <v>9</v>
      </c>
      <c r="E1263" s="26">
        <v>89</v>
      </c>
      <c r="F1263" s="80" t="str">
        <f t="shared" si="20"/>
        <v>Tốt</v>
      </c>
      <c r="G1263" s="167"/>
      <c r="H1263" s="92"/>
    </row>
    <row r="1264" spans="1:8" s="17" customFormat="1" ht="18.75" customHeight="1" x14ac:dyDescent="0.25">
      <c r="A1264" s="18">
        <v>1225</v>
      </c>
      <c r="B1264" s="26" t="s">
        <v>2985</v>
      </c>
      <c r="C1264" s="469" t="s">
        <v>93</v>
      </c>
      <c r="D1264" s="507" t="s">
        <v>9</v>
      </c>
      <c r="E1264" s="26">
        <v>90</v>
      </c>
      <c r="F1264" s="80" t="str">
        <f t="shared" si="20"/>
        <v>Xuất sắc</v>
      </c>
      <c r="G1264" s="167"/>
      <c r="H1264" s="92"/>
    </row>
    <row r="1265" spans="1:8" s="17" customFormat="1" ht="18.75" customHeight="1" x14ac:dyDescent="0.25">
      <c r="A1265" s="18">
        <v>1226</v>
      </c>
      <c r="B1265" s="26" t="s">
        <v>2986</v>
      </c>
      <c r="C1265" s="469" t="s">
        <v>2987</v>
      </c>
      <c r="D1265" s="574" t="s">
        <v>2988</v>
      </c>
      <c r="E1265" s="26">
        <v>96</v>
      </c>
      <c r="F1265" s="80" t="str">
        <f t="shared" si="20"/>
        <v>Xuất sắc</v>
      </c>
      <c r="G1265" s="167"/>
      <c r="H1265" s="92"/>
    </row>
    <row r="1266" spans="1:8" s="17" customFormat="1" ht="18.75" customHeight="1" x14ac:dyDescent="0.25">
      <c r="A1266" s="18">
        <v>1227</v>
      </c>
      <c r="B1266" s="26" t="s">
        <v>2989</v>
      </c>
      <c r="C1266" s="469" t="s">
        <v>211</v>
      </c>
      <c r="D1266" s="507" t="s">
        <v>11</v>
      </c>
      <c r="E1266" s="26">
        <v>85</v>
      </c>
      <c r="F1266" s="80" t="str">
        <f t="shared" si="20"/>
        <v>Tốt</v>
      </c>
      <c r="G1266" s="167"/>
      <c r="H1266" s="92"/>
    </row>
    <row r="1267" spans="1:8" s="17" customFormat="1" ht="18.75" customHeight="1" x14ac:dyDescent="0.25">
      <c r="A1267" s="18">
        <v>1228</v>
      </c>
      <c r="B1267" s="26" t="s">
        <v>2990</v>
      </c>
      <c r="C1267" s="469" t="s">
        <v>18</v>
      </c>
      <c r="D1267" s="507" t="s">
        <v>89</v>
      </c>
      <c r="E1267" s="26">
        <v>96</v>
      </c>
      <c r="F1267" s="80" t="str">
        <f t="shared" si="20"/>
        <v>Xuất sắc</v>
      </c>
      <c r="G1267" s="167"/>
      <c r="H1267" s="92"/>
    </row>
    <row r="1268" spans="1:8" s="17" customFormat="1" ht="18.75" customHeight="1" x14ac:dyDescent="0.25">
      <c r="A1268" s="18">
        <v>1229</v>
      </c>
      <c r="B1268" s="26" t="s">
        <v>2991</v>
      </c>
      <c r="C1268" s="469" t="s">
        <v>2992</v>
      </c>
      <c r="D1268" s="507" t="s">
        <v>134</v>
      </c>
      <c r="E1268" s="26">
        <v>96</v>
      </c>
      <c r="F1268" s="80" t="str">
        <f t="shared" si="20"/>
        <v>Xuất sắc</v>
      </c>
      <c r="G1268" s="167"/>
      <c r="H1268" s="92"/>
    </row>
    <row r="1269" spans="1:8" s="17" customFormat="1" ht="18.75" customHeight="1" x14ac:dyDescent="0.25">
      <c r="A1269" s="18">
        <v>1230</v>
      </c>
      <c r="B1269" s="26" t="s">
        <v>2993</v>
      </c>
      <c r="C1269" s="469" t="s">
        <v>2903</v>
      </c>
      <c r="D1269" s="507" t="s">
        <v>64</v>
      </c>
      <c r="E1269" s="26">
        <v>89</v>
      </c>
      <c r="F1269" s="80" t="str">
        <f t="shared" si="20"/>
        <v>Tốt</v>
      </c>
      <c r="G1269" s="167"/>
      <c r="H1269" s="92"/>
    </row>
    <row r="1270" spans="1:8" s="17" customFormat="1" ht="18.75" customHeight="1" x14ac:dyDescent="0.25">
      <c r="A1270" s="18">
        <v>1231</v>
      </c>
      <c r="B1270" s="81" t="s">
        <v>2994</v>
      </c>
      <c r="C1270" s="573" t="s">
        <v>2995</v>
      </c>
      <c r="D1270" s="574" t="s">
        <v>64</v>
      </c>
      <c r="E1270" s="26">
        <v>89</v>
      </c>
      <c r="F1270" s="80" t="str">
        <f t="shared" si="20"/>
        <v>Tốt</v>
      </c>
      <c r="G1270" s="167"/>
      <c r="H1270" s="92"/>
    </row>
    <row r="1271" spans="1:8" s="17" customFormat="1" ht="18.75" customHeight="1" x14ac:dyDescent="0.25">
      <c r="A1271" s="18">
        <v>1232</v>
      </c>
      <c r="B1271" s="26" t="s">
        <v>2996</v>
      </c>
      <c r="C1271" s="469" t="s">
        <v>2997</v>
      </c>
      <c r="D1271" s="507" t="s">
        <v>91</v>
      </c>
      <c r="E1271" s="26">
        <v>95</v>
      </c>
      <c r="F1271" s="80" t="str">
        <f t="shared" si="20"/>
        <v>Xuất sắc</v>
      </c>
      <c r="G1271" s="167"/>
      <c r="H1271" s="92"/>
    </row>
    <row r="1272" spans="1:8" s="17" customFormat="1" ht="18.75" customHeight="1" x14ac:dyDescent="0.25">
      <c r="A1272" s="18">
        <v>1233</v>
      </c>
      <c r="B1272" s="26" t="s">
        <v>2998</v>
      </c>
      <c r="C1272" s="469" t="s">
        <v>2999</v>
      </c>
      <c r="D1272" s="507" t="s">
        <v>66</v>
      </c>
      <c r="E1272" s="26">
        <v>89</v>
      </c>
      <c r="F1272" s="80" t="str">
        <f t="shared" si="20"/>
        <v>Tốt</v>
      </c>
      <c r="G1272" s="167"/>
      <c r="H1272" s="92"/>
    </row>
    <row r="1273" spans="1:8" s="17" customFormat="1" ht="18.75" customHeight="1" x14ac:dyDescent="0.25">
      <c r="A1273" s="18">
        <v>1234</v>
      </c>
      <c r="B1273" s="26" t="s">
        <v>3000</v>
      </c>
      <c r="C1273" s="469" t="s">
        <v>780</v>
      </c>
      <c r="D1273" s="507" t="s">
        <v>66</v>
      </c>
      <c r="E1273" s="26">
        <v>87</v>
      </c>
      <c r="F1273" s="80" t="str">
        <f t="shared" si="20"/>
        <v>Tốt</v>
      </c>
      <c r="G1273" s="167"/>
      <c r="H1273" s="92"/>
    </row>
    <row r="1274" spans="1:8" s="17" customFormat="1" ht="18.75" customHeight="1" x14ac:dyDescent="0.25">
      <c r="A1274" s="18">
        <v>1235</v>
      </c>
      <c r="B1274" s="26" t="s">
        <v>3001</v>
      </c>
      <c r="C1274" s="469" t="s">
        <v>3002</v>
      </c>
      <c r="D1274" s="507" t="s">
        <v>66</v>
      </c>
      <c r="E1274" s="26">
        <v>90</v>
      </c>
      <c r="F1274" s="80" t="str">
        <f t="shared" si="20"/>
        <v>Xuất sắc</v>
      </c>
      <c r="G1274" s="167"/>
      <c r="H1274" s="92"/>
    </row>
    <row r="1275" spans="1:8" s="17" customFormat="1" ht="18.75" customHeight="1" x14ac:dyDescent="0.25">
      <c r="A1275" s="18">
        <v>1236</v>
      </c>
      <c r="B1275" s="5" t="s">
        <v>3003</v>
      </c>
      <c r="C1275" s="575" t="s">
        <v>3004</v>
      </c>
      <c r="D1275" s="576" t="s">
        <v>3005</v>
      </c>
      <c r="E1275" s="5">
        <v>70</v>
      </c>
      <c r="F1275" s="80" t="str">
        <f t="shared" si="20"/>
        <v>Khá</v>
      </c>
      <c r="G1275" s="167"/>
      <c r="H1275" s="92"/>
    </row>
    <row r="1276" spans="1:8" s="17" customFormat="1" ht="18.75" customHeight="1" x14ac:dyDescent="0.25">
      <c r="A1276" s="18">
        <v>1237</v>
      </c>
      <c r="B1276" s="26" t="s">
        <v>3006</v>
      </c>
      <c r="C1276" s="469" t="s">
        <v>18</v>
      </c>
      <c r="D1276" s="507" t="s">
        <v>2684</v>
      </c>
      <c r="E1276" s="26">
        <v>90</v>
      </c>
      <c r="F1276" s="80" t="str">
        <f t="shared" si="20"/>
        <v>Xuất sắc</v>
      </c>
      <c r="G1276" s="167"/>
      <c r="H1276" s="92"/>
    </row>
    <row r="1277" spans="1:8" s="17" customFormat="1" ht="18.75" customHeight="1" x14ac:dyDescent="0.25">
      <c r="A1277" s="18">
        <v>1238</v>
      </c>
      <c r="B1277" s="26" t="s">
        <v>3007</v>
      </c>
      <c r="C1277" s="469" t="s">
        <v>259</v>
      </c>
      <c r="D1277" s="507" t="s">
        <v>186</v>
      </c>
      <c r="E1277" s="26">
        <v>91</v>
      </c>
      <c r="F1277" s="80" t="str">
        <f t="shared" si="20"/>
        <v>Xuất sắc</v>
      </c>
      <c r="G1277" s="167"/>
      <c r="H1277" s="92"/>
    </row>
    <row r="1278" spans="1:8" s="17" customFormat="1" ht="18.75" customHeight="1" x14ac:dyDescent="0.25">
      <c r="A1278" s="18">
        <v>1239</v>
      </c>
      <c r="B1278" s="26" t="s">
        <v>3008</v>
      </c>
      <c r="C1278" s="469" t="s">
        <v>3009</v>
      </c>
      <c r="D1278" s="507" t="s">
        <v>138</v>
      </c>
      <c r="E1278" s="26">
        <v>82</v>
      </c>
      <c r="F1278" s="80" t="str">
        <f t="shared" si="20"/>
        <v>Tốt</v>
      </c>
      <c r="G1278" s="167"/>
      <c r="H1278" s="92"/>
    </row>
    <row r="1279" spans="1:8" s="17" customFormat="1" ht="18.75" customHeight="1" x14ac:dyDescent="0.25">
      <c r="A1279" s="18">
        <v>1240</v>
      </c>
      <c r="B1279" s="26" t="s">
        <v>3010</v>
      </c>
      <c r="C1279" s="469" t="s">
        <v>3011</v>
      </c>
      <c r="D1279" s="507" t="s">
        <v>3012</v>
      </c>
      <c r="E1279" s="26">
        <v>79</v>
      </c>
      <c r="F1279" s="80" t="str">
        <f t="shared" si="20"/>
        <v>Khá</v>
      </c>
      <c r="G1279" s="167"/>
      <c r="H1279" s="92"/>
    </row>
    <row r="1280" spans="1:8" s="17" customFormat="1" ht="18.75" customHeight="1" x14ac:dyDescent="0.25">
      <c r="A1280" s="18">
        <v>1241</v>
      </c>
      <c r="B1280" s="26" t="s">
        <v>3013</v>
      </c>
      <c r="C1280" s="469" t="s">
        <v>124</v>
      </c>
      <c r="D1280" s="507" t="s">
        <v>12</v>
      </c>
      <c r="E1280" s="26">
        <v>83</v>
      </c>
      <c r="F1280" s="80" t="str">
        <f t="shared" si="20"/>
        <v>Tốt</v>
      </c>
      <c r="G1280" s="167"/>
      <c r="H1280" s="92"/>
    </row>
    <row r="1281" spans="1:16" s="17" customFormat="1" ht="18.75" customHeight="1" x14ac:dyDescent="0.25">
      <c r="A1281" s="18">
        <v>1242</v>
      </c>
      <c r="B1281" s="26" t="s">
        <v>3014</v>
      </c>
      <c r="C1281" s="469" t="s">
        <v>35</v>
      </c>
      <c r="D1281" s="507" t="s">
        <v>12</v>
      </c>
      <c r="E1281" s="26">
        <v>82</v>
      </c>
      <c r="F1281" s="80" t="str">
        <f t="shared" si="20"/>
        <v>Tốt</v>
      </c>
      <c r="G1281" s="167"/>
      <c r="H1281" s="92"/>
    </row>
    <row r="1282" spans="1:16" s="17" customFormat="1" ht="18.75" customHeight="1" x14ac:dyDescent="0.25">
      <c r="A1282" s="18">
        <v>1243</v>
      </c>
      <c r="B1282" s="26" t="s">
        <v>3015</v>
      </c>
      <c r="C1282" s="469" t="s">
        <v>3016</v>
      </c>
      <c r="D1282" s="507" t="s">
        <v>30</v>
      </c>
      <c r="E1282" s="26">
        <v>90</v>
      </c>
      <c r="F1282" s="80" t="str">
        <f t="shared" si="20"/>
        <v>Xuất sắc</v>
      </c>
      <c r="G1282" s="167"/>
      <c r="H1282" s="92"/>
    </row>
    <row r="1283" spans="1:16" s="17" customFormat="1" ht="18.75" customHeight="1" x14ac:dyDescent="0.25">
      <c r="A1283" s="139"/>
      <c r="B1283" s="139"/>
      <c r="C1283" s="139"/>
      <c r="D1283" s="139"/>
      <c r="E1283" s="139"/>
      <c r="F1283" s="139"/>
      <c r="G1283" s="248"/>
      <c r="H1283" s="92"/>
      <c r="I1283" s="202"/>
      <c r="J1283" s="202"/>
      <c r="K1283" s="202"/>
      <c r="L1283" s="202"/>
      <c r="M1283" s="202"/>
      <c r="N1283" s="202"/>
      <c r="O1283" s="202"/>
      <c r="P1283" s="202"/>
    </row>
    <row r="1284" spans="1:16" s="202" customFormat="1" ht="18.75" customHeight="1" x14ac:dyDescent="0.25">
      <c r="A1284" s="25" t="s">
        <v>3656</v>
      </c>
      <c r="G1284" s="249"/>
      <c r="I1284" s="139"/>
      <c r="J1284" s="139"/>
      <c r="K1284" s="139"/>
      <c r="L1284" s="139"/>
      <c r="M1284" s="139"/>
      <c r="N1284" s="139"/>
      <c r="O1284" s="139"/>
      <c r="P1284" s="139"/>
    </row>
    <row r="1285" spans="1:16" s="139" customFormat="1" ht="18.75" customHeight="1" x14ac:dyDescent="0.25">
      <c r="A1285" s="138" t="s">
        <v>119</v>
      </c>
      <c r="B1285" s="89" t="s">
        <v>32</v>
      </c>
      <c r="C1285" s="561" t="s">
        <v>33</v>
      </c>
      <c r="D1285" s="577" t="s">
        <v>163</v>
      </c>
      <c r="E1285" s="89" t="s">
        <v>954</v>
      </c>
      <c r="F1285" s="90" t="s">
        <v>4</v>
      </c>
      <c r="G1285" s="458" t="s">
        <v>0</v>
      </c>
      <c r="I1285" s="202"/>
      <c r="J1285" s="202"/>
      <c r="K1285" s="202"/>
      <c r="L1285" s="202"/>
      <c r="M1285" s="202"/>
      <c r="N1285" s="202"/>
      <c r="O1285" s="202"/>
      <c r="P1285" s="202"/>
    </row>
    <row r="1286" spans="1:16" s="202" customFormat="1" ht="18.75" customHeight="1" x14ac:dyDescent="0.25">
      <c r="A1286" s="27"/>
      <c r="B1286" s="898" t="s">
        <v>3017</v>
      </c>
      <c r="C1286" s="899"/>
      <c r="D1286" s="899"/>
      <c r="E1286" s="899"/>
      <c r="F1286" s="899"/>
      <c r="G1286" s="900"/>
    </row>
    <row r="1287" spans="1:16" s="202" customFormat="1" ht="18.75" customHeight="1" x14ac:dyDescent="0.25">
      <c r="A1287" s="121">
        <v>1244</v>
      </c>
      <c r="B1287" s="470" t="s">
        <v>3018</v>
      </c>
      <c r="C1287" s="578" t="s">
        <v>3019</v>
      </c>
      <c r="D1287" s="579" t="s">
        <v>34</v>
      </c>
      <c r="E1287" s="122">
        <v>83</v>
      </c>
      <c r="F1287" s="123" t="str">
        <f t="shared" ref="F1287:F1350" si="21">IF(E1287&gt;=90,"Xuất sắc",IF(E1287&gt;=80,"Tốt",IF(E1287&gt;=65,"Khá",IF(E1287&gt;=50,"Trung bình",IF(E1287&gt;=35,"Yếu","Kém")))))</f>
        <v>Tốt</v>
      </c>
      <c r="G1287" s="250"/>
    </row>
    <row r="1288" spans="1:16" s="202" customFormat="1" ht="18.75" customHeight="1" x14ac:dyDescent="0.25">
      <c r="A1288" s="27">
        <v>1245</v>
      </c>
      <c r="B1288" s="471" t="s">
        <v>3020</v>
      </c>
      <c r="C1288" s="124" t="s">
        <v>3021</v>
      </c>
      <c r="D1288" s="580" t="s">
        <v>34</v>
      </c>
      <c r="E1288" s="19">
        <v>83</v>
      </c>
      <c r="F1288" s="80" t="str">
        <f t="shared" si="21"/>
        <v>Tốt</v>
      </c>
      <c r="G1288" s="251"/>
    </row>
    <row r="1289" spans="1:16" s="202" customFormat="1" ht="18.75" customHeight="1" x14ac:dyDescent="0.25">
      <c r="A1289" s="121">
        <v>1246</v>
      </c>
      <c r="B1289" s="471" t="s">
        <v>3022</v>
      </c>
      <c r="C1289" s="124" t="s">
        <v>2692</v>
      </c>
      <c r="D1289" s="580" t="s">
        <v>34</v>
      </c>
      <c r="E1289" s="19">
        <v>79</v>
      </c>
      <c r="F1289" s="80" t="str">
        <f t="shared" si="21"/>
        <v>Khá</v>
      </c>
      <c r="G1289" s="251"/>
    </row>
    <row r="1290" spans="1:16" s="202" customFormat="1" ht="18.75" customHeight="1" x14ac:dyDescent="0.25">
      <c r="A1290" s="27">
        <v>1247</v>
      </c>
      <c r="B1290" s="471" t="s">
        <v>3023</v>
      </c>
      <c r="C1290" s="124" t="s">
        <v>46</v>
      </c>
      <c r="D1290" s="580" t="s">
        <v>148</v>
      </c>
      <c r="E1290" s="19">
        <v>82</v>
      </c>
      <c r="F1290" s="80" t="str">
        <f t="shared" si="21"/>
        <v>Tốt</v>
      </c>
      <c r="G1290" s="251"/>
    </row>
    <row r="1291" spans="1:16" s="202" customFormat="1" ht="18.75" customHeight="1" x14ac:dyDescent="0.25">
      <c r="A1291" s="121">
        <v>1248</v>
      </c>
      <c r="B1291" s="471" t="s">
        <v>3024</v>
      </c>
      <c r="C1291" s="124" t="s">
        <v>3025</v>
      </c>
      <c r="D1291" s="580" t="s">
        <v>148</v>
      </c>
      <c r="E1291" s="19">
        <v>80</v>
      </c>
      <c r="F1291" s="80" t="str">
        <f t="shared" si="21"/>
        <v>Tốt</v>
      </c>
      <c r="G1291" s="251"/>
    </row>
    <row r="1292" spans="1:16" s="202" customFormat="1" ht="18.75" customHeight="1" x14ac:dyDescent="0.25">
      <c r="A1292" s="27">
        <v>1249</v>
      </c>
      <c r="B1292" s="471" t="s">
        <v>3026</v>
      </c>
      <c r="C1292" s="124" t="s">
        <v>83</v>
      </c>
      <c r="D1292" s="580" t="s">
        <v>148</v>
      </c>
      <c r="E1292" s="19">
        <v>81</v>
      </c>
      <c r="F1292" s="80" t="str">
        <f t="shared" si="21"/>
        <v>Tốt</v>
      </c>
      <c r="G1292" s="251"/>
    </row>
    <row r="1293" spans="1:16" s="202" customFormat="1" ht="18.75" customHeight="1" x14ac:dyDescent="0.25">
      <c r="A1293" s="121">
        <v>1250</v>
      </c>
      <c r="B1293" s="471" t="s">
        <v>3027</v>
      </c>
      <c r="C1293" s="124" t="s">
        <v>179</v>
      </c>
      <c r="D1293" s="580" t="s">
        <v>148</v>
      </c>
      <c r="E1293" s="19">
        <v>82</v>
      </c>
      <c r="F1293" s="80" t="str">
        <f t="shared" si="21"/>
        <v>Tốt</v>
      </c>
      <c r="G1293" s="251"/>
    </row>
    <row r="1294" spans="1:16" s="202" customFormat="1" ht="18.75" customHeight="1" x14ac:dyDescent="0.25">
      <c r="A1294" s="27">
        <v>1251</v>
      </c>
      <c r="B1294" s="471" t="s">
        <v>3028</v>
      </c>
      <c r="C1294" s="124" t="s">
        <v>3029</v>
      </c>
      <c r="D1294" s="580" t="s">
        <v>148</v>
      </c>
      <c r="E1294" s="19">
        <v>89</v>
      </c>
      <c r="F1294" s="80" t="str">
        <f t="shared" si="21"/>
        <v>Tốt</v>
      </c>
      <c r="G1294" s="251"/>
    </row>
    <row r="1295" spans="1:16" s="202" customFormat="1" ht="18.75" customHeight="1" x14ac:dyDescent="0.25">
      <c r="A1295" s="121">
        <v>1252</v>
      </c>
      <c r="B1295" s="471" t="s">
        <v>3030</v>
      </c>
      <c r="C1295" s="124" t="s">
        <v>3031</v>
      </c>
      <c r="D1295" s="580" t="s">
        <v>198</v>
      </c>
      <c r="E1295" s="19">
        <v>83</v>
      </c>
      <c r="F1295" s="80" t="str">
        <f t="shared" si="21"/>
        <v>Tốt</v>
      </c>
      <c r="G1295" s="251"/>
    </row>
    <row r="1296" spans="1:16" s="202" customFormat="1" ht="18.75" customHeight="1" x14ac:dyDescent="0.25">
      <c r="A1296" s="27">
        <v>1253</v>
      </c>
      <c r="B1296" s="471" t="s">
        <v>3032</v>
      </c>
      <c r="C1296" s="124" t="s">
        <v>3033</v>
      </c>
      <c r="D1296" s="580" t="s">
        <v>6</v>
      </c>
      <c r="E1296" s="19">
        <v>83</v>
      </c>
      <c r="F1296" s="80" t="str">
        <f t="shared" si="21"/>
        <v>Tốt</v>
      </c>
      <c r="G1296" s="251"/>
    </row>
    <row r="1297" spans="1:16" s="202" customFormat="1" ht="18.75" customHeight="1" x14ac:dyDescent="0.25">
      <c r="A1297" s="121">
        <v>1254</v>
      </c>
      <c r="B1297" s="471" t="s">
        <v>3034</v>
      </c>
      <c r="C1297" s="124" t="s">
        <v>226</v>
      </c>
      <c r="D1297" s="580" t="s">
        <v>6</v>
      </c>
      <c r="E1297" s="19">
        <v>84</v>
      </c>
      <c r="F1297" s="80" t="str">
        <f t="shared" si="21"/>
        <v>Tốt</v>
      </c>
      <c r="G1297" s="251"/>
    </row>
    <row r="1298" spans="1:16" s="202" customFormat="1" ht="18.75" customHeight="1" x14ac:dyDescent="0.25">
      <c r="A1298" s="27">
        <v>1255</v>
      </c>
      <c r="B1298" s="471" t="s">
        <v>3035</v>
      </c>
      <c r="C1298" s="124" t="s">
        <v>185</v>
      </c>
      <c r="D1298" s="580" t="s">
        <v>6</v>
      </c>
      <c r="E1298" s="19">
        <v>91</v>
      </c>
      <c r="F1298" s="80" t="str">
        <f t="shared" si="21"/>
        <v>Xuất sắc</v>
      </c>
      <c r="G1298" s="251"/>
    </row>
    <row r="1299" spans="1:16" s="202" customFormat="1" ht="18.75" customHeight="1" x14ac:dyDescent="0.25">
      <c r="A1299" s="121">
        <v>1256</v>
      </c>
      <c r="B1299" s="471" t="s">
        <v>3036</v>
      </c>
      <c r="C1299" s="124" t="s">
        <v>3037</v>
      </c>
      <c r="D1299" s="580" t="s">
        <v>6</v>
      </c>
      <c r="E1299" s="19">
        <v>84</v>
      </c>
      <c r="F1299" s="80" t="str">
        <f t="shared" si="21"/>
        <v>Tốt</v>
      </c>
      <c r="G1299" s="251"/>
    </row>
    <row r="1300" spans="1:16" s="202" customFormat="1" ht="18.75" customHeight="1" x14ac:dyDescent="0.25">
      <c r="A1300" s="27">
        <v>1257</v>
      </c>
      <c r="B1300" s="471" t="s">
        <v>3038</v>
      </c>
      <c r="C1300" s="124" t="s">
        <v>240</v>
      </c>
      <c r="D1300" s="580" t="s">
        <v>39</v>
      </c>
      <c r="E1300" s="19">
        <v>82</v>
      </c>
      <c r="F1300" s="80" t="str">
        <f t="shared" si="21"/>
        <v>Tốt</v>
      </c>
      <c r="G1300" s="251"/>
      <c r="I1300" s="439"/>
      <c r="J1300" s="439"/>
      <c r="K1300" s="439"/>
      <c r="L1300" s="439"/>
      <c r="M1300" s="439"/>
      <c r="N1300" s="439"/>
      <c r="O1300" s="439"/>
      <c r="P1300" s="439"/>
    </row>
    <row r="1301" spans="1:16" s="439" customFormat="1" ht="18.75" customHeight="1" x14ac:dyDescent="0.25">
      <c r="A1301" s="121">
        <v>1258</v>
      </c>
      <c r="B1301" s="471" t="s">
        <v>3039</v>
      </c>
      <c r="C1301" s="124" t="s">
        <v>3040</v>
      </c>
      <c r="D1301" s="580" t="s">
        <v>39</v>
      </c>
      <c r="E1301" s="19">
        <v>0</v>
      </c>
      <c r="F1301" s="32" t="str">
        <f t="shared" si="21"/>
        <v>Kém</v>
      </c>
      <c r="G1301" s="251" t="s">
        <v>3652</v>
      </c>
      <c r="I1301" s="202"/>
      <c r="J1301" s="202"/>
      <c r="K1301" s="202"/>
      <c r="L1301" s="202"/>
      <c r="M1301" s="202"/>
      <c r="N1301" s="202"/>
      <c r="O1301" s="202"/>
      <c r="P1301" s="202"/>
    </row>
    <row r="1302" spans="1:16" s="202" customFormat="1" ht="18.75" customHeight="1" x14ac:dyDescent="0.25">
      <c r="A1302" s="27">
        <v>1259</v>
      </c>
      <c r="B1302" s="471" t="s">
        <v>3041</v>
      </c>
      <c r="C1302" s="124" t="s">
        <v>3042</v>
      </c>
      <c r="D1302" s="580" t="s">
        <v>41</v>
      </c>
      <c r="E1302" s="19">
        <v>91</v>
      </c>
      <c r="F1302" s="80" t="str">
        <f t="shared" si="21"/>
        <v>Xuất sắc</v>
      </c>
      <c r="G1302" s="251"/>
    </row>
    <row r="1303" spans="1:16" s="202" customFormat="1" ht="18.75" customHeight="1" x14ac:dyDescent="0.25">
      <c r="A1303" s="121">
        <v>1260</v>
      </c>
      <c r="B1303" s="471" t="s">
        <v>3043</v>
      </c>
      <c r="C1303" s="124" t="s">
        <v>207</v>
      </c>
      <c r="D1303" s="580" t="s">
        <v>14</v>
      </c>
      <c r="E1303" s="19">
        <v>88</v>
      </c>
      <c r="F1303" s="80" t="str">
        <f t="shared" si="21"/>
        <v>Tốt</v>
      </c>
      <c r="G1303" s="251"/>
    </row>
    <row r="1304" spans="1:16" s="202" customFormat="1" ht="18.75" customHeight="1" x14ac:dyDescent="0.25">
      <c r="A1304" s="27">
        <v>1261</v>
      </c>
      <c r="B1304" s="471" t="s">
        <v>3044</v>
      </c>
      <c r="C1304" s="124" t="s">
        <v>181</v>
      </c>
      <c r="D1304" s="580" t="s">
        <v>14</v>
      </c>
      <c r="E1304" s="19">
        <v>84</v>
      </c>
      <c r="F1304" s="80" t="str">
        <f t="shared" si="21"/>
        <v>Tốt</v>
      </c>
      <c r="G1304" s="251"/>
    </row>
    <row r="1305" spans="1:16" s="202" customFormat="1" ht="18.75" customHeight="1" x14ac:dyDescent="0.25">
      <c r="A1305" s="121">
        <v>1262</v>
      </c>
      <c r="B1305" s="471" t="s">
        <v>3045</v>
      </c>
      <c r="C1305" s="124" t="s">
        <v>105</v>
      </c>
      <c r="D1305" s="580" t="s">
        <v>215</v>
      </c>
      <c r="E1305" s="19">
        <v>87</v>
      </c>
      <c r="F1305" s="80" t="str">
        <f t="shared" si="21"/>
        <v>Tốt</v>
      </c>
      <c r="G1305" s="251"/>
    </row>
    <row r="1306" spans="1:16" s="202" customFormat="1" ht="18.75" customHeight="1" x14ac:dyDescent="0.25">
      <c r="A1306" s="27">
        <v>1263</v>
      </c>
      <c r="B1306" s="471" t="s">
        <v>3046</v>
      </c>
      <c r="C1306" s="124" t="s">
        <v>644</v>
      </c>
      <c r="D1306" s="580" t="s">
        <v>42</v>
      </c>
      <c r="E1306" s="19">
        <v>85</v>
      </c>
      <c r="F1306" s="80" t="str">
        <f t="shared" si="21"/>
        <v>Tốt</v>
      </c>
      <c r="G1306" s="251"/>
    </row>
    <row r="1307" spans="1:16" s="202" customFormat="1" ht="18.75" customHeight="1" x14ac:dyDescent="0.25">
      <c r="A1307" s="121">
        <v>1264</v>
      </c>
      <c r="B1307" s="471" t="s">
        <v>3047</v>
      </c>
      <c r="C1307" s="124" t="s">
        <v>18</v>
      </c>
      <c r="D1307" s="580" t="s">
        <v>42</v>
      </c>
      <c r="E1307" s="19">
        <v>80</v>
      </c>
      <c r="F1307" s="80" t="str">
        <f t="shared" si="21"/>
        <v>Tốt</v>
      </c>
      <c r="G1307" s="251"/>
    </row>
    <row r="1308" spans="1:16" s="202" customFormat="1" ht="18.75" customHeight="1" x14ac:dyDescent="0.25">
      <c r="A1308" s="27">
        <v>1265</v>
      </c>
      <c r="B1308" s="471" t="s">
        <v>3048</v>
      </c>
      <c r="C1308" s="124" t="s">
        <v>1040</v>
      </c>
      <c r="D1308" s="580" t="s">
        <v>43</v>
      </c>
      <c r="E1308" s="19">
        <v>83</v>
      </c>
      <c r="F1308" s="80" t="str">
        <f t="shared" si="21"/>
        <v>Tốt</v>
      </c>
      <c r="G1308" s="251"/>
    </row>
    <row r="1309" spans="1:16" s="202" customFormat="1" ht="18.75" customHeight="1" x14ac:dyDescent="0.25">
      <c r="A1309" s="121">
        <v>1266</v>
      </c>
      <c r="B1309" s="471" t="s">
        <v>3049</v>
      </c>
      <c r="C1309" s="124" t="s">
        <v>2768</v>
      </c>
      <c r="D1309" s="580" t="s">
        <v>47</v>
      </c>
      <c r="E1309" s="19">
        <v>84</v>
      </c>
      <c r="F1309" s="80" t="str">
        <f t="shared" si="21"/>
        <v>Tốt</v>
      </c>
      <c r="G1309" s="251"/>
    </row>
    <row r="1310" spans="1:16" s="202" customFormat="1" ht="18.75" customHeight="1" x14ac:dyDescent="0.25">
      <c r="A1310" s="27">
        <v>1267</v>
      </c>
      <c r="B1310" s="471" t="s">
        <v>3050</v>
      </c>
      <c r="C1310" s="124" t="s">
        <v>50</v>
      </c>
      <c r="D1310" s="580" t="s">
        <v>47</v>
      </c>
      <c r="E1310" s="19">
        <v>83</v>
      </c>
      <c r="F1310" s="80" t="str">
        <f t="shared" si="21"/>
        <v>Tốt</v>
      </c>
      <c r="G1310" s="251"/>
    </row>
    <row r="1311" spans="1:16" s="202" customFormat="1" ht="18.75" customHeight="1" x14ac:dyDescent="0.25">
      <c r="A1311" s="121">
        <v>1268</v>
      </c>
      <c r="B1311" s="471" t="s">
        <v>3051</v>
      </c>
      <c r="C1311" s="124" t="s">
        <v>2881</v>
      </c>
      <c r="D1311" s="580" t="s">
        <v>47</v>
      </c>
      <c r="E1311" s="19">
        <v>91</v>
      </c>
      <c r="F1311" s="80" t="str">
        <f t="shared" si="21"/>
        <v>Xuất sắc</v>
      </c>
      <c r="G1311" s="252"/>
    </row>
    <row r="1312" spans="1:16" s="202" customFormat="1" ht="18.75" customHeight="1" x14ac:dyDescent="0.25">
      <c r="A1312" s="27">
        <v>1269</v>
      </c>
      <c r="B1312" s="471" t="s">
        <v>3052</v>
      </c>
      <c r="C1312" s="124" t="s">
        <v>283</v>
      </c>
      <c r="D1312" s="580" t="s">
        <v>15</v>
      </c>
      <c r="E1312" s="19">
        <v>82</v>
      </c>
      <c r="F1312" s="80" t="str">
        <f t="shared" si="21"/>
        <v>Tốt</v>
      </c>
      <c r="G1312" s="251"/>
    </row>
    <row r="1313" spans="1:16" s="202" customFormat="1" ht="18.75" customHeight="1" x14ac:dyDescent="0.25">
      <c r="A1313" s="121">
        <v>1270</v>
      </c>
      <c r="B1313" s="471" t="s">
        <v>3053</v>
      </c>
      <c r="C1313" s="124" t="s">
        <v>3054</v>
      </c>
      <c r="D1313" s="580" t="s">
        <v>15</v>
      </c>
      <c r="E1313" s="19">
        <v>84</v>
      </c>
      <c r="F1313" s="80" t="str">
        <f t="shared" si="21"/>
        <v>Tốt</v>
      </c>
      <c r="G1313" s="251"/>
    </row>
    <row r="1314" spans="1:16" s="202" customFormat="1" ht="18.75" customHeight="1" x14ac:dyDescent="0.25">
      <c r="A1314" s="27">
        <v>1271</v>
      </c>
      <c r="B1314" s="471" t="s">
        <v>3055</v>
      </c>
      <c r="C1314" s="124" t="s">
        <v>3056</v>
      </c>
      <c r="D1314" s="580" t="s">
        <v>82</v>
      </c>
      <c r="E1314" s="19">
        <v>79</v>
      </c>
      <c r="F1314" s="80" t="str">
        <f t="shared" si="21"/>
        <v>Khá</v>
      </c>
      <c r="G1314" s="251"/>
      <c r="I1314" s="439"/>
      <c r="J1314" s="439"/>
      <c r="K1314" s="439"/>
      <c r="L1314" s="439"/>
      <c r="M1314" s="439"/>
      <c r="N1314" s="439"/>
      <c r="O1314" s="439"/>
      <c r="P1314" s="439"/>
    </row>
    <row r="1315" spans="1:16" s="439" customFormat="1" ht="18.75" customHeight="1" x14ac:dyDescent="0.25">
      <c r="A1315" s="121">
        <v>1272</v>
      </c>
      <c r="B1315" s="471" t="s">
        <v>3057</v>
      </c>
      <c r="C1315" s="124" t="s">
        <v>3058</v>
      </c>
      <c r="D1315" s="580" t="s">
        <v>82</v>
      </c>
      <c r="E1315" s="19">
        <v>0</v>
      </c>
      <c r="F1315" s="32" t="str">
        <f t="shared" si="21"/>
        <v>Kém</v>
      </c>
      <c r="G1315" s="251" t="s">
        <v>3652</v>
      </c>
      <c r="I1315" s="202"/>
      <c r="J1315" s="202"/>
      <c r="K1315" s="202"/>
      <c r="L1315" s="202"/>
      <c r="M1315" s="202"/>
      <c r="N1315" s="202"/>
      <c r="O1315" s="202"/>
      <c r="P1315" s="202"/>
    </row>
    <row r="1316" spans="1:16" s="202" customFormat="1" ht="18.75" customHeight="1" x14ac:dyDescent="0.25">
      <c r="A1316" s="27">
        <v>1273</v>
      </c>
      <c r="B1316" s="471" t="s">
        <v>3059</v>
      </c>
      <c r="C1316" s="124" t="s">
        <v>127</v>
      </c>
      <c r="D1316" s="580" t="s">
        <v>3060</v>
      </c>
      <c r="E1316" s="19">
        <v>84</v>
      </c>
      <c r="F1316" s="80" t="str">
        <f t="shared" si="21"/>
        <v>Tốt</v>
      </c>
      <c r="G1316" s="251"/>
    </row>
    <row r="1317" spans="1:16" s="202" customFormat="1" ht="18.75" customHeight="1" x14ac:dyDescent="0.25">
      <c r="A1317" s="121">
        <v>1274</v>
      </c>
      <c r="B1317" s="471" t="s">
        <v>3061</v>
      </c>
      <c r="C1317" s="124" t="s">
        <v>77</v>
      </c>
      <c r="D1317" s="580" t="s">
        <v>125</v>
      </c>
      <c r="E1317" s="19">
        <v>99</v>
      </c>
      <c r="F1317" s="80" t="str">
        <f t="shared" si="21"/>
        <v>Xuất sắc</v>
      </c>
      <c r="G1317" s="252"/>
    </row>
    <row r="1318" spans="1:16" s="202" customFormat="1" ht="18.75" customHeight="1" x14ac:dyDescent="0.25">
      <c r="A1318" s="27">
        <v>1275</v>
      </c>
      <c r="B1318" s="471" t="s">
        <v>3062</v>
      </c>
      <c r="C1318" s="124" t="s">
        <v>1517</v>
      </c>
      <c r="D1318" s="580" t="s">
        <v>53</v>
      </c>
      <c r="E1318" s="19">
        <v>87</v>
      </c>
      <c r="F1318" s="80" t="str">
        <f t="shared" si="21"/>
        <v>Tốt</v>
      </c>
      <c r="G1318" s="251"/>
    </row>
    <row r="1319" spans="1:16" s="202" customFormat="1" ht="18.75" customHeight="1" x14ac:dyDescent="0.25">
      <c r="A1319" s="121">
        <v>1276</v>
      </c>
      <c r="B1319" s="471" t="s">
        <v>3063</v>
      </c>
      <c r="C1319" s="124" t="s">
        <v>48</v>
      </c>
      <c r="D1319" s="580" t="s">
        <v>58</v>
      </c>
      <c r="E1319" s="19">
        <v>82</v>
      </c>
      <c r="F1319" s="80" t="str">
        <f t="shared" si="21"/>
        <v>Tốt</v>
      </c>
      <c r="G1319" s="251"/>
    </row>
    <row r="1320" spans="1:16" s="202" customFormat="1" ht="18.75" customHeight="1" x14ac:dyDescent="0.25">
      <c r="A1320" s="27">
        <v>1277</v>
      </c>
      <c r="B1320" s="471" t="s">
        <v>3064</v>
      </c>
      <c r="C1320" s="124" t="s">
        <v>81</v>
      </c>
      <c r="D1320" s="580" t="s">
        <v>58</v>
      </c>
      <c r="E1320" s="19">
        <v>81</v>
      </c>
      <c r="F1320" s="80" t="str">
        <f t="shared" si="21"/>
        <v>Tốt</v>
      </c>
      <c r="G1320" s="251"/>
    </row>
    <row r="1321" spans="1:16" s="202" customFormat="1" ht="18.75" customHeight="1" x14ac:dyDescent="0.25">
      <c r="A1321" s="121">
        <v>1278</v>
      </c>
      <c r="B1321" s="471" t="s">
        <v>3065</v>
      </c>
      <c r="C1321" s="124" t="s">
        <v>3066</v>
      </c>
      <c r="D1321" s="580" t="s">
        <v>16</v>
      </c>
      <c r="E1321" s="19">
        <v>81</v>
      </c>
      <c r="F1321" s="80" t="str">
        <f t="shared" si="21"/>
        <v>Tốt</v>
      </c>
      <c r="G1321" s="251"/>
    </row>
    <row r="1322" spans="1:16" s="202" customFormat="1" ht="18.75" customHeight="1" x14ac:dyDescent="0.25">
      <c r="A1322" s="27">
        <v>1279</v>
      </c>
      <c r="B1322" s="471" t="s">
        <v>3067</v>
      </c>
      <c r="C1322" s="124" t="s">
        <v>2881</v>
      </c>
      <c r="D1322" s="580" t="s">
        <v>16</v>
      </c>
      <c r="E1322" s="19">
        <v>82</v>
      </c>
      <c r="F1322" s="80" t="str">
        <f t="shared" si="21"/>
        <v>Tốt</v>
      </c>
      <c r="G1322" s="251"/>
    </row>
    <row r="1323" spans="1:16" s="202" customFormat="1" ht="18.75" customHeight="1" x14ac:dyDescent="0.25">
      <c r="A1323" s="121">
        <v>1280</v>
      </c>
      <c r="B1323" s="471" t="s">
        <v>3068</v>
      </c>
      <c r="C1323" s="124" t="s">
        <v>46</v>
      </c>
      <c r="D1323" s="580" t="s">
        <v>1315</v>
      </c>
      <c r="E1323" s="19">
        <v>79</v>
      </c>
      <c r="F1323" s="80" t="str">
        <f t="shared" si="21"/>
        <v>Khá</v>
      </c>
      <c r="G1323" s="251"/>
    </row>
    <row r="1324" spans="1:16" s="202" customFormat="1" ht="18.75" customHeight="1" x14ac:dyDescent="0.25">
      <c r="A1324" s="27">
        <v>1281</v>
      </c>
      <c r="B1324" s="471" t="s">
        <v>3069</v>
      </c>
      <c r="C1324" s="124" t="s">
        <v>3070</v>
      </c>
      <c r="D1324" s="580" t="s">
        <v>3071</v>
      </c>
      <c r="E1324" s="19">
        <v>75</v>
      </c>
      <c r="F1324" s="80" t="str">
        <f t="shared" si="21"/>
        <v>Khá</v>
      </c>
      <c r="G1324" s="251"/>
    </row>
    <row r="1325" spans="1:16" s="202" customFormat="1" ht="18.75" customHeight="1" x14ac:dyDescent="0.25">
      <c r="A1325" s="121">
        <v>1282</v>
      </c>
      <c r="B1325" s="471" t="s">
        <v>3072</v>
      </c>
      <c r="C1325" s="124" t="s">
        <v>2881</v>
      </c>
      <c r="D1325" s="580" t="s">
        <v>251</v>
      </c>
      <c r="E1325" s="19">
        <v>84</v>
      </c>
      <c r="F1325" s="80" t="str">
        <f t="shared" si="21"/>
        <v>Tốt</v>
      </c>
      <c r="G1325" s="251"/>
    </row>
    <row r="1326" spans="1:16" s="202" customFormat="1" ht="18.75" customHeight="1" x14ac:dyDescent="0.25">
      <c r="A1326" s="27">
        <v>1283</v>
      </c>
      <c r="B1326" s="471" t="s">
        <v>3073</v>
      </c>
      <c r="C1326" s="124" t="s">
        <v>84</v>
      </c>
      <c r="D1326" s="580" t="s">
        <v>111</v>
      </c>
      <c r="E1326" s="19">
        <v>84</v>
      </c>
      <c r="F1326" s="80" t="str">
        <f t="shared" si="21"/>
        <v>Tốt</v>
      </c>
      <c r="G1326" s="251"/>
    </row>
    <row r="1327" spans="1:16" s="202" customFormat="1" ht="18.75" customHeight="1" x14ac:dyDescent="0.25">
      <c r="A1327" s="121">
        <v>1284</v>
      </c>
      <c r="B1327" s="471" t="s">
        <v>3074</v>
      </c>
      <c r="C1327" s="124" t="s">
        <v>3075</v>
      </c>
      <c r="D1327" s="580" t="s">
        <v>8</v>
      </c>
      <c r="E1327" s="19">
        <v>83</v>
      </c>
      <c r="F1327" s="80" t="str">
        <f t="shared" si="21"/>
        <v>Tốt</v>
      </c>
      <c r="G1327" s="251"/>
    </row>
    <row r="1328" spans="1:16" s="202" customFormat="1" ht="18.75" customHeight="1" x14ac:dyDescent="0.25">
      <c r="A1328" s="27">
        <v>1285</v>
      </c>
      <c r="B1328" s="471" t="s">
        <v>3076</v>
      </c>
      <c r="C1328" s="124" t="s">
        <v>2052</v>
      </c>
      <c r="D1328" s="580" t="s">
        <v>8</v>
      </c>
      <c r="E1328" s="19">
        <v>85</v>
      </c>
      <c r="F1328" s="80" t="str">
        <f t="shared" si="21"/>
        <v>Tốt</v>
      </c>
      <c r="G1328" s="251"/>
    </row>
    <row r="1329" spans="1:7" s="202" customFormat="1" ht="18.75" customHeight="1" x14ac:dyDescent="0.25">
      <c r="A1329" s="121">
        <v>1286</v>
      </c>
      <c r="B1329" s="471" t="s">
        <v>3077</v>
      </c>
      <c r="C1329" s="124" t="s">
        <v>976</v>
      </c>
      <c r="D1329" s="580" t="s">
        <v>8</v>
      </c>
      <c r="E1329" s="19">
        <v>84</v>
      </c>
      <c r="F1329" s="80" t="str">
        <f t="shared" si="21"/>
        <v>Tốt</v>
      </c>
      <c r="G1329" s="251"/>
    </row>
    <row r="1330" spans="1:7" s="202" customFormat="1" ht="18.75" customHeight="1" x14ac:dyDescent="0.25">
      <c r="A1330" s="27">
        <v>1287</v>
      </c>
      <c r="B1330" s="471" t="s">
        <v>3078</v>
      </c>
      <c r="C1330" s="124" t="s">
        <v>3079</v>
      </c>
      <c r="D1330" s="580" t="s">
        <v>8</v>
      </c>
      <c r="E1330" s="19">
        <v>82</v>
      </c>
      <c r="F1330" s="80" t="str">
        <f t="shared" si="21"/>
        <v>Tốt</v>
      </c>
      <c r="G1330" s="251"/>
    </row>
    <row r="1331" spans="1:7" s="202" customFormat="1" ht="18.75" customHeight="1" x14ac:dyDescent="0.25">
      <c r="A1331" s="121">
        <v>1288</v>
      </c>
      <c r="B1331" s="471" t="s">
        <v>3080</v>
      </c>
      <c r="C1331" s="124" t="s">
        <v>3081</v>
      </c>
      <c r="D1331" s="580" t="s">
        <v>8</v>
      </c>
      <c r="E1331" s="19">
        <v>97</v>
      </c>
      <c r="F1331" s="80" t="str">
        <f t="shared" si="21"/>
        <v>Xuất sắc</v>
      </c>
      <c r="G1331" s="252"/>
    </row>
    <row r="1332" spans="1:7" s="202" customFormat="1" ht="18.75" customHeight="1" x14ac:dyDescent="0.25">
      <c r="A1332" s="27">
        <v>1289</v>
      </c>
      <c r="B1332" s="471" t="s">
        <v>3082</v>
      </c>
      <c r="C1332" s="124" t="s">
        <v>751</v>
      </c>
      <c r="D1332" s="580" t="s">
        <v>8</v>
      </c>
      <c r="E1332" s="19">
        <v>84</v>
      </c>
      <c r="F1332" s="80" t="str">
        <f t="shared" si="21"/>
        <v>Tốt</v>
      </c>
      <c r="G1332" s="251"/>
    </row>
    <row r="1333" spans="1:7" s="202" customFormat="1" ht="18.75" customHeight="1" x14ac:dyDescent="0.25">
      <c r="A1333" s="121">
        <v>1290</v>
      </c>
      <c r="B1333" s="471" t="s">
        <v>3083</v>
      </c>
      <c r="C1333" s="124" t="s">
        <v>3084</v>
      </c>
      <c r="D1333" s="580" t="s">
        <v>8</v>
      </c>
      <c r="E1333" s="19">
        <v>83</v>
      </c>
      <c r="F1333" s="80" t="str">
        <f t="shared" si="21"/>
        <v>Tốt</v>
      </c>
      <c r="G1333" s="251"/>
    </row>
    <row r="1334" spans="1:7" s="202" customFormat="1" ht="18.75" customHeight="1" x14ac:dyDescent="0.25">
      <c r="A1334" s="27">
        <v>1291</v>
      </c>
      <c r="B1334" s="471" t="s">
        <v>3085</v>
      </c>
      <c r="C1334" s="124" t="s">
        <v>3086</v>
      </c>
      <c r="D1334" s="580" t="s">
        <v>8</v>
      </c>
      <c r="E1334" s="19">
        <v>79</v>
      </c>
      <c r="F1334" s="80" t="str">
        <f t="shared" si="21"/>
        <v>Khá</v>
      </c>
      <c r="G1334" s="251"/>
    </row>
    <row r="1335" spans="1:7" s="202" customFormat="1" ht="18.75" customHeight="1" x14ac:dyDescent="0.25">
      <c r="A1335" s="121">
        <v>1292</v>
      </c>
      <c r="B1335" s="471" t="s">
        <v>3087</v>
      </c>
      <c r="C1335" s="124" t="s">
        <v>761</v>
      </c>
      <c r="D1335" s="580" t="s">
        <v>25</v>
      </c>
      <c r="E1335" s="19">
        <v>83</v>
      </c>
      <c r="F1335" s="80" t="str">
        <f t="shared" si="21"/>
        <v>Tốt</v>
      </c>
      <c r="G1335" s="251"/>
    </row>
    <row r="1336" spans="1:7" s="202" customFormat="1" ht="18.75" customHeight="1" x14ac:dyDescent="0.25">
      <c r="A1336" s="27">
        <v>1293</v>
      </c>
      <c r="B1336" s="471" t="s">
        <v>3088</v>
      </c>
      <c r="C1336" s="124" t="s">
        <v>51</v>
      </c>
      <c r="D1336" s="580" t="s">
        <v>87</v>
      </c>
      <c r="E1336" s="19">
        <v>85</v>
      </c>
      <c r="F1336" s="80" t="str">
        <f t="shared" si="21"/>
        <v>Tốt</v>
      </c>
      <c r="G1336" s="251"/>
    </row>
    <row r="1337" spans="1:7" s="202" customFormat="1" ht="18.75" customHeight="1" x14ac:dyDescent="0.25">
      <c r="A1337" s="121">
        <v>1294</v>
      </c>
      <c r="B1337" s="471" t="s">
        <v>3089</v>
      </c>
      <c r="C1337" s="124" t="s">
        <v>3090</v>
      </c>
      <c r="D1337" s="580" t="s">
        <v>345</v>
      </c>
      <c r="E1337" s="19">
        <v>87</v>
      </c>
      <c r="F1337" s="80" t="str">
        <f t="shared" si="21"/>
        <v>Tốt</v>
      </c>
      <c r="G1337" s="251"/>
    </row>
    <row r="1338" spans="1:7" s="202" customFormat="1" ht="18.75" customHeight="1" x14ac:dyDescent="0.25">
      <c r="A1338" s="27">
        <v>1295</v>
      </c>
      <c r="B1338" s="471" t="s">
        <v>3091</v>
      </c>
      <c r="C1338" s="124" t="s">
        <v>3092</v>
      </c>
      <c r="D1338" s="580" t="s">
        <v>131</v>
      </c>
      <c r="E1338" s="19">
        <v>83</v>
      </c>
      <c r="F1338" s="80" t="str">
        <f t="shared" si="21"/>
        <v>Tốt</v>
      </c>
      <c r="G1338" s="251"/>
    </row>
    <row r="1339" spans="1:7" s="202" customFormat="1" ht="18.75" customHeight="1" x14ac:dyDescent="0.25">
      <c r="A1339" s="121">
        <v>1296</v>
      </c>
      <c r="B1339" s="471" t="s">
        <v>3093</v>
      </c>
      <c r="C1339" s="124" t="s">
        <v>3094</v>
      </c>
      <c r="D1339" s="580" t="s">
        <v>22</v>
      </c>
      <c r="E1339" s="19">
        <v>86</v>
      </c>
      <c r="F1339" s="80" t="str">
        <f t="shared" si="21"/>
        <v>Tốt</v>
      </c>
      <c r="G1339" s="251"/>
    </row>
    <row r="1340" spans="1:7" s="202" customFormat="1" ht="18.75" customHeight="1" x14ac:dyDescent="0.25">
      <c r="A1340" s="27">
        <v>1297</v>
      </c>
      <c r="B1340" s="471" t="s">
        <v>3095</v>
      </c>
      <c r="C1340" s="124" t="s">
        <v>35</v>
      </c>
      <c r="D1340" s="580" t="s">
        <v>171</v>
      </c>
      <c r="E1340" s="19">
        <v>88</v>
      </c>
      <c r="F1340" s="80" t="str">
        <f t="shared" si="21"/>
        <v>Tốt</v>
      </c>
      <c r="G1340" s="251"/>
    </row>
    <row r="1341" spans="1:7" s="202" customFormat="1" ht="18.75" customHeight="1" x14ac:dyDescent="0.25">
      <c r="A1341" s="121">
        <v>1298</v>
      </c>
      <c r="B1341" s="471" t="s">
        <v>3096</v>
      </c>
      <c r="C1341" s="124" t="s">
        <v>3097</v>
      </c>
      <c r="D1341" s="580" t="s">
        <v>184</v>
      </c>
      <c r="E1341" s="19">
        <v>79</v>
      </c>
      <c r="F1341" s="80" t="str">
        <f t="shared" si="21"/>
        <v>Khá</v>
      </c>
      <c r="G1341" s="251"/>
    </row>
    <row r="1342" spans="1:7" s="202" customFormat="1" ht="18.75" customHeight="1" x14ac:dyDescent="0.25">
      <c r="A1342" s="27">
        <v>1299</v>
      </c>
      <c r="B1342" s="471" t="s">
        <v>3098</v>
      </c>
      <c r="C1342" s="124" t="s">
        <v>3099</v>
      </c>
      <c r="D1342" s="580" t="s">
        <v>184</v>
      </c>
      <c r="E1342" s="19">
        <v>85</v>
      </c>
      <c r="F1342" s="80" t="str">
        <f t="shared" si="21"/>
        <v>Tốt</v>
      </c>
      <c r="G1342" s="251"/>
    </row>
    <row r="1343" spans="1:7" s="202" customFormat="1" ht="18.75" customHeight="1" x14ac:dyDescent="0.25">
      <c r="A1343" s="121">
        <v>1300</v>
      </c>
      <c r="B1343" s="471" t="s">
        <v>3100</v>
      </c>
      <c r="C1343" s="124" t="s">
        <v>3101</v>
      </c>
      <c r="D1343" s="580" t="s">
        <v>26</v>
      </c>
      <c r="E1343" s="19">
        <v>85</v>
      </c>
      <c r="F1343" s="80" t="str">
        <f t="shared" si="21"/>
        <v>Tốt</v>
      </c>
      <c r="G1343" s="251"/>
    </row>
    <row r="1344" spans="1:7" s="202" customFormat="1" ht="18.75" customHeight="1" x14ac:dyDescent="0.25">
      <c r="A1344" s="27">
        <v>1301</v>
      </c>
      <c r="B1344" s="471" t="s">
        <v>3102</v>
      </c>
      <c r="C1344" s="124" t="s">
        <v>677</v>
      </c>
      <c r="D1344" s="580" t="s">
        <v>26</v>
      </c>
      <c r="E1344" s="19">
        <v>93</v>
      </c>
      <c r="F1344" s="80" t="str">
        <f t="shared" si="21"/>
        <v>Xuất sắc</v>
      </c>
      <c r="G1344" s="251"/>
    </row>
    <row r="1345" spans="1:16" s="202" customFormat="1" ht="18.75" customHeight="1" x14ac:dyDescent="0.25">
      <c r="A1345" s="121">
        <v>1302</v>
      </c>
      <c r="B1345" s="471" t="s">
        <v>3103</v>
      </c>
      <c r="C1345" s="124" t="s">
        <v>1920</v>
      </c>
      <c r="D1345" s="580" t="s">
        <v>26</v>
      </c>
      <c r="E1345" s="19">
        <v>82</v>
      </c>
      <c r="F1345" s="80" t="str">
        <f t="shared" si="21"/>
        <v>Tốt</v>
      </c>
      <c r="G1345" s="251"/>
    </row>
    <row r="1346" spans="1:16" s="202" customFormat="1" ht="18.75" customHeight="1" x14ac:dyDescent="0.25">
      <c r="A1346" s="27">
        <v>1303</v>
      </c>
      <c r="B1346" s="471" t="s">
        <v>3104</v>
      </c>
      <c r="C1346" s="124" t="s">
        <v>261</v>
      </c>
      <c r="D1346" s="580" t="s">
        <v>172</v>
      </c>
      <c r="E1346" s="19">
        <v>82</v>
      </c>
      <c r="F1346" s="80" t="str">
        <f t="shared" si="21"/>
        <v>Tốt</v>
      </c>
      <c r="G1346" s="251"/>
    </row>
    <row r="1347" spans="1:16" s="202" customFormat="1" ht="18.75" customHeight="1" x14ac:dyDescent="0.25">
      <c r="A1347" s="121">
        <v>1304</v>
      </c>
      <c r="B1347" s="471" t="s">
        <v>3105</v>
      </c>
      <c r="C1347" s="124" t="s">
        <v>158</v>
      </c>
      <c r="D1347" s="580" t="s">
        <v>64</v>
      </c>
      <c r="E1347" s="19">
        <v>90</v>
      </c>
      <c r="F1347" s="80" t="str">
        <f t="shared" si="21"/>
        <v>Xuất sắc</v>
      </c>
      <c r="G1347" s="251"/>
    </row>
    <row r="1348" spans="1:16" s="202" customFormat="1" ht="18.75" customHeight="1" x14ac:dyDescent="0.25">
      <c r="A1348" s="27">
        <v>1305</v>
      </c>
      <c r="B1348" s="471" t="s">
        <v>3106</v>
      </c>
      <c r="C1348" s="124" t="s">
        <v>255</v>
      </c>
      <c r="D1348" s="580" t="s">
        <v>64</v>
      </c>
      <c r="E1348" s="19">
        <v>93</v>
      </c>
      <c r="F1348" s="80" t="str">
        <f t="shared" si="21"/>
        <v>Xuất sắc</v>
      </c>
      <c r="G1348" s="251"/>
    </row>
    <row r="1349" spans="1:16" s="202" customFormat="1" ht="18.75" customHeight="1" x14ac:dyDescent="0.25">
      <c r="A1349" s="121">
        <v>1306</v>
      </c>
      <c r="B1349" s="471" t="s">
        <v>3107</v>
      </c>
      <c r="C1349" s="124" t="s">
        <v>3108</v>
      </c>
      <c r="D1349" s="580" t="s">
        <v>65</v>
      </c>
      <c r="E1349" s="19">
        <v>69</v>
      </c>
      <c r="F1349" s="80" t="str">
        <f t="shared" si="21"/>
        <v>Khá</v>
      </c>
      <c r="G1349" s="251"/>
    </row>
    <row r="1350" spans="1:16" s="202" customFormat="1" ht="18.75" customHeight="1" x14ac:dyDescent="0.25">
      <c r="A1350" s="27">
        <v>1307</v>
      </c>
      <c r="B1350" s="471" t="s">
        <v>3109</v>
      </c>
      <c r="C1350" s="124" t="s">
        <v>281</v>
      </c>
      <c r="D1350" s="580" t="s">
        <v>65</v>
      </c>
      <c r="E1350" s="19">
        <v>87</v>
      </c>
      <c r="F1350" s="80" t="str">
        <f t="shared" si="21"/>
        <v>Tốt</v>
      </c>
      <c r="G1350" s="251"/>
    </row>
    <row r="1351" spans="1:16" s="202" customFormat="1" ht="18.75" customHeight="1" x14ac:dyDescent="0.25">
      <c r="A1351" s="121">
        <v>1308</v>
      </c>
      <c r="B1351" s="471" t="s">
        <v>3110</v>
      </c>
      <c r="C1351" s="124" t="s">
        <v>3111</v>
      </c>
      <c r="D1351" s="580" t="s">
        <v>66</v>
      </c>
      <c r="E1351" s="19">
        <v>83</v>
      </c>
      <c r="F1351" s="80" t="str">
        <f t="shared" ref="F1351:F1414" si="22">IF(E1351&gt;=90,"Xuất sắc",IF(E1351&gt;=80,"Tốt",IF(E1351&gt;=65,"Khá",IF(E1351&gt;=50,"Trung bình",IF(E1351&gt;=35,"Yếu","Kém")))))</f>
        <v>Tốt</v>
      </c>
      <c r="G1351" s="251"/>
    </row>
    <row r="1352" spans="1:16" s="202" customFormat="1" ht="18.75" customHeight="1" x14ac:dyDescent="0.25">
      <c r="A1352" s="27">
        <v>1309</v>
      </c>
      <c r="B1352" s="471" t="s">
        <v>3112</v>
      </c>
      <c r="C1352" s="124" t="s">
        <v>190</v>
      </c>
      <c r="D1352" s="580" t="s">
        <v>615</v>
      </c>
      <c r="E1352" s="19">
        <v>82</v>
      </c>
      <c r="F1352" s="80" t="str">
        <f t="shared" si="22"/>
        <v>Tốt</v>
      </c>
      <c r="G1352" s="251"/>
    </row>
    <row r="1353" spans="1:16" s="202" customFormat="1" ht="18.75" customHeight="1" x14ac:dyDescent="0.25">
      <c r="A1353" s="121">
        <v>1310</v>
      </c>
      <c r="B1353" s="471" t="s">
        <v>3113</v>
      </c>
      <c r="C1353" s="124" t="s">
        <v>3114</v>
      </c>
      <c r="D1353" s="580" t="s">
        <v>3115</v>
      </c>
      <c r="E1353" s="19">
        <v>79</v>
      </c>
      <c r="F1353" s="80" t="str">
        <f t="shared" si="22"/>
        <v>Khá</v>
      </c>
      <c r="G1353" s="251"/>
    </row>
    <row r="1354" spans="1:16" s="202" customFormat="1" ht="18.75" customHeight="1" x14ac:dyDescent="0.25">
      <c r="A1354" s="27">
        <v>1311</v>
      </c>
      <c r="B1354" s="471" t="s">
        <v>3116</v>
      </c>
      <c r="C1354" s="124" t="s">
        <v>3117</v>
      </c>
      <c r="D1354" s="580" t="s">
        <v>2604</v>
      </c>
      <c r="E1354" s="19">
        <v>89</v>
      </c>
      <c r="F1354" s="80" t="str">
        <f t="shared" si="22"/>
        <v>Tốt</v>
      </c>
      <c r="G1354" s="251"/>
    </row>
    <row r="1355" spans="1:16" s="202" customFormat="1" ht="18.75" customHeight="1" x14ac:dyDescent="0.25">
      <c r="A1355" s="121">
        <v>1312</v>
      </c>
      <c r="B1355" s="471" t="s">
        <v>3118</v>
      </c>
      <c r="C1355" s="124" t="s">
        <v>183</v>
      </c>
      <c r="D1355" s="580" t="s">
        <v>186</v>
      </c>
      <c r="E1355" s="19">
        <v>82</v>
      </c>
      <c r="F1355" s="80" t="str">
        <f t="shared" si="22"/>
        <v>Tốt</v>
      </c>
      <c r="G1355" s="251"/>
    </row>
    <row r="1356" spans="1:16" s="202" customFormat="1" ht="18.75" customHeight="1" x14ac:dyDescent="0.25">
      <c r="A1356" s="27">
        <v>1313</v>
      </c>
      <c r="B1356" s="471" t="s">
        <v>3119</v>
      </c>
      <c r="C1356" s="124" t="s">
        <v>577</v>
      </c>
      <c r="D1356" s="580" t="s">
        <v>23</v>
      </c>
      <c r="E1356" s="19">
        <v>84</v>
      </c>
      <c r="F1356" s="80" t="str">
        <f t="shared" si="22"/>
        <v>Tốt</v>
      </c>
      <c r="G1356" s="251"/>
    </row>
    <row r="1357" spans="1:16" s="202" customFormat="1" ht="18.75" customHeight="1" x14ac:dyDescent="0.25">
      <c r="A1357" s="121">
        <v>1314</v>
      </c>
      <c r="B1357" s="471" t="s">
        <v>3120</v>
      </c>
      <c r="C1357" s="124" t="s">
        <v>914</v>
      </c>
      <c r="D1357" s="580" t="s">
        <v>69</v>
      </c>
      <c r="E1357" s="19">
        <v>97</v>
      </c>
      <c r="F1357" s="80" t="str">
        <f t="shared" si="22"/>
        <v>Xuất sắc</v>
      </c>
      <c r="G1357" s="251"/>
    </row>
    <row r="1358" spans="1:16" s="202" customFormat="1" ht="18.75" customHeight="1" x14ac:dyDescent="0.25">
      <c r="A1358" s="27">
        <v>1315</v>
      </c>
      <c r="B1358" s="471" t="s">
        <v>3121</v>
      </c>
      <c r="C1358" s="124" t="s">
        <v>83</v>
      </c>
      <c r="D1358" s="580" t="s">
        <v>12</v>
      </c>
      <c r="E1358" s="19">
        <v>79</v>
      </c>
      <c r="F1358" s="80" t="str">
        <f t="shared" si="22"/>
        <v>Khá</v>
      </c>
      <c r="G1358" s="251"/>
    </row>
    <row r="1359" spans="1:16" s="202" customFormat="1" ht="18.75" customHeight="1" x14ac:dyDescent="0.25">
      <c r="A1359" s="121">
        <v>1316</v>
      </c>
      <c r="B1359" s="471" t="s">
        <v>3122</v>
      </c>
      <c r="C1359" s="124" t="s">
        <v>50</v>
      </c>
      <c r="D1359" s="580" t="s">
        <v>12</v>
      </c>
      <c r="E1359" s="19">
        <v>84</v>
      </c>
      <c r="F1359" s="80" t="str">
        <f t="shared" si="22"/>
        <v>Tốt</v>
      </c>
      <c r="G1359" s="251"/>
      <c r="I1359" s="439"/>
      <c r="J1359" s="439"/>
      <c r="K1359" s="439"/>
      <c r="L1359" s="439"/>
      <c r="M1359" s="439"/>
      <c r="N1359" s="439"/>
      <c r="O1359" s="439"/>
      <c r="P1359" s="439"/>
    </row>
    <row r="1360" spans="1:16" s="439" customFormat="1" ht="18.75" customHeight="1" x14ac:dyDescent="0.25">
      <c r="A1360" s="27">
        <v>1317</v>
      </c>
      <c r="B1360" s="471" t="s">
        <v>3123</v>
      </c>
      <c r="C1360" s="124" t="s">
        <v>170</v>
      </c>
      <c r="D1360" s="580" t="s">
        <v>12</v>
      </c>
      <c r="E1360" s="19">
        <v>0</v>
      </c>
      <c r="F1360" s="32" t="str">
        <f t="shared" si="22"/>
        <v>Kém</v>
      </c>
      <c r="G1360" s="251" t="s">
        <v>3651</v>
      </c>
      <c r="I1360" s="202"/>
      <c r="J1360" s="202"/>
      <c r="K1360" s="202"/>
      <c r="L1360" s="202"/>
      <c r="M1360" s="202"/>
      <c r="N1360" s="202"/>
      <c r="O1360" s="202"/>
      <c r="P1360" s="202"/>
    </row>
    <row r="1361" spans="1:7" s="202" customFormat="1" ht="18.75" customHeight="1" x14ac:dyDescent="0.25">
      <c r="A1361" s="121">
        <v>1318</v>
      </c>
      <c r="B1361" s="471" t="s">
        <v>3124</v>
      </c>
      <c r="C1361" s="124" t="s">
        <v>70</v>
      </c>
      <c r="D1361" s="580" t="s">
        <v>12</v>
      </c>
      <c r="E1361" s="19">
        <v>81</v>
      </c>
      <c r="F1361" s="80" t="str">
        <f t="shared" si="22"/>
        <v>Tốt</v>
      </c>
      <c r="G1361" s="251"/>
    </row>
    <row r="1362" spans="1:7" s="202" customFormat="1" ht="18.75" customHeight="1" x14ac:dyDescent="0.25">
      <c r="A1362" s="27">
        <v>1319</v>
      </c>
      <c r="B1362" s="471" t="s">
        <v>3125</v>
      </c>
      <c r="C1362" s="124" t="s">
        <v>3126</v>
      </c>
      <c r="D1362" s="580" t="s">
        <v>12</v>
      </c>
      <c r="E1362" s="19">
        <v>83</v>
      </c>
      <c r="F1362" s="80" t="str">
        <f t="shared" si="22"/>
        <v>Tốt</v>
      </c>
      <c r="G1362" s="251"/>
    </row>
    <row r="1363" spans="1:7" s="202" customFormat="1" ht="18.75" customHeight="1" x14ac:dyDescent="0.25">
      <c r="A1363" s="121">
        <v>1320</v>
      </c>
      <c r="B1363" s="471" t="s">
        <v>3127</v>
      </c>
      <c r="C1363" s="124" t="s">
        <v>94</v>
      </c>
      <c r="D1363" s="580" t="s">
        <v>160</v>
      </c>
      <c r="E1363" s="19">
        <v>90</v>
      </c>
      <c r="F1363" s="80" t="str">
        <f t="shared" si="22"/>
        <v>Xuất sắc</v>
      </c>
      <c r="G1363" s="251"/>
    </row>
    <row r="1364" spans="1:7" s="202" customFormat="1" ht="18.75" customHeight="1" x14ac:dyDescent="0.25">
      <c r="A1364" s="27">
        <v>1321</v>
      </c>
      <c r="B1364" s="471" t="s">
        <v>3128</v>
      </c>
      <c r="C1364" s="124" t="s">
        <v>3129</v>
      </c>
      <c r="D1364" s="580" t="s">
        <v>188</v>
      </c>
      <c r="E1364" s="19">
        <v>87</v>
      </c>
      <c r="F1364" s="80" t="str">
        <f t="shared" si="22"/>
        <v>Tốt</v>
      </c>
      <c r="G1364" s="251"/>
    </row>
    <row r="1365" spans="1:7" s="202" customFormat="1" ht="18.75" customHeight="1" x14ac:dyDescent="0.25">
      <c r="A1365" s="121">
        <v>1322</v>
      </c>
      <c r="B1365" s="471" t="s">
        <v>3130</v>
      </c>
      <c r="C1365" s="124" t="s">
        <v>50</v>
      </c>
      <c r="D1365" s="580" t="s">
        <v>188</v>
      </c>
      <c r="E1365" s="19">
        <v>85</v>
      </c>
      <c r="F1365" s="80" t="str">
        <f t="shared" si="22"/>
        <v>Tốt</v>
      </c>
      <c r="G1365" s="251"/>
    </row>
    <row r="1366" spans="1:7" s="202" customFormat="1" ht="18.75" customHeight="1" x14ac:dyDescent="0.25">
      <c r="A1366" s="27"/>
      <c r="B1366" s="901" t="s">
        <v>3653</v>
      </c>
      <c r="C1366" s="902"/>
      <c r="D1366" s="902"/>
      <c r="E1366" s="902"/>
      <c r="F1366" s="902"/>
      <c r="G1366" s="902"/>
    </row>
    <row r="1367" spans="1:7" s="202" customFormat="1" ht="18.75" customHeight="1" x14ac:dyDescent="0.25">
      <c r="A1367" s="27">
        <v>1323</v>
      </c>
      <c r="B1367" s="472" t="s">
        <v>3131</v>
      </c>
      <c r="C1367" s="69" t="s">
        <v>18</v>
      </c>
      <c r="D1367" s="581" t="s">
        <v>73</v>
      </c>
      <c r="E1367" s="60">
        <v>79</v>
      </c>
      <c r="F1367" s="80" t="str">
        <f t="shared" si="22"/>
        <v>Khá</v>
      </c>
      <c r="G1367" s="217"/>
    </row>
    <row r="1368" spans="1:7" s="202" customFormat="1" ht="18.75" customHeight="1" x14ac:dyDescent="0.25">
      <c r="A1368" s="27">
        <v>1324</v>
      </c>
      <c r="B1368" s="472" t="s">
        <v>3132</v>
      </c>
      <c r="C1368" s="69" t="s">
        <v>3133</v>
      </c>
      <c r="D1368" s="581" t="s">
        <v>34</v>
      </c>
      <c r="E1368" s="60">
        <v>85</v>
      </c>
      <c r="F1368" s="80" t="str">
        <f t="shared" si="22"/>
        <v>Tốt</v>
      </c>
      <c r="G1368" s="217"/>
    </row>
    <row r="1369" spans="1:7" s="202" customFormat="1" ht="18.75" customHeight="1" x14ac:dyDescent="0.25">
      <c r="A1369" s="27">
        <v>1325</v>
      </c>
      <c r="B1369" s="472" t="s">
        <v>3134</v>
      </c>
      <c r="C1369" s="69" t="s">
        <v>219</v>
      </c>
      <c r="D1369" s="581" t="s">
        <v>34</v>
      </c>
      <c r="E1369" s="60">
        <v>97</v>
      </c>
      <c r="F1369" s="80" t="str">
        <f t="shared" si="22"/>
        <v>Xuất sắc</v>
      </c>
      <c r="G1369" s="217"/>
    </row>
    <row r="1370" spans="1:7" s="202" customFormat="1" ht="18.75" customHeight="1" x14ac:dyDescent="0.25">
      <c r="A1370" s="27">
        <v>1326</v>
      </c>
      <c r="B1370" s="472" t="s">
        <v>3135</v>
      </c>
      <c r="C1370" s="69" t="s">
        <v>3136</v>
      </c>
      <c r="D1370" s="581" t="s">
        <v>34</v>
      </c>
      <c r="E1370" s="60">
        <v>79</v>
      </c>
      <c r="F1370" s="80" t="str">
        <f t="shared" si="22"/>
        <v>Khá</v>
      </c>
      <c r="G1370" s="217"/>
    </row>
    <row r="1371" spans="1:7" s="202" customFormat="1" ht="18.75" customHeight="1" x14ac:dyDescent="0.25">
      <c r="A1371" s="27">
        <v>1327</v>
      </c>
      <c r="B1371" s="472" t="s">
        <v>3137</v>
      </c>
      <c r="C1371" s="69" t="s">
        <v>1082</v>
      </c>
      <c r="D1371" s="581" t="s">
        <v>34</v>
      </c>
      <c r="E1371" s="60">
        <v>89</v>
      </c>
      <c r="F1371" s="80" t="str">
        <f t="shared" si="22"/>
        <v>Tốt</v>
      </c>
      <c r="G1371" s="217"/>
    </row>
    <row r="1372" spans="1:7" s="202" customFormat="1" ht="18.75" customHeight="1" x14ac:dyDescent="0.25">
      <c r="A1372" s="27">
        <v>1328</v>
      </c>
      <c r="B1372" s="473" t="s">
        <v>3138</v>
      </c>
      <c r="C1372" s="96" t="s">
        <v>2881</v>
      </c>
      <c r="D1372" s="582" t="s">
        <v>34</v>
      </c>
      <c r="E1372" s="140">
        <v>89</v>
      </c>
      <c r="F1372" s="80" t="str">
        <f t="shared" si="22"/>
        <v>Tốt</v>
      </c>
      <c r="G1372" s="253"/>
    </row>
    <row r="1373" spans="1:7" s="202" customFormat="1" ht="18.75" customHeight="1" x14ac:dyDescent="0.25">
      <c r="A1373" s="27">
        <v>1329</v>
      </c>
      <c r="B1373" s="472" t="s">
        <v>3139</v>
      </c>
      <c r="C1373" s="69" t="s">
        <v>3140</v>
      </c>
      <c r="D1373" s="581" t="s">
        <v>34</v>
      </c>
      <c r="E1373" s="60">
        <v>97</v>
      </c>
      <c r="F1373" s="80" t="str">
        <f t="shared" si="22"/>
        <v>Xuất sắc</v>
      </c>
      <c r="G1373" s="217"/>
    </row>
    <row r="1374" spans="1:7" s="202" customFormat="1" ht="18.75" customHeight="1" x14ac:dyDescent="0.25">
      <c r="A1374" s="27">
        <v>1330</v>
      </c>
      <c r="B1374" s="472" t="s">
        <v>3141</v>
      </c>
      <c r="C1374" s="69" t="s">
        <v>3142</v>
      </c>
      <c r="D1374" s="581" t="s">
        <v>148</v>
      </c>
      <c r="E1374" s="60">
        <v>91</v>
      </c>
      <c r="F1374" s="80" t="str">
        <f t="shared" si="22"/>
        <v>Xuất sắc</v>
      </c>
      <c r="G1374" s="217"/>
    </row>
    <row r="1375" spans="1:7" s="202" customFormat="1" ht="18.75" customHeight="1" x14ac:dyDescent="0.25">
      <c r="A1375" s="27">
        <v>1331</v>
      </c>
      <c r="B1375" s="472" t="s">
        <v>3143</v>
      </c>
      <c r="C1375" s="69" t="s">
        <v>3144</v>
      </c>
      <c r="D1375" s="581" t="s">
        <v>148</v>
      </c>
      <c r="E1375" s="60">
        <v>90</v>
      </c>
      <c r="F1375" s="80" t="str">
        <f t="shared" si="22"/>
        <v>Xuất sắc</v>
      </c>
      <c r="G1375" s="217"/>
    </row>
    <row r="1376" spans="1:7" s="202" customFormat="1" ht="18.75" customHeight="1" x14ac:dyDescent="0.25">
      <c r="A1376" s="27">
        <v>1332</v>
      </c>
      <c r="B1376" s="474" t="s">
        <v>3145</v>
      </c>
      <c r="C1376" s="67" t="s">
        <v>3146</v>
      </c>
      <c r="D1376" s="583" t="s">
        <v>148</v>
      </c>
      <c r="E1376" s="10">
        <v>78</v>
      </c>
      <c r="F1376" s="32" t="str">
        <f t="shared" si="22"/>
        <v>Khá</v>
      </c>
      <c r="G1376" s="216"/>
    </row>
    <row r="1377" spans="1:7" s="202" customFormat="1" ht="18.75" customHeight="1" x14ac:dyDescent="0.25">
      <c r="A1377" s="27">
        <v>1333</v>
      </c>
      <c r="B1377" s="472" t="s">
        <v>3147</v>
      </c>
      <c r="C1377" s="69" t="s">
        <v>105</v>
      </c>
      <c r="D1377" s="581" t="s">
        <v>148</v>
      </c>
      <c r="E1377" s="60">
        <v>79</v>
      </c>
      <c r="F1377" s="80" t="str">
        <f t="shared" si="22"/>
        <v>Khá</v>
      </c>
      <c r="G1377" s="217"/>
    </row>
    <row r="1378" spans="1:7" s="202" customFormat="1" ht="18.75" customHeight="1" x14ac:dyDescent="0.25">
      <c r="A1378" s="27">
        <v>1334</v>
      </c>
      <c r="B1378" s="472" t="s">
        <v>3148</v>
      </c>
      <c r="C1378" s="69" t="s">
        <v>3149</v>
      </c>
      <c r="D1378" s="581" t="s">
        <v>148</v>
      </c>
      <c r="E1378" s="60">
        <v>79</v>
      </c>
      <c r="F1378" s="80" t="str">
        <f t="shared" si="22"/>
        <v>Khá</v>
      </c>
      <c r="G1378" s="217"/>
    </row>
    <row r="1379" spans="1:7" s="202" customFormat="1" ht="18.75" customHeight="1" x14ac:dyDescent="0.25">
      <c r="A1379" s="27">
        <v>1335</v>
      </c>
      <c r="B1379" s="472" t="s">
        <v>3150</v>
      </c>
      <c r="C1379" s="69" t="s">
        <v>3151</v>
      </c>
      <c r="D1379" s="581" t="s">
        <v>6</v>
      </c>
      <c r="E1379" s="60">
        <v>90</v>
      </c>
      <c r="F1379" s="80" t="str">
        <f t="shared" si="22"/>
        <v>Xuất sắc</v>
      </c>
      <c r="G1379" s="217"/>
    </row>
    <row r="1380" spans="1:7" s="202" customFormat="1" ht="18.75" customHeight="1" x14ac:dyDescent="0.25">
      <c r="A1380" s="27">
        <v>1336</v>
      </c>
      <c r="B1380" s="472" t="s">
        <v>3152</v>
      </c>
      <c r="C1380" s="69" t="s">
        <v>88</v>
      </c>
      <c r="D1380" s="581" t="s">
        <v>6</v>
      </c>
      <c r="E1380" s="60">
        <v>90</v>
      </c>
      <c r="F1380" s="80" t="str">
        <f t="shared" si="22"/>
        <v>Xuất sắc</v>
      </c>
      <c r="G1380" s="217"/>
    </row>
    <row r="1381" spans="1:7" s="202" customFormat="1" ht="18.75" customHeight="1" x14ac:dyDescent="0.25">
      <c r="A1381" s="27">
        <v>1337</v>
      </c>
      <c r="B1381" s="472" t="s">
        <v>3153</v>
      </c>
      <c r="C1381" s="69" t="s">
        <v>190</v>
      </c>
      <c r="D1381" s="581" t="s">
        <v>287</v>
      </c>
      <c r="E1381" s="60">
        <v>79</v>
      </c>
      <c r="F1381" s="80" t="str">
        <f t="shared" si="22"/>
        <v>Khá</v>
      </c>
      <c r="G1381" s="217"/>
    </row>
    <row r="1382" spans="1:7" s="202" customFormat="1" ht="18.75" customHeight="1" x14ac:dyDescent="0.25">
      <c r="A1382" s="27">
        <v>1338</v>
      </c>
      <c r="B1382" s="472" t="s">
        <v>3154</v>
      </c>
      <c r="C1382" s="69" t="s">
        <v>3155</v>
      </c>
      <c r="D1382" s="581" t="s">
        <v>223</v>
      </c>
      <c r="E1382" s="60">
        <v>79</v>
      </c>
      <c r="F1382" s="80" t="str">
        <f t="shared" si="22"/>
        <v>Khá</v>
      </c>
      <c r="G1382" s="217"/>
    </row>
    <row r="1383" spans="1:7" s="202" customFormat="1" ht="18.75" customHeight="1" x14ac:dyDescent="0.25">
      <c r="A1383" s="27">
        <v>1339</v>
      </c>
      <c r="B1383" s="472" t="s">
        <v>3156</v>
      </c>
      <c r="C1383" s="69" t="s">
        <v>706</v>
      </c>
      <c r="D1383" s="581" t="s">
        <v>39</v>
      </c>
      <c r="E1383" s="60">
        <v>93</v>
      </c>
      <c r="F1383" s="80" t="str">
        <f t="shared" si="22"/>
        <v>Xuất sắc</v>
      </c>
      <c r="G1383" s="217"/>
    </row>
    <row r="1384" spans="1:7" s="202" customFormat="1" ht="18.75" customHeight="1" x14ac:dyDescent="0.25">
      <c r="A1384" s="27">
        <v>1340</v>
      </c>
      <c r="B1384" s="472" t="s">
        <v>3157</v>
      </c>
      <c r="C1384" s="69" t="s">
        <v>3158</v>
      </c>
      <c r="D1384" s="581" t="s">
        <v>41</v>
      </c>
      <c r="E1384" s="60">
        <v>79</v>
      </c>
      <c r="F1384" s="80" t="str">
        <f t="shared" si="22"/>
        <v>Khá</v>
      </c>
      <c r="G1384" s="217"/>
    </row>
    <row r="1385" spans="1:7" s="202" customFormat="1" ht="18.75" customHeight="1" x14ac:dyDescent="0.25">
      <c r="A1385" s="27">
        <v>1341</v>
      </c>
      <c r="B1385" s="472" t="s">
        <v>3159</v>
      </c>
      <c r="C1385" s="69" t="s">
        <v>3160</v>
      </c>
      <c r="D1385" s="581" t="s">
        <v>41</v>
      </c>
      <c r="E1385" s="60">
        <v>92</v>
      </c>
      <c r="F1385" s="80" t="str">
        <f t="shared" si="22"/>
        <v>Xuất sắc</v>
      </c>
      <c r="G1385" s="217"/>
    </row>
    <row r="1386" spans="1:7" s="202" customFormat="1" ht="18.75" customHeight="1" x14ac:dyDescent="0.25">
      <c r="A1386" s="27">
        <v>1342</v>
      </c>
      <c r="B1386" s="472" t="s">
        <v>3161</v>
      </c>
      <c r="C1386" s="69" t="s">
        <v>3162</v>
      </c>
      <c r="D1386" s="581" t="s">
        <v>41</v>
      </c>
      <c r="E1386" s="60">
        <v>97</v>
      </c>
      <c r="F1386" s="80" t="str">
        <f t="shared" si="22"/>
        <v>Xuất sắc</v>
      </c>
      <c r="G1386" s="217"/>
    </row>
    <row r="1387" spans="1:7" s="202" customFormat="1" ht="18.75" customHeight="1" x14ac:dyDescent="0.25">
      <c r="A1387" s="27">
        <v>1343</v>
      </c>
      <c r="B1387" s="472" t="s">
        <v>3163</v>
      </c>
      <c r="C1387" s="69" t="s">
        <v>1988</v>
      </c>
      <c r="D1387" s="581" t="s">
        <v>7</v>
      </c>
      <c r="E1387" s="60">
        <v>90</v>
      </c>
      <c r="F1387" s="80" t="str">
        <f t="shared" si="22"/>
        <v>Xuất sắc</v>
      </c>
      <c r="G1387" s="217"/>
    </row>
    <row r="1388" spans="1:7" s="202" customFormat="1" ht="18.75" customHeight="1" x14ac:dyDescent="0.25">
      <c r="A1388" s="27">
        <v>1344</v>
      </c>
      <c r="B1388" s="472" t="s">
        <v>3164</v>
      </c>
      <c r="C1388" s="69" t="s">
        <v>276</v>
      </c>
      <c r="D1388" s="581" t="s">
        <v>14</v>
      </c>
      <c r="E1388" s="60">
        <v>93</v>
      </c>
      <c r="F1388" s="80" t="str">
        <f t="shared" si="22"/>
        <v>Xuất sắc</v>
      </c>
      <c r="G1388" s="217"/>
    </row>
    <row r="1389" spans="1:7" s="202" customFormat="1" ht="18.75" customHeight="1" x14ac:dyDescent="0.25">
      <c r="A1389" s="27">
        <v>1345</v>
      </c>
      <c r="B1389" s="472" t="s">
        <v>3165</v>
      </c>
      <c r="C1389" s="69" t="s">
        <v>3166</v>
      </c>
      <c r="D1389" s="581" t="s">
        <v>42</v>
      </c>
      <c r="E1389" s="60">
        <v>79</v>
      </c>
      <c r="F1389" s="80" t="str">
        <f t="shared" si="22"/>
        <v>Khá</v>
      </c>
      <c r="G1389" s="217"/>
    </row>
    <row r="1390" spans="1:7" s="202" customFormat="1" ht="18.75" customHeight="1" x14ac:dyDescent="0.25">
      <c r="A1390" s="27">
        <v>1346</v>
      </c>
      <c r="B1390" s="472" t="s">
        <v>3167</v>
      </c>
      <c r="C1390" s="69" t="s">
        <v>451</v>
      </c>
      <c r="D1390" s="581" t="s">
        <v>43</v>
      </c>
      <c r="E1390" s="60">
        <v>89</v>
      </c>
      <c r="F1390" s="80" t="str">
        <f t="shared" si="22"/>
        <v>Tốt</v>
      </c>
      <c r="G1390" s="217"/>
    </row>
    <row r="1391" spans="1:7" s="202" customFormat="1" ht="18.75" customHeight="1" x14ac:dyDescent="0.25">
      <c r="A1391" s="27">
        <v>1347</v>
      </c>
      <c r="B1391" s="472" t="s">
        <v>3168</v>
      </c>
      <c r="C1391" s="69" t="s">
        <v>236</v>
      </c>
      <c r="D1391" s="581" t="s">
        <v>43</v>
      </c>
      <c r="E1391" s="60">
        <v>80</v>
      </c>
      <c r="F1391" s="80" t="str">
        <f t="shared" si="22"/>
        <v>Tốt</v>
      </c>
      <c r="G1391" s="217"/>
    </row>
    <row r="1392" spans="1:7" s="202" customFormat="1" ht="18.75" customHeight="1" x14ac:dyDescent="0.25">
      <c r="A1392" s="27">
        <v>1348</v>
      </c>
      <c r="B1392" s="472" t="s">
        <v>3169</v>
      </c>
      <c r="C1392" s="69" t="s">
        <v>48</v>
      </c>
      <c r="D1392" s="581" t="s">
        <v>47</v>
      </c>
      <c r="E1392" s="60">
        <v>80</v>
      </c>
      <c r="F1392" s="80" t="str">
        <f t="shared" si="22"/>
        <v>Tốt</v>
      </c>
      <c r="G1392" s="217"/>
    </row>
    <row r="1393" spans="1:16" s="202" customFormat="1" ht="18.75" customHeight="1" x14ac:dyDescent="0.25">
      <c r="A1393" s="27">
        <v>1349</v>
      </c>
      <c r="B1393" s="472" t="s">
        <v>3170</v>
      </c>
      <c r="C1393" s="69" t="s">
        <v>1159</v>
      </c>
      <c r="D1393" s="581" t="s">
        <v>15</v>
      </c>
      <c r="E1393" s="60">
        <v>80</v>
      </c>
      <c r="F1393" s="80" t="str">
        <f t="shared" si="22"/>
        <v>Tốt</v>
      </c>
      <c r="G1393" s="217"/>
    </row>
    <row r="1394" spans="1:16" s="202" customFormat="1" ht="18.75" customHeight="1" x14ac:dyDescent="0.25">
      <c r="A1394" s="27">
        <v>1350</v>
      </c>
      <c r="B1394" s="472" t="s">
        <v>3171</v>
      </c>
      <c r="C1394" s="69" t="s">
        <v>3172</v>
      </c>
      <c r="D1394" s="581" t="s">
        <v>21</v>
      </c>
      <c r="E1394" s="60">
        <v>79</v>
      </c>
      <c r="F1394" s="80" t="str">
        <f t="shared" si="22"/>
        <v>Khá</v>
      </c>
      <c r="G1394" s="217"/>
    </row>
    <row r="1395" spans="1:16" s="202" customFormat="1" ht="18.75" customHeight="1" x14ac:dyDescent="0.25">
      <c r="A1395" s="27">
        <v>1351</v>
      </c>
      <c r="B1395" s="472" t="s">
        <v>3173</v>
      </c>
      <c r="C1395" s="69" t="s">
        <v>238</v>
      </c>
      <c r="D1395" s="581" t="s">
        <v>21</v>
      </c>
      <c r="E1395" s="60">
        <v>79</v>
      </c>
      <c r="F1395" s="80" t="str">
        <f t="shared" si="22"/>
        <v>Khá</v>
      </c>
      <c r="G1395" s="217"/>
    </row>
    <row r="1396" spans="1:16" s="202" customFormat="1" ht="18.75" customHeight="1" x14ac:dyDescent="0.25">
      <c r="A1396" s="27">
        <v>1352</v>
      </c>
      <c r="B1396" s="472" t="s">
        <v>3174</v>
      </c>
      <c r="C1396" s="69" t="s">
        <v>50</v>
      </c>
      <c r="D1396" s="581" t="s">
        <v>58</v>
      </c>
      <c r="E1396" s="60">
        <v>79</v>
      </c>
      <c r="F1396" s="80" t="str">
        <f t="shared" si="22"/>
        <v>Khá</v>
      </c>
      <c r="G1396" s="217"/>
    </row>
    <row r="1397" spans="1:16" s="202" customFormat="1" ht="18.75" customHeight="1" x14ac:dyDescent="0.25">
      <c r="A1397" s="27">
        <v>1353</v>
      </c>
      <c r="B1397" s="472" t="s">
        <v>3175</v>
      </c>
      <c r="C1397" s="69" t="s">
        <v>77</v>
      </c>
      <c r="D1397" s="581" t="s">
        <v>58</v>
      </c>
      <c r="E1397" s="60">
        <v>90</v>
      </c>
      <c r="F1397" s="80" t="str">
        <f t="shared" si="22"/>
        <v>Xuất sắc</v>
      </c>
      <c r="G1397" s="217"/>
    </row>
    <row r="1398" spans="1:16" s="202" customFormat="1" ht="18.75" customHeight="1" x14ac:dyDescent="0.25">
      <c r="A1398" s="27">
        <v>1354</v>
      </c>
      <c r="B1398" s="472" t="s">
        <v>3176</v>
      </c>
      <c r="C1398" s="69" t="s">
        <v>830</v>
      </c>
      <c r="D1398" s="581" t="s">
        <v>58</v>
      </c>
      <c r="E1398" s="60">
        <v>79</v>
      </c>
      <c r="F1398" s="80" t="str">
        <f t="shared" si="22"/>
        <v>Khá</v>
      </c>
      <c r="G1398" s="217"/>
    </row>
    <row r="1399" spans="1:16" s="202" customFormat="1" ht="18.75" customHeight="1" x14ac:dyDescent="0.25">
      <c r="A1399" s="27">
        <v>1355</v>
      </c>
      <c r="B1399" s="472" t="s">
        <v>3177</v>
      </c>
      <c r="C1399" s="69" t="s">
        <v>18</v>
      </c>
      <c r="D1399" s="581" t="s">
        <v>16</v>
      </c>
      <c r="E1399" s="60">
        <v>79</v>
      </c>
      <c r="F1399" s="80" t="str">
        <f t="shared" si="22"/>
        <v>Khá</v>
      </c>
      <c r="G1399" s="217"/>
    </row>
    <row r="1400" spans="1:16" s="202" customFormat="1" ht="18.75" customHeight="1" x14ac:dyDescent="0.25">
      <c r="A1400" s="27">
        <v>1356</v>
      </c>
      <c r="B1400" s="472" t="s">
        <v>3178</v>
      </c>
      <c r="C1400" s="69" t="s">
        <v>219</v>
      </c>
      <c r="D1400" s="581" t="s">
        <v>85</v>
      </c>
      <c r="E1400" s="60">
        <v>80</v>
      </c>
      <c r="F1400" s="80" t="str">
        <f t="shared" si="22"/>
        <v>Tốt</v>
      </c>
      <c r="G1400" s="217"/>
    </row>
    <row r="1401" spans="1:16" s="202" customFormat="1" ht="18.75" customHeight="1" x14ac:dyDescent="0.25">
      <c r="A1401" s="27">
        <v>1357</v>
      </c>
      <c r="B1401" s="472" t="s">
        <v>3179</v>
      </c>
      <c r="C1401" s="69" t="s">
        <v>1525</v>
      </c>
      <c r="D1401" s="581" t="s">
        <v>111</v>
      </c>
      <c r="E1401" s="60">
        <v>70</v>
      </c>
      <c r="F1401" s="80" t="str">
        <f t="shared" si="22"/>
        <v>Khá</v>
      </c>
      <c r="G1401" s="217"/>
    </row>
    <row r="1402" spans="1:16" s="202" customFormat="1" ht="18.75" customHeight="1" x14ac:dyDescent="0.25">
      <c r="A1402" s="27">
        <v>1358</v>
      </c>
      <c r="B1402" s="472" t="s">
        <v>3180</v>
      </c>
      <c r="C1402" s="69" t="s">
        <v>154</v>
      </c>
      <c r="D1402" s="581" t="s">
        <v>111</v>
      </c>
      <c r="E1402" s="60">
        <v>89</v>
      </c>
      <c r="F1402" s="80" t="str">
        <f t="shared" si="22"/>
        <v>Tốt</v>
      </c>
      <c r="G1402" s="217"/>
    </row>
    <row r="1403" spans="1:16" s="202" customFormat="1" ht="18.75" customHeight="1" x14ac:dyDescent="0.25">
      <c r="A1403" s="27">
        <v>1359</v>
      </c>
      <c r="B1403" s="472" t="s">
        <v>3181</v>
      </c>
      <c r="C1403" s="69" t="s">
        <v>3182</v>
      </c>
      <c r="D1403" s="581" t="s">
        <v>8</v>
      </c>
      <c r="E1403" s="60">
        <v>91</v>
      </c>
      <c r="F1403" s="80" t="str">
        <f t="shared" si="22"/>
        <v>Xuất sắc</v>
      </c>
      <c r="G1403" s="217"/>
    </row>
    <row r="1404" spans="1:16" s="202" customFormat="1" ht="18.75" customHeight="1" x14ac:dyDescent="0.25">
      <c r="A1404" s="27">
        <v>1360</v>
      </c>
      <c r="B1404" s="472" t="s">
        <v>3183</v>
      </c>
      <c r="C1404" s="69" t="s">
        <v>3184</v>
      </c>
      <c r="D1404" s="581" t="s">
        <v>8</v>
      </c>
      <c r="E1404" s="60">
        <v>80</v>
      </c>
      <c r="F1404" s="80" t="str">
        <f t="shared" si="22"/>
        <v>Tốt</v>
      </c>
      <c r="G1404" s="217"/>
    </row>
    <row r="1405" spans="1:16" s="202" customFormat="1" ht="18.75" customHeight="1" x14ac:dyDescent="0.25">
      <c r="A1405" s="27">
        <v>1361</v>
      </c>
      <c r="B1405" s="472" t="s">
        <v>3185</v>
      </c>
      <c r="C1405" s="69" t="s">
        <v>18</v>
      </c>
      <c r="D1405" s="581" t="s">
        <v>991</v>
      </c>
      <c r="E1405" s="60">
        <v>85</v>
      </c>
      <c r="F1405" s="80" t="str">
        <f t="shared" si="22"/>
        <v>Tốt</v>
      </c>
      <c r="G1405" s="217"/>
    </row>
    <row r="1406" spans="1:16" s="202" customFormat="1" ht="18.75" customHeight="1" x14ac:dyDescent="0.25">
      <c r="A1406" s="27">
        <v>1362</v>
      </c>
      <c r="B1406" s="472" t="s">
        <v>3186</v>
      </c>
      <c r="C1406" s="69" t="s">
        <v>62</v>
      </c>
      <c r="D1406" s="581" t="s">
        <v>155</v>
      </c>
      <c r="E1406" s="60">
        <v>87</v>
      </c>
      <c r="F1406" s="80" t="str">
        <f t="shared" si="22"/>
        <v>Tốt</v>
      </c>
      <c r="G1406" s="217"/>
    </row>
    <row r="1407" spans="1:16" s="202" customFormat="1" ht="18.75" customHeight="1" x14ac:dyDescent="0.25">
      <c r="A1407" s="27">
        <v>1363</v>
      </c>
      <c r="B1407" s="472" t="s">
        <v>3187</v>
      </c>
      <c r="C1407" s="69" t="s">
        <v>62</v>
      </c>
      <c r="D1407" s="581" t="s">
        <v>25</v>
      </c>
      <c r="E1407" s="60">
        <v>79</v>
      </c>
      <c r="F1407" s="80" t="str">
        <f t="shared" si="22"/>
        <v>Khá</v>
      </c>
      <c r="G1407" s="217"/>
      <c r="I1407" s="16"/>
      <c r="J1407" s="16"/>
      <c r="K1407" s="16"/>
      <c r="L1407" s="16"/>
      <c r="M1407" s="16"/>
      <c r="N1407" s="16"/>
      <c r="O1407" s="16"/>
      <c r="P1407" s="16"/>
    </row>
    <row r="1408" spans="1:16" ht="18.75" customHeight="1" x14ac:dyDescent="0.25">
      <c r="A1408" s="27">
        <v>1364</v>
      </c>
      <c r="B1408" s="475" t="s">
        <v>3188</v>
      </c>
      <c r="C1408" s="119" t="s">
        <v>3189</v>
      </c>
      <c r="D1408" s="584" t="s">
        <v>22</v>
      </c>
      <c r="E1408" s="141">
        <v>79</v>
      </c>
      <c r="F1408" s="32" t="str">
        <f t="shared" si="22"/>
        <v>Khá</v>
      </c>
      <c r="G1408" s="254"/>
      <c r="I1408" s="202"/>
      <c r="J1408" s="202"/>
      <c r="K1408" s="202"/>
      <c r="L1408" s="202"/>
      <c r="M1408" s="202"/>
      <c r="N1408" s="202"/>
      <c r="O1408" s="202"/>
      <c r="P1408" s="202"/>
    </row>
    <row r="1409" spans="1:7" s="202" customFormat="1" ht="18.75" customHeight="1" x14ac:dyDescent="0.25">
      <c r="A1409" s="27">
        <v>1365</v>
      </c>
      <c r="B1409" s="474" t="s">
        <v>3190</v>
      </c>
      <c r="C1409" s="67" t="s">
        <v>3191</v>
      </c>
      <c r="D1409" s="583" t="s">
        <v>22</v>
      </c>
      <c r="E1409" s="10">
        <v>80</v>
      </c>
      <c r="F1409" s="32" t="str">
        <f t="shared" si="22"/>
        <v>Tốt</v>
      </c>
      <c r="G1409" s="216"/>
    </row>
    <row r="1410" spans="1:7" s="202" customFormat="1" ht="18.75" customHeight="1" x14ac:dyDescent="0.25">
      <c r="A1410" s="27">
        <v>1366</v>
      </c>
      <c r="B1410" s="472" t="s">
        <v>3192</v>
      </c>
      <c r="C1410" s="69" t="s">
        <v>253</v>
      </c>
      <c r="D1410" s="581" t="s">
        <v>22</v>
      </c>
      <c r="E1410" s="60">
        <v>90</v>
      </c>
      <c r="F1410" s="80" t="str">
        <f t="shared" si="22"/>
        <v>Xuất sắc</v>
      </c>
      <c r="G1410" s="217"/>
    </row>
    <row r="1411" spans="1:7" s="202" customFormat="1" ht="18.75" customHeight="1" x14ac:dyDescent="0.25">
      <c r="A1411" s="27">
        <v>1367</v>
      </c>
      <c r="B1411" s="472" t="s">
        <v>3193</v>
      </c>
      <c r="C1411" s="69" t="s">
        <v>3194</v>
      </c>
      <c r="D1411" s="581" t="s">
        <v>171</v>
      </c>
      <c r="E1411" s="60">
        <v>91</v>
      </c>
      <c r="F1411" s="80" t="str">
        <f t="shared" si="22"/>
        <v>Xuất sắc</v>
      </c>
      <c r="G1411" s="217"/>
    </row>
    <row r="1412" spans="1:7" s="202" customFormat="1" ht="18.75" customHeight="1" x14ac:dyDescent="0.25">
      <c r="A1412" s="27">
        <v>1368</v>
      </c>
      <c r="B1412" s="472" t="s">
        <v>3195</v>
      </c>
      <c r="C1412" s="69" t="s">
        <v>185</v>
      </c>
      <c r="D1412" s="581" t="s">
        <v>171</v>
      </c>
      <c r="E1412" s="60">
        <v>75</v>
      </c>
      <c r="F1412" s="80" t="str">
        <f t="shared" si="22"/>
        <v>Khá</v>
      </c>
      <c r="G1412" s="217"/>
    </row>
    <row r="1413" spans="1:7" s="202" customFormat="1" ht="18.75" customHeight="1" x14ac:dyDescent="0.25">
      <c r="A1413" s="27">
        <v>1369</v>
      </c>
      <c r="B1413" s="472" t="s">
        <v>3196</v>
      </c>
      <c r="C1413" s="69" t="s">
        <v>177</v>
      </c>
      <c r="D1413" s="581" t="s">
        <v>171</v>
      </c>
      <c r="E1413" s="60">
        <v>75</v>
      </c>
      <c r="F1413" s="80" t="str">
        <f t="shared" si="22"/>
        <v>Khá</v>
      </c>
      <c r="G1413" s="217"/>
    </row>
    <row r="1414" spans="1:7" s="202" customFormat="1" ht="18.75" customHeight="1" x14ac:dyDescent="0.25">
      <c r="A1414" s="27">
        <v>1370</v>
      </c>
      <c r="B1414" s="472" t="s">
        <v>3197</v>
      </c>
      <c r="C1414" s="69" t="s">
        <v>3198</v>
      </c>
      <c r="D1414" s="581" t="s">
        <v>171</v>
      </c>
      <c r="E1414" s="60">
        <v>90</v>
      </c>
      <c r="F1414" s="80" t="str">
        <f t="shared" si="22"/>
        <v>Xuất sắc</v>
      </c>
      <c r="G1414" s="217"/>
    </row>
    <row r="1415" spans="1:7" s="202" customFormat="1" ht="18.75" customHeight="1" x14ac:dyDescent="0.25">
      <c r="A1415" s="27">
        <v>1371</v>
      </c>
      <c r="B1415" s="472" t="s">
        <v>3199</v>
      </c>
      <c r="C1415" s="69" t="s">
        <v>54</v>
      </c>
      <c r="D1415" s="581" t="s">
        <v>184</v>
      </c>
      <c r="E1415" s="60">
        <v>80</v>
      </c>
      <c r="F1415" s="80" t="str">
        <f t="shared" ref="F1415:F1478" si="23">IF(E1415&gt;=90,"Xuất sắc",IF(E1415&gt;=80,"Tốt",IF(E1415&gt;=65,"Khá",IF(E1415&gt;=50,"Trung bình",IF(E1415&gt;=35,"Yếu","Kém")))))</f>
        <v>Tốt</v>
      </c>
      <c r="G1415" s="217"/>
    </row>
    <row r="1416" spans="1:7" s="202" customFormat="1" ht="18.75" customHeight="1" x14ac:dyDescent="0.25">
      <c r="A1416" s="27">
        <v>1372</v>
      </c>
      <c r="B1416" s="472" t="s">
        <v>3200</v>
      </c>
      <c r="C1416" s="69" t="s">
        <v>290</v>
      </c>
      <c r="D1416" s="581" t="s">
        <v>184</v>
      </c>
      <c r="E1416" s="60">
        <v>81</v>
      </c>
      <c r="F1416" s="80" t="str">
        <f t="shared" si="23"/>
        <v>Tốt</v>
      </c>
      <c r="G1416" s="217"/>
    </row>
    <row r="1417" spans="1:7" s="202" customFormat="1" ht="18.75" customHeight="1" x14ac:dyDescent="0.25">
      <c r="A1417" s="27">
        <v>1373</v>
      </c>
      <c r="B1417" s="472" t="s">
        <v>3201</v>
      </c>
      <c r="C1417" s="69" t="s">
        <v>174</v>
      </c>
      <c r="D1417" s="581" t="s">
        <v>26</v>
      </c>
      <c r="E1417" s="60">
        <v>84</v>
      </c>
      <c r="F1417" s="80" t="str">
        <f t="shared" si="23"/>
        <v>Tốt</v>
      </c>
      <c r="G1417" s="217"/>
    </row>
    <row r="1418" spans="1:7" s="202" customFormat="1" ht="18.75" customHeight="1" x14ac:dyDescent="0.25">
      <c r="A1418" s="27">
        <v>1374</v>
      </c>
      <c r="B1418" s="472" t="s">
        <v>3202</v>
      </c>
      <c r="C1418" s="69" t="s">
        <v>2064</v>
      </c>
      <c r="D1418" s="581" t="s">
        <v>26</v>
      </c>
      <c r="E1418" s="60">
        <v>80</v>
      </c>
      <c r="F1418" s="80" t="str">
        <f t="shared" si="23"/>
        <v>Tốt</v>
      </c>
      <c r="G1418" s="217"/>
    </row>
    <row r="1419" spans="1:7" s="202" customFormat="1" ht="18.75" customHeight="1" x14ac:dyDescent="0.25">
      <c r="A1419" s="27">
        <v>1375</v>
      </c>
      <c r="B1419" s="472" t="s">
        <v>3203</v>
      </c>
      <c r="C1419" s="69" t="s">
        <v>83</v>
      </c>
      <c r="D1419" s="581" t="s">
        <v>26</v>
      </c>
      <c r="E1419" s="60">
        <v>90</v>
      </c>
      <c r="F1419" s="80" t="str">
        <f t="shared" si="23"/>
        <v>Xuất sắc</v>
      </c>
      <c r="G1419" s="217"/>
    </row>
    <row r="1420" spans="1:7" s="202" customFormat="1" ht="18.75" customHeight="1" x14ac:dyDescent="0.25">
      <c r="A1420" s="27">
        <v>1376</v>
      </c>
      <c r="B1420" s="472" t="s">
        <v>3204</v>
      </c>
      <c r="C1420" s="69" t="s">
        <v>128</v>
      </c>
      <c r="D1420" s="581" t="s">
        <v>157</v>
      </c>
      <c r="E1420" s="60">
        <v>92</v>
      </c>
      <c r="F1420" s="80" t="str">
        <f t="shared" si="23"/>
        <v>Xuất sắc</v>
      </c>
      <c r="G1420" s="217"/>
    </row>
    <row r="1421" spans="1:7" s="202" customFormat="1" ht="18.75" customHeight="1" x14ac:dyDescent="0.25">
      <c r="A1421" s="27">
        <v>1377</v>
      </c>
      <c r="B1421" s="472" t="s">
        <v>3205</v>
      </c>
      <c r="C1421" s="69" t="s">
        <v>226</v>
      </c>
      <c r="D1421" s="581" t="s">
        <v>218</v>
      </c>
      <c r="E1421" s="60">
        <v>80</v>
      </c>
      <c r="F1421" s="80" t="str">
        <f t="shared" si="23"/>
        <v>Tốt</v>
      </c>
      <c r="G1421" s="217"/>
    </row>
    <row r="1422" spans="1:7" s="202" customFormat="1" ht="18.75" customHeight="1" x14ac:dyDescent="0.25">
      <c r="A1422" s="27">
        <v>1378</v>
      </c>
      <c r="B1422" s="472" t="s">
        <v>3206</v>
      </c>
      <c r="C1422" s="69" t="s">
        <v>1589</v>
      </c>
      <c r="D1422" s="581" t="s">
        <v>9</v>
      </c>
      <c r="E1422" s="60">
        <v>90</v>
      </c>
      <c r="F1422" s="80" t="str">
        <f t="shared" si="23"/>
        <v>Xuất sắc</v>
      </c>
      <c r="G1422" s="217"/>
    </row>
    <row r="1423" spans="1:7" s="202" customFormat="1" ht="18.75" customHeight="1" x14ac:dyDescent="0.25">
      <c r="A1423" s="27">
        <v>1379</v>
      </c>
      <c r="B1423" s="472" t="s">
        <v>3207</v>
      </c>
      <c r="C1423" s="69" t="s">
        <v>3208</v>
      </c>
      <c r="D1423" s="581" t="s">
        <v>10</v>
      </c>
      <c r="E1423" s="60">
        <v>75</v>
      </c>
      <c r="F1423" s="80" t="str">
        <f t="shared" si="23"/>
        <v>Khá</v>
      </c>
      <c r="G1423" s="217"/>
    </row>
    <row r="1424" spans="1:7" s="202" customFormat="1" ht="18.75" customHeight="1" x14ac:dyDescent="0.25">
      <c r="A1424" s="27">
        <v>1380</v>
      </c>
      <c r="B1424" s="472" t="s">
        <v>3209</v>
      </c>
      <c r="C1424" s="69" t="s">
        <v>3210</v>
      </c>
      <c r="D1424" s="581" t="s">
        <v>3211</v>
      </c>
      <c r="E1424" s="60">
        <v>80</v>
      </c>
      <c r="F1424" s="80" t="str">
        <f t="shared" si="23"/>
        <v>Tốt</v>
      </c>
      <c r="G1424" s="217"/>
    </row>
    <row r="1425" spans="1:16" s="202" customFormat="1" ht="18.75" customHeight="1" x14ac:dyDescent="0.25">
      <c r="A1425" s="27">
        <v>1381</v>
      </c>
      <c r="B1425" s="472" t="s">
        <v>3212</v>
      </c>
      <c r="C1425" s="69" t="s">
        <v>3213</v>
      </c>
      <c r="D1425" s="581" t="s">
        <v>11</v>
      </c>
      <c r="E1425" s="60">
        <v>85</v>
      </c>
      <c r="F1425" s="80" t="str">
        <f t="shared" si="23"/>
        <v>Tốt</v>
      </c>
      <c r="G1425" s="217"/>
    </row>
    <row r="1426" spans="1:16" s="202" customFormat="1" ht="18.75" customHeight="1" x14ac:dyDescent="0.25">
      <c r="A1426" s="27">
        <v>1382</v>
      </c>
      <c r="B1426" s="472" t="s">
        <v>3214</v>
      </c>
      <c r="C1426" s="69" t="s">
        <v>70</v>
      </c>
      <c r="D1426" s="581" t="s">
        <v>89</v>
      </c>
      <c r="E1426" s="60">
        <v>90</v>
      </c>
      <c r="F1426" s="80" t="str">
        <f t="shared" si="23"/>
        <v>Xuất sắc</v>
      </c>
      <c r="G1426" s="217"/>
    </row>
    <row r="1427" spans="1:16" s="202" customFormat="1" ht="18.75" customHeight="1" x14ac:dyDescent="0.25">
      <c r="A1427" s="27">
        <v>1383</v>
      </c>
      <c r="B1427" s="472" t="s">
        <v>3215</v>
      </c>
      <c r="C1427" s="69" t="s">
        <v>3216</v>
      </c>
      <c r="D1427" s="581" t="s">
        <v>64</v>
      </c>
      <c r="E1427" s="60">
        <v>79</v>
      </c>
      <c r="F1427" s="80" t="str">
        <f t="shared" si="23"/>
        <v>Khá</v>
      </c>
      <c r="G1427" s="217"/>
    </row>
    <row r="1428" spans="1:16" s="202" customFormat="1" ht="18.75" customHeight="1" x14ac:dyDescent="0.25">
      <c r="A1428" s="27">
        <v>1384</v>
      </c>
      <c r="B1428" s="472" t="s">
        <v>3217</v>
      </c>
      <c r="C1428" s="69" t="s">
        <v>3218</v>
      </c>
      <c r="D1428" s="581" t="s">
        <v>66</v>
      </c>
      <c r="E1428" s="60">
        <v>96</v>
      </c>
      <c r="F1428" s="80" t="str">
        <f t="shared" si="23"/>
        <v>Xuất sắc</v>
      </c>
      <c r="G1428" s="217"/>
      <c r="I1428" s="16"/>
      <c r="J1428" s="16"/>
      <c r="K1428" s="16"/>
      <c r="L1428" s="16"/>
      <c r="M1428" s="16"/>
      <c r="N1428" s="16"/>
      <c r="O1428" s="16"/>
      <c r="P1428" s="16"/>
    </row>
    <row r="1429" spans="1:16" ht="18.75" customHeight="1" x14ac:dyDescent="0.25">
      <c r="A1429" s="27">
        <v>1385</v>
      </c>
      <c r="B1429" s="475" t="s">
        <v>3219</v>
      </c>
      <c r="C1429" s="119" t="s">
        <v>1037</v>
      </c>
      <c r="D1429" s="584" t="s">
        <v>3220</v>
      </c>
      <c r="E1429" s="141">
        <v>64</v>
      </c>
      <c r="F1429" s="32" t="str">
        <f t="shared" si="23"/>
        <v>Trung bình</v>
      </c>
      <c r="G1429" s="254"/>
      <c r="I1429" s="202"/>
      <c r="J1429" s="202"/>
      <c r="K1429" s="202"/>
      <c r="L1429" s="202"/>
      <c r="M1429" s="202"/>
      <c r="N1429" s="202"/>
      <c r="O1429" s="202"/>
      <c r="P1429" s="202"/>
    </row>
    <row r="1430" spans="1:16" s="202" customFormat="1" ht="18.75" customHeight="1" x14ac:dyDescent="0.25">
      <c r="A1430" s="27">
        <v>1386</v>
      </c>
      <c r="B1430" s="472" t="s">
        <v>3221</v>
      </c>
      <c r="C1430" s="69" t="s">
        <v>3222</v>
      </c>
      <c r="D1430" s="581" t="s">
        <v>3223</v>
      </c>
      <c r="E1430" s="60">
        <v>90</v>
      </c>
      <c r="F1430" s="80" t="str">
        <f t="shared" si="23"/>
        <v>Xuất sắc</v>
      </c>
      <c r="G1430" s="217"/>
    </row>
    <row r="1431" spans="1:16" s="202" customFormat="1" ht="18.75" customHeight="1" x14ac:dyDescent="0.25">
      <c r="A1431" s="27">
        <v>1387</v>
      </c>
      <c r="B1431" s="472" t="s">
        <v>3224</v>
      </c>
      <c r="C1431" s="69" t="s">
        <v>123</v>
      </c>
      <c r="D1431" s="581" t="s">
        <v>137</v>
      </c>
      <c r="E1431" s="60">
        <v>97</v>
      </c>
      <c r="F1431" s="80" t="str">
        <f t="shared" si="23"/>
        <v>Xuất sắc</v>
      </c>
      <c r="G1431" s="217"/>
    </row>
    <row r="1432" spans="1:16" s="202" customFormat="1" ht="18.75" customHeight="1" x14ac:dyDescent="0.25">
      <c r="A1432" s="27">
        <v>1388</v>
      </c>
      <c r="B1432" s="472" t="s">
        <v>3225</v>
      </c>
      <c r="C1432" s="69" t="s">
        <v>222</v>
      </c>
      <c r="D1432" s="581" t="s">
        <v>68</v>
      </c>
      <c r="E1432" s="60">
        <v>80</v>
      </c>
      <c r="F1432" s="80" t="str">
        <f t="shared" si="23"/>
        <v>Tốt</v>
      </c>
      <c r="G1432" s="217"/>
    </row>
    <row r="1433" spans="1:16" s="202" customFormat="1" ht="18.75" customHeight="1" x14ac:dyDescent="0.25">
      <c r="A1433" s="27">
        <v>1389</v>
      </c>
      <c r="B1433" s="472" t="s">
        <v>3226</v>
      </c>
      <c r="C1433" s="69" t="s">
        <v>154</v>
      </c>
      <c r="D1433" s="581" t="s">
        <v>68</v>
      </c>
      <c r="E1433" s="60">
        <v>80</v>
      </c>
      <c r="F1433" s="80" t="str">
        <f t="shared" si="23"/>
        <v>Tốt</v>
      </c>
      <c r="G1433" s="217"/>
    </row>
    <row r="1434" spans="1:16" s="202" customFormat="1" ht="18.75" customHeight="1" x14ac:dyDescent="0.25">
      <c r="A1434" s="27">
        <v>1390</v>
      </c>
      <c r="B1434" s="472" t="s">
        <v>3227</v>
      </c>
      <c r="C1434" s="69" t="s">
        <v>458</v>
      </c>
      <c r="D1434" s="581" t="s">
        <v>68</v>
      </c>
      <c r="E1434" s="60">
        <v>65</v>
      </c>
      <c r="F1434" s="80" t="str">
        <f t="shared" si="23"/>
        <v>Khá</v>
      </c>
      <c r="G1434" s="217"/>
    </row>
    <row r="1435" spans="1:16" s="202" customFormat="1" ht="18.75" customHeight="1" x14ac:dyDescent="0.25">
      <c r="A1435" s="27">
        <v>1391</v>
      </c>
      <c r="B1435" s="472" t="s">
        <v>3228</v>
      </c>
      <c r="C1435" s="69" t="s">
        <v>3229</v>
      </c>
      <c r="D1435" s="581" t="s">
        <v>12</v>
      </c>
      <c r="E1435" s="60">
        <v>85</v>
      </c>
      <c r="F1435" s="80" t="str">
        <f t="shared" si="23"/>
        <v>Tốt</v>
      </c>
      <c r="G1435" s="217"/>
    </row>
    <row r="1436" spans="1:16" s="202" customFormat="1" ht="18.75" customHeight="1" x14ac:dyDescent="0.25">
      <c r="A1436" s="27">
        <v>1392</v>
      </c>
      <c r="B1436" s="472" t="s">
        <v>3230</v>
      </c>
      <c r="C1436" s="69" t="s">
        <v>3231</v>
      </c>
      <c r="D1436" s="581" t="s">
        <v>12</v>
      </c>
      <c r="E1436" s="60">
        <v>91</v>
      </c>
      <c r="F1436" s="80" t="str">
        <f t="shared" si="23"/>
        <v>Xuất sắc</v>
      </c>
      <c r="G1436" s="217"/>
    </row>
    <row r="1437" spans="1:16" s="202" customFormat="1" ht="18.75" customHeight="1" x14ac:dyDescent="0.25">
      <c r="A1437" s="27">
        <v>1393</v>
      </c>
      <c r="B1437" s="472" t="s">
        <v>3232</v>
      </c>
      <c r="C1437" s="69" t="s">
        <v>18</v>
      </c>
      <c r="D1437" s="581" t="s">
        <v>12</v>
      </c>
      <c r="E1437" s="60">
        <v>90</v>
      </c>
      <c r="F1437" s="80" t="str">
        <f t="shared" si="23"/>
        <v>Xuất sắc</v>
      </c>
      <c r="G1437" s="217"/>
    </row>
    <row r="1438" spans="1:16" s="202" customFormat="1" ht="18.75" customHeight="1" x14ac:dyDescent="0.25">
      <c r="A1438" s="27">
        <v>1394</v>
      </c>
      <c r="B1438" s="472" t="s">
        <v>3233</v>
      </c>
      <c r="C1438" s="69" t="s">
        <v>3234</v>
      </c>
      <c r="D1438" s="581" t="s">
        <v>3235</v>
      </c>
      <c r="E1438" s="60">
        <v>80</v>
      </c>
      <c r="F1438" s="80" t="str">
        <f t="shared" si="23"/>
        <v>Tốt</v>
      </c>
      <c r="G1438" s="217"/>
    </row>
    <row r="1439" spans="1:16" s="202" customFormat="1" ht="18.75" customHeight="1" x14ac:dyDescent="0.25">
      <c r="A1439" s="27">
        <v>1395</v>
      </c>
      <c r="B1439" s="472" t="s">
        <v>3236</v>
      </c>
      <c r="C1439" s="69" t="s">
        <v>3237</v>
      </c>
      <c r="D1439" s="581" t="s">
        <v>28</v>
      </c>
      <c r="E1439" s="60">
        <v>97</v>
      </c>
      <c r="F1439" s="80" t="str">
        <f t="shared" si="23"/>
        <v>Xuất sắc</v>
      </c>
      <c r="G1439" s="217"/>
    </row>
    <row r="1440" spans="1:16" s="202" customFormat="1" ht="18.75" customHeight="1" x14ac:dyDescent="0.25">
      <c r="A1440" s="27">
        <v>1396</v>
      </c>
      <c r="B1440" s="472" t="s">
        <v>3238</v>
      </c>
      <c r="C1440" s="69" t="s">
        <v>3239</v>
      </c>
      <c r="D1440" s="581" t="s">
        <v>24</v>
      </c>
      <c r="E1440" s="60">
        <v>89</v>
      </c>
      <c r="F1440" s="80" t="str">
        <f t="shared" si="23"/>
        <v>Tốt</v>
      </c>
      <c r="G1440" s="217"/>
    </row>
    <row r="1441" spans="1:16" s="202" customFormat="1" ht="18.75" customHeight="1" x14ac:dyDescent="0.25">
      <c r="A1441" s="27"/>
      <c r="B1441" s="476" t="s">
        <v>3654</v>
      </c>
      <c r="F1441" s="95"/>
      <c r="G1441" s="249"/>
    </row>
    <row r="1442" spans="1:16" s="202" customFormat="1" ht="18.75" customHeight="1" x14ac:dyDescent="0.25">
      <c r="A1442" s="27">
        <v>1397</v>
      </c>
      <c r="B1442" s="477" t="s">
        <v>3240</v>
      </c>
      <c r="C1442" s="126" t="s">
        <v>3241</v>
      </c>
      <c r="D1442" s="585" t="s">
        <v>34</v>
      </c>
      <c r="E1442" s="40">
        <v>80</v>
      </c>
      <c r="F1442" s="80" t="str">
        <f t="shared" si="23"/>
        <v>Tốt</v>
      </c>
      <c r="G1442" s="239"/>
    </row>
    <row r="1443" spans="1:16" s="202" customFormat="1" ht="18.75" customHeight="1" x14ac:dyDescent="0.25">
      <c r="A1443" s="27">
        <v>1398</v>
      </c>
      <c r="B1443" s="477" t="s">
        <v>3242</v>
      </c>
      <c r="C1443" s="126" t="s">
        <v>3243</v>
      </c>
      <c r="D1443" s="585" t="s">
        <v>34</v>
      </c>
      <c r="E1443" s="32">
        <v>92</v>
      </c>
      <c r="F1443" s="80" t="str">
        <f t="shared" si="23"/>
        <v>Xuất sắc</v>
      </c>
      <c r="G1443" s="255"/>
    </row>
    <row r="1444" spans="1:16" s="202" customFormat="1" ht="18.75" customHeight="1" x14ac:dyDescent="0.25">
      <c r="A1444" s="27">
        <v>1399</v>
      </c>
      <c r="B1444" s="478" t="s">
        <v>3244</v>
      </c>
      <c r="C1444" s="128" t="s">
        <v>921</v>
      </c>
      <c r="D1444" s="377" t="s">
        <v>34</v>
      </c>
      <c r="E1444" s="40">
        <v>60</v>
      </c>
      <c r="F1444" s="32" t="str">
        <f t="shared" si="23"/>
        <v>Trung bình</v>
      </c>
      <c r="G1444" s="256"/>
    </row>
    <row r="1445" spans="1:16" s="202" customFormat="1" ht="18.75" customHeight="1" x14ac:dyDescent="0.25">
      <c r="A1445" s="27">
        <v>1400</v>
      </c>
      <c r="B1445" s="477" t="s">
        <v>3245</v>
      </c>
      <c r="C1445" s="126" t="s">
        <v>133</v>
      </c>
      <c r="D1445" s="585" t="s">
        <v>34</v>
      </c>
      <c r="E1445" s="40">
        <v>88</v>
      </c>
      <c r="F1445" s="80" t="str">
        <f t="shared" si="23"/>
        <v>Tốt</v>
      </c>
      <c r="G1445" s="239"/>
    </row>
    <row r="1446" spans="1:16" s="202" customFormat="1" ht="18.75" customHeight="1" x14ac:dyDescent="0.25">
      <c r="A1446" s="27">
        <v>1401</v>
      </c>
      <c r="B1446" s="477" t="s">
        <v>3246</v>
      </c>
      <c r="C1446" s="126" t="s">
        <v>75</v>
      </c>
      <c r="D1446" s="585" t="s">
        <v>34</v>
      </c>
      <c r="E1446" s="40">
        <v>90</v>
      </c>
      <c r="F1446" s="80" t="str">
        <f t="shared" si="23"/>
        <v>Xuất sắc</v>
      </c>
      <c r="G1446" s="239"/>
    </row>
    <row r="1447" spans="1:16" s="202" customFormat="1" ht="18.75" customHeight="1" x14ac:dyDescent="0.25">
      <c r="A1447" s="27">
        <v>1402</v>
      </c>
      <c r="B1447" s="477" t="s">
        <v>3247</v>
      </c>
      <c r="C1447" s="126" t="s">
        <v>3248</v>
      </c>
      <c r="D1447" s="585" t="s">
        <v>34</v>
      </c>
      <c r="E1447" s="40">
        <v>80</v>
      </c>
      <c r="F1447" s="80" t="str">
        <f t="shared" si="23"/>
        <v>Tốt</v>
      </c>
      <c r="G1447" s="239"/>
    </row>
    <row r="1448" spans="1:16" s="202" customFormat="1" ht="18.75" customHeight="1" x14ac:dyDescent="0.25">
      <c r="A1448" s="27">
        <v>1403</v>
      </c>
      <c r="B1448" s="477" t="s">
        <v>3249</v>
      </c>
      <c r="C1448" s="126" t="s">
        <v>199</v>
      </c>
      <c r="D1448" s="585" t="s">
        <v>34</v>
      </c>
      <c r="E1448" s="40">
        <v>88</v>
      </c>
      <c r="F1448" s="80" t="str">
        <f t="shared" si="23"/>
        <v>Tốt</v>
      </c>
      <c r="G1448" s="239"/>
    </row>
    <row r="1449" spans="1:16" s="202" customFormat="1" ht="18.75" customHeight="1" x14ac:dyDescent="0.25">
      <c r="A1449" s="27">
        <v>1404</v>
      </c>
      <c r="B1449" s="477" t="s">
        <v>3250</v>
      </c>
      <c r="C1449" s="126" t="s">
        <v>179</v>
      </c>
      <c r="D1449" s="585" t="s">
        <v>34</v>
      </c>
      <c r="E1449" s="40">
        <v>88</v>
      </c>
      <c r="F1449" s="80" t="str">
        <f t="shared" si="23"/>
        <v>Tốt</v>
      </c>
      <c r="G1449" s="239"/>
    </row>
    <row r="1450" spans="1:16" s="202" customFormat="1" ht="18.75" customHeight="1" x14ac:dyDescent="0.25">
      <c r="A1450" s="27">
        <v>1405</v>
      </c>
      <c r="B1450" s="477" t="s">
        <v>3251</v>
      </c>
      <c r="C1450" s="126" t="s">
        <v>3252</v>
      </c>
      <c r="D1450" s="585" t="s">
        <v>34</v>
      </c>
      <c r="E1450" s="40">
        <v>90</v>
      </c>
      <c r="F1450" s="80" t="str">
        <f t="shared" si="23"/>
        <v>Xuất sắc</v>
      </c>
      <c r="G1450" s="239"/>
    </row>
    <row r="1451" spans="1:16" s="202" customFormat="1" ht="18.75" customHeight="1" x14ac:dyDescent="0.25">
      <c r="A1451" s="27">
        <v>1406</v>
      </c>
      <c r="B1451" s="477" t="s">
        <v>3253</v>
      </c>
      <c r="C1451" s="126" t="s">
        <v>3254</v>
      </c>
      <c r="D1451" s="585" t="s">
        <v>148</v>
      </c>
      <c r="E1451" s="40">
        <v>88</v>
      </c>
      <c r="F1451" s="80" t="str">
        <f t="shared" si="23"/>
        <v>Tốt</v>
      </c>
      <c r="G1451" s="239"/>
    </row>
    <row r="1452" spans="1:16" s="202" customFormat="1" ht="18.75" customHeight="1" x14ac:dyDescent="0.25">
      <c r="A1452" s="27">
        <v>1407</v>
      </c>
      <c r="B1452" s="477" t="s">
        <v>3255</v>
      </c>
      <c r="C1452" s="126" t="s">
        <v>18</v>
      </c>
      <c r="D1452" s="585" t="s">
        <v>260</v>
      </c>
      <c r="E1452" s="40">
        <v>86</v>
      </c>
      <c r="F1452" s="80" t="str">
        <f t="shared" si="23"/>
        <v>Tốt</v>
      </c>
      <c r="G1452" s="239"/>
    </row>
    <row r="1453" spans="1:16" s="202" customFormat="1" ht="18.75" customHeight="1" x14ac:dyDescent="0.25">
      <c r="A1453" s="27">
        <v>1408</v>
      </c>
      <c r="B1453" s="477" t="s">
        <v>3256</v>
      </c>
      <c r="C1453" s="126" t="s">
        <v>18</v>
      </c>
      <c r="D1453" s="585" t="s">
        <v>260</v>
      </c>
      <c r="E1453" s="32">
        <v>93</v>
      </c>
      <c r="F1453" s="80" t="str">
        <f t="shared" si="23"/>
        <v>Xuất sắc</v>
      </c>
      <c r="G1453" s="257"/>
    </row>
    <row r="1454" spans="1:16" s="202" customFormat="1" ht="18.75" customHeight="1" x14ac:dyDescent="0.25">
      <c r="A1454" s="27">
        <v>1409</v>
      </c>
      <c r="B1454" s="477" t="s">
        <v>3257</v>
      </c>
      <c r="C1454" s="126" t="s">
        <v>296</v>
      </c>
      <c r="D1454" s="585" t="s">
        <v>6</v>
      </c>
      <c r="E1454" s="40">
        <v>85</v>
      </c>
      <c r="F1454" s="80" t="str">
        <f t="shared" si="23"/>
        <v>Tốt</v>
      </c>
      <c r="G1454" s="239"/>
      <c r="I1454" s="439"/>
      <c r="J1454" s="439"/>
      <c r="K1454" s="439"/>
      <c r="L1454" s="439"/>
      <c r="M1454" s="439"/>
      <c r="N1454" s="439"/>
      <c r="O1454" s="439"/>
      <c r="P1454" s="439"/>
    </row>
    <row r="1455" spans="1:16" s="439" customFormat="1" ht="18.75" customHeight="1" x14ac:dyDescent="0.25">
      <c r="A1455" s="27">
        <v>1410</v>
      </c>
      <c r="B1455" s="478" t="s">
        <v>3258</v>
      </c>
      <c r="C1455" s="128" t="s">
        <v>187</v>
      </c>
      <c r="D1455" s="377" t="s">
        <v>6</v>
      </c>
      <c r="E1455" s="40">
        <v>0</v>
      </c>
      <c r="F1455" s="32" t="str">
        <f t="shared" si="23"/>
        <v>Kém</v>
      </c>
      <c r="G1455" s="239" t="s">
        <v>3651</v>
      </c>
      <c r="I1455" s="202"/>
      <c r="J1455" s="202"/>
      <c r="K1455" s="202"/>
      <c r="L1455" s="202"/>
      <c r="M1455" s="202"/>
      <c r="N1455" s="202"/>
      <c r="O1455" s="202"/>
      <c r="P1455" s="202"/>
    </row>
    <row r="1456" spans="1:16" s="202" customFormat="1" ht="18.75" customHeight="1" x14ac:dyDescent="0.25">
      <c r="A1456" s="27">
        <v>1411</v>
      </c>
      <c r="B1456" s="478" t="s">
        <v>3259</v>
      </c>
      <c r="C1456" s="128" t="s">
        <v>3260</v>
      </c>
      <c r="D1456" s="377" t="s">
        <v>287</v>
      </c>
      <c r="E1456" s="40">
        <v>88</v>
      </c>
      <c r="F1456" s="80" t="str">
        <f t="shared" si="23"/>
        <v>Tốt</v>
      </c>
      <c r="G1456" s="239"/>
    </row>
    <row r="1457" spans="1:16" s="202" customFormat="1" ht="18.75" customHeight="1" x14ac:dyDescent="0.25">
      <c r="A1457" s="27">
        <v>1412</v>
      </c>
      <c r="B1457" s="477" t="s">
        <v>3261</v>
      </c>
      <c r="C1457" s="126" t="s">
        <v>174</v>
      </c>
      <c r="D1457" s="585" t="s">
        <v>3262</v>
      </c>
      <c r="E1457" s="40">
        <v>82</v>
      </c>
      <c r="F1457" s="80" t="str">
        <f t="shared" si="23"/>
        <v>Tốt</v>
      </c>
      <c r="G1457" s="239"/>
    </row>
    <row r="1458" spans="1:16" s="202" customFormat="1" ht="18.75" customHeight="1" x14ac:dyDescent="0.25">
      <c r="A1458" s="27">
        <v>1413</v>
      </c>
      <c r="B1458" s="477" t="s">
        <v>3263</v>
      </c>
      <c r="C1458" s="126" t="s">
        <v>71</v>
      </c>
      <c r="D1458" s="585" t="s">
        <v>223</v>
      </c>
      <c r="E1458" s="40">
        <v>83</v>
      </c>
      <c r="F1458" s="80" t="str">
        <f t="shared" si="23"/>
        <v>Tốt</v>
      </c>
      <c r="G1458" s="239"/>
    </row>
    <row r="1459" spans="1:16" s="202" customFormat="1" ht="18.75" customHeight="1" x14ac:dyDescent="0.25">
      <c r="A1459" s="27">
        <v>1414</v>
      </c>
      <c r="B1459" s="477" t="s">
        <v>3264</v>
      </c>
      <c r="C1459" s="126" t="s">
        <v>221</v>
      </c>
      <c r="D1459" s="585" t="s">
        <v>223</v>
      </c>
      <c r="E1459" s="40">
        <v>85</v>
      </c>
      <c r="F1459" s="80" t="str">
        <f t="shared" si="23"/>
        <v>Tốt</v>
      </c>
      <c r="G1459" s="239"/>
    </row>
    <row r="1460" spans="1:16" s="202" customFormat="1" ht="18.75" customHeight="1" x14ac:dyDescent="0.25">
      <c r="A1460" s="27">
        <v>1415</v>
      </c>
      <c r="B1460" s="477" t="s">
        <v>3265</v>
      </c>
      <c r="C1460" s="126" t="s">
        <v>1771</v>
      </c>
      <c r="D1460" s="585" t="s">
        <v>235</v>
      </c>
      <c r="E1460" s="40">
        <v>86</v>
      </c>
      <c r="F1460" s="80" t="str">
        <f t="shared" si="23"/>
        <v>Tốt</v>
      </c>
      <c r="G1460" s="239"/>
    </row>
    <row r="1461" spans="1:16" s="202" customFormat="1" ht="18.75" customHeight="1" x14ac:dyDescent="0.25">
      <c r="A1461" s="27">
        <v>1416</v>
      </c>
      <c r="B1461" s="477" t="s">
        <v>3266</v>
      </c>
      <c r="C1461" s="126" t="s">
        <v>44</v>
      </c>
      <c r="D1461" s="585" t="s">
        <v>27</v>
      </c>
      <c r="E1461" s="40">
        <v>86</v>
      </c>
      <c r="F1461" s="80" t="str">
        <f t="shared" si="23"/>
        <v>Tốt</v>
      </c>
      <c r="G1461" s="239"/>
      <c r="I1461" s="439"/>
      <c r="J1461" s="439"/>
      <c r="K1461" s="439"/>
      <c r="L1461" s="439"/>
      <c r="M1461" s="439"/>
      <c r="N1461" s="439"/>
      <c r="O1461" s="439"/>
      <c r="P1461" s="439"/>
    </row>
    <row r="1462" spans="1:16" s="439" customFormat="1" ht="18.75" customHeight="1" x14ac:dyDescent="0.25">
      <c r="A1462" s="27">
        <v>1417</v>
      </c>
      <c r="B1462" s="478" t="s">
        <v>3267</v>
      </c>
      <c r="C1462" s="128" t="s">
        <v>1161</v>
      </c>
      <c r="D1462" s="377" t="s">
        <v>225</v>
      </c>
      <c r="E1462" s="40">
        <v>85</v>
      </c>
      <c r="F1462" s="32" t="str">
        <f t="shared" si="23"/>
        <v>Tốt</v>
      </c>
      <c r="G1462" s="239"/>
    </row>
    <row r="1463" spans="1:16" s="439" customFormat="1" ht="18.75" customHeight="1" x14ac:dyDescent="0.25">
      <c r="A1463" s="27">
        <v>1418</v>
      </c>
      <c r="B1463" s="478" t="s">
        <v>3268</v>
      </c>
      <c r="C1463" s="128" t="s">
        <v>122</v>
      </c>
      <c r="D1463" s="377" t="s">
        <v>14</v>
      </c>
      <c r="E1463" s="40">
        <v>85</v>
      </c>
      <c r="F1463" s="32" t="str">
        <f t="shared" si="23"/>
        <v>Tốt</v>
      </c>
      <c r="G1463" s="239"/>
    </row>
    <row r="1464" spans="1:16" s="439" customFormat="1" ht="18.75" customHeight="1" x14ac:dyDescent="0.25">
      <c r="A1464" s="27">
        <v>1419</v>
      </c>
      <c r="B1464" s="478" t="s">
        <v>3269</v>
      </c>
      <c r="C1464" s="128" t="s">
        <v>247</v>
      </c>
      <c r="D1464" s="377" t="s">
        <v>14</v>
      </c>
      <c r="E1464" s="40">
        <v>82</v>
      </c>
      <c r="F1464" s="32" t="str">
        <f t="shared" si="23"/>
        <v>Tốt</v>
      </c>
      <c r="G1464" s="239"/>
    </row>
    <row r="1465" spans="1:16" s="439" customFormat="1" ht="18.75" customHeight="1" x14ac:dyDescent="0.25">
      <c r="A1465" s="27">
        <v>1420</v>
      </c>
      <c r="B1465" s="478" t="s">
        <v>3270</v>
      </c>
      <c r="C1465" s="128" t="s">
        <v>3271</v>
      </c>
      <c r="D1465" s="377" t="s">
        <v>42</v>
      </c>
      <c r="E1465" s="40">
        <v>86</v>
      </c>
      <c r="F1465" s="32" t="str">
        <f t="shared" si="23"/>
        <v>Tốt</v>
      </c>
      <c r="G1465" s="239"/>
    </row>
    <row r="1466" spans="1:16" s="439" customFormat="1" ht="18.75" customHeight="1" x14ac:dyDescent="0.25">
      <c r="A1466" s="27">
        <v>1421</v>
      </c>
      <c r="B1466" s="478" t="s">
        <v>3272</v>
      </c>
      <c r="C1466" s="128" t="s">
        <v>18</v>
      </c>
      <c r="D1466" s="377" t="s">
        <v>152</v>
      </c>
      <c r="E1466" s="40">
        <v>64</v>
      </c>
      <c r="F1466" s="32" t="str">
        <f t="shared" si="23"/>
        <v>Trung bình</v>
      </c>
      <c r="G1466" s="239"/>
    </row>
    <row r="1467" spans="1:16" s="439" customFormat="1" ht="18.75" customHeight="1" x14ac:dyDescent="0.25">
      <c r="A1467" s="27">
        <v>1422</v>
      </c>
      <c r="B1467" s="478" t="s">
        <v>3273</v>
      </c>
      <c r="C1467" s="128" t="s">
        <v>285</v>
      </c>
      <c r="D1467" s="377" t="s">
        <v>43</v>
      </c>
      <c r="E1467" s="40">
        <v>85</v>
      </c>
      <c r="F1467" s="32" t="str">
        <f t="shared" si="23"/>
        <v>Tốt</v>
      </c>
      <c r="G1467" s="258"/>
    </row>
    <row r="1468" spans="1:16" s="439" customFormat="1" ht="18.75" customHeight="1" x14ac:dyDescent="0.25">
      <c r="A1468" s="27">
        <v>1423</v>
      </c>
      <c r="B1468" s="478" t="s">
        <v>3274</v>
      </c>
      <c r="C1468" s="128" t="s">
        <v>56</v>
      </c>
      <c r="D1468" s="377" t="s">
        <v>47</v>
      </c>
      <c r="E1468" s="40">
        <v>80</v>
      </c>
      <c r="F1468" s="32" t="str">
        <f t="shared" si="23"/>
        <v>Tốt</v>
      </c>
      <c r="G1468" s="239"/>
    </row>
    <row r="1469" spans="1:16" s="439" customFormat="1" ht="18.75" customHeight="1" x14ac:dyDescent="0.25">
      <c r="A1469" s="27">
        <v>1424</v>
      </c>
      <c r="B1469" s="478" t="s">
        <v>3275</v>
      </c>
      <c r="C1469" s="128" t="s">
        <v>2018</v>
      </c>
      <c r="D1469" s="377" t="s">
        <v>15</v>
      </c>
      <c r="E1469" s="40">
        <v>83</v>
      </c>
      <c r="F1469" s="32" t="str">
        <f t="shared" si="23"/>
        <v>Tốt</v>
      </c>
      <c r="G1469" s="239"/>
    </row>
    <row r="1470" spans="1:16" s="439" customFormat="1" ht="18.75" customHeight="1" x14ac:dyDescent="0.25">
      <c r="A1470" s="27">
        <v>1425</v>
      </c>
      <c r="B1470" s="478" t="s">
        <v>3276</v>
      </c>
      <c r="C1470" s="128" t="s">
        <v>3277</v>
      </c>
      <c r="D1470" s="377" t="s">
        <v>15</v>
      </c>
      <c r="E1470" s="40">
        <v>95</v>
      </c>
      <c r="F1470" s="32" t="str">
        <f t="shared" si="23"/>
        <v>Xuất sắc</v>
      </c>
      <c r="G1470" s="239"/>
    </row>
    <row r="1471" spans="1:16" s="439" customFormat="1" ht="18.75" customHeight="1" x14ac:dyDescent="0.25">
      <c r="A1471" s="27">
        <v>1426</v>
      </c>
      <c r="B1471" s="478" t="s">
        <v>3278</v>
      </c>
      <c r="C1471" s="128" t="s">
        <v>151</v>
      </c>
      <c r="D1471" s="377" t="s">
        <v>49</v>
      </c>
      <c r="E1471" s="40">
        <v>83</v>
      </c>
      <c r="F1471" s="32" t="str">
        <f t="shared" si="23"/>
        <v>Tốt</v>
      </c>
      <c r="G1471" s="239"/>
    </row>
    <row r="1472" spans="1:16" s="439" customFormat="1" ht="18.75" customHeight="1" x14ac:dyDescent="0.25">
      <c r="A1472" s="27">
        <v>1427</v>
      </c>
      <c r="B1472" s="478" t="s">
        <v>3279</v>
      </c>
      <c r="C1472" s="128" t="s">
        <v>3280</v>
      </c>
      <c r="D1472" s="377" t="s">
        <v>20</v>
      </c>
      <c r="E1472" s="40">
        <v>78</v>
      </c>
      <c r="F1472" s="32" t="str">
        <f t="shared" si="23"/>
        <v>Khá</v>
      </c>
      <c r="G1472" s="239"/>
    </row>
    <row r="1473" spans="1:16" s="439" customFormat="1" ht="18.75" customHeight="1" x14ac:dyDescent="0.25">
      <c r="A1473" s="27">
        <v>1428</v>
      </c>
      <c r="B1473" s="478" t="s">
        <v>3281</v>
      </c>
      <c r="C1473" s="128" t="s">
        <v>18</v>
      </c>
      <c r="D1473" s="377" t="s">
        <v>3060</v>
      </c>
      <c r="E1473" s="40">
        <v>88</v>
      </c>
      <c r="F1473" s="32" t="str">
        <f t="shared" si="23"/>
        <v>Tốt</v>
      </c>
      <c r="G1473" s="239"/>
      <c r="I1473" s="202"/>
      <c r="J1473" s="202"/>
      <c r="K1473" s="202"/>
      <c r="L1473" s="202"/>
      <c r="M1473" s="202"/>
      <c r="N1473" s="202"/>
      <c r="O1473" s="202"/>
      <c r="P1473" s="202"/>
    </row>
    <row r="1474" spans="1:16" s="202" customFormat="1" ht="18.75" customHeight="1" x14ac:dyDescent="0.25">
      <c r="A1474" s="27">
        <v>1429</v>
      </c>
      <c r="B1474" s="477" t="s">
        <v>3282</v>
      </c>
      <c r="C1474" s="126" t="s">
        <v>144</v>
      </c>
      <c r="D1474" s="585" t="s">
        <v>53</v>
      </c>
      <c r="E1474" s="40">
        <v>80</v>
      </c>
      <c r="F1474" s="80" t="str">
        <f t="shared" si="23"/>
        <v>Tốt</v>
      </c>
      <c r="G1474" s="239"/>
    </row>
    <row r="1475" spans="1:16" s="202" customFormat="1" ht="18.75" customHeight="1" x14ac:dyDescent="0.25">
      <c r="A1475" s="27">
        <v>1430</v>
      </c>
      <c r="B1475" s="477" t="s">
        <v>3283</v>
      </c>
      <c r="C1475" s="126" t="s">
        <v>3284</v>
      </c>
      <c r="D1475" s="585" t="s">
        <v>182</v>
      </c>
      <c r="E1475" s="40">
        <v>86</v>
      </c>
      <c r="F1475" s="80" t="str">
        <f t="shared" si="23"/>
        <v>Tốt</v>
      </c>
      <c r="G1475" s="239"/>
      <c r="I1475" s="439"/>
      <c r="J1475" s="439"/>
      <c r="K1475" s="439"/>
      <c r="L1475" s="439"/>
      <c r="M1475" s="439"/>
      <c r="N1475" s="439"/>
      <c r="O1475" s="439"/>
      <c r="P1475" s="439"/>
    </row>
    <row r="1476" spans="1:16" s="439" customFormat="1" ht="18.75" customHeight="1" x14ac:dyDescent="0.25">
      <c r="A1476" s="27">
        <v>1431</v>
      </c>
      <c r="B1476" s="478" t="s">
        <v>3285</v>
      </c>
      <c r="C1476" s="128" t="s">
        <v>3286</v>
      </c>
      <c r="D1476" s="377" t="s">
        <v>21</v>
      </c>
      <c r="E1476" s="40">
        <v>88</v>
      </c>
      <c r="F1476" s="32" t="str">
        <f t="shared" si="23"/>
        <v>Tốt</v>
      </c>
      <c r="G1476" s="239"/>
    </row>
    <row r="1477" spans="1:16" s="439" customFormat="1" ht="18.75" customHeight="1" x14ac:dyDescent="0.25">
      <c r="A1477" s="27">
        <v>1432</v>
      </c>
      <c r="B1477" s="478" t="s">
        <v>3287</v>
      </c>
      <c r="C1477" s="128" t="s">
        <v>271</v>
      </c>
      <c r="D1477" s="377" t="s">
        <v>21</v>
      </c>
      <c r="E1477" s="40">
        <v>96</v>
      </c>
      <c r="F1477" s="32" t="str">
        <f t="shared" si="23"/>
        <v>Xuất sắc</v>
      </c>
      <c r="G1477" s="239"/>
    </row>
    <row r="1478" spans="1:16" s="439" customFormat="1" ht="18.75" customHeight="1" x14ac:dyDescent="0.25">
      <c r="A1478" s="27">
        <v>1433</v>
      </c>
      <c r="B1478" s="478" t="s">
        <v>3288</v>
      </c>
      <c r="C1478" s="128" t="s">
        <v>3289</v>
      </c>
      <c r="D1478" s="377" t="s">
        <v>16</v>
      </c>
      <c r="E1478" s="40">
        <v>86</v>
      </c>
      <c r="F1478" s="32" t="str">
        <f t="shared" si="23"/>
        <v>Tốt</v>
      </c>
      <c r="G1478" s="239"/>
    </row>
    <row r="1479" spans="1:16" s="439" customFormat="1" ht="18.75" customHeight="1" x14ac:dyDescent="0.25">
      <c r="A1479" s="27">
        <v>1434</v>
      </c>
      <c r="B1479" s="478" t="s">
        <v>3290</v>
      </c>
      <c r="C1479" s="128" t="s">
        <v>599</v>
      </c>
      <c r="D1479" s="377" t="s">
        <v>2480</v>
      </c>
      <c r="E1479" s="40">
        <v>86</v>
      </c>
      <c r="F1479" s="32" t="str">
        <f t="shared" ref="F1479:F1542" si="24">IF(E1479&gt;=90,"Xuất sắc",IF(E1479&gt;=80,"Tốt",IF(E1479&gt;=65,"Khá",IF(E1479&gt;=50,"Trung bình",IF(E1479&gt;=35,"Yếu","Kém")))))</f>
        <v>Tốt</v>
      </c>
      <c r="G1479" s="239"/>
    </row>
    <row r="1480" spans="1:16" s="439" customFormat="1" ht="18.75" customHeight="1" x14ac:dyDescent="0.25">
      <c r="A1480" s="27">
        <v>1435</v>
      </c>
      <c r="B1480" s="478" t="s">
        <v>3291</v>
      </c>
      <c r="C1480" s="128" t="s">
        <v>3292</v>
      </c>
      <c r="D1480" s="377" t="s">
        <v>275</v>
      </c>
      <c r="E1480" s="40">
        <v>89</v>
      </c>
      <c r="F1480" s="32" t="str">
        <f t="shared" si="24"/>
        <v>Tốt</v>
      </c>
      <c r="G1480" s="239"/>
    </row>
    <row r="1481" spans="1:16" s="439" customFormat="1" ht="18.75" customHeight="1" x14ac:dyDescent="0.25">
      <c r="A1481" s="27">
        <v>1436</v>
      </c>
      <c r="B1481" s="478" t="s">
        <v>3293</v>
      </c>
      <c r="C1481" s="128" t="s">
        <v>3294</v>
      </c>
      <c r="D1481" s="377" t="s">
        <v>113</v>
      </c>
      <c r="E1481" s="40">
        <v>79</v>
      </c>
      <c r="F1481" s="32" t="str">
        <f t="shared" si="24"/>
        <v>Khá</v>
      </c>
      <c r="G1481" s="239"/>
    </row>
    <row r="1482" spans="1:16" s="439" customFormat="1" ht="18.75" customHeight="1" x14ac:dyDescent="0.25">
      <c r="A1482" s="27">
        <v>1437</v>
      </c>
      <c r="B1482" s="478" t="s">
        <v>3295</v>
      </c>
      <c r="C1482" s="128" t="s">
        <v>3296</v>
      </c>
      <c r="D1482" s="377" t="s">
        <v>1327</v>
      </c>
      <c r="E1482" s="40">
        <v>78</v>
      </c>
      <c r="F1482" s="32" t="str">
        <f t="shared" si="24"/>
        <v>Khá</v>
      </c>
      <c r="G1482" s="239"/>
    </row>
    <row r="1483" spans="1:16" s="439" customFormat="1" ht="18.75" customHeight="1" x14ac:dyDescent="0.25">
      <c r="A1483" s="27">
        <v>1438</v>
      </c>
      <c r="B1483" s="478" t="s">
        <v>3297</v>
      </c>
      <c r="C1483" s="128" t="s">
        <v>229</v>
      </c>
      <c r="D1483" s="377" t="s">
        <v>87</v>
      </c>
      <c r="E1483" s="40">
        <v>0</v>
      </c>
      <c r="F1483" s="32" t="str">
        <f t="shared" si="24"/>
        <v>Kém</v>
      </c>
      <c r="G1483" s="239" t="s">
        <v>3651</v>
      </c>
    </row>
    <row r="1484" spans="1:16" s="439" customFormat="1" ht="18.75" customHeight="1" x14ac:dyDescent="0.25">
      <c r="A1484" s="27">
        <v>1439</v>
      </c>
      <c r="B1484" s="478" t="s">
        <v>3298</v>
      </c>
      <c r="C1484" s="128" t="s">
        <v>18</v>
      </c>
      <c r="D1484" s="377" t="s">
        <v>87</v>
      </c>
      <c r="E1484" s="40">
        <v>82</v>
      </c>
      <c r="F1484" s="32" t="str">
        <f t="shared" si="24"/>
        <v>Tốt</v>
      </c>
      <c r="G1484" s="239"/>
    </row>
    <row r="1485" spans="1:16" s="439" customFormat="1" ht="18.75" customHeight="1" x14ac:dyDescent="0.25">
      <c r="A1485" s="27">
        <v>1440</v>
      </c>
      <c r="B1485" s="478" t="s">
        <v>3299</v>
      </c>
      <c r="C1485" s="128" t="s">
        <v>3300</v>
      </c>
      <c r="D1485" s="377" t="s">
        <v>345</v>
      </c>
      <c r="E1485" s="40">
        <v>83</v>
      </c>
      <c r="F1485" s="32" t="str">
        <f t="shared" si="24"/>
        <v>Tốt</v>
      </c>
      <c r="G1485" s="239"/>
    </row>
    <row r="1486" spans="1:16" s="439" customFormat="1" ht="18.75" customHeight="1" x14ac:dyDescent="0.25">
      <c r="A1486" s="27">
        <v>1441</v>
      </c>
      <c r="B1486" s="478" t="s">
        <v>3301</v>
      </c>
      <c r="C1486" s="128" t="s">
        <v>46</v>
      </c>
      <c r="D1486" s="377" t="s">
        <v>3302</v>
      </c>
      <c r="E1486" s="40">
        <v>96</v>
      </c>
      <c r="F1486" s="32" t="str">
        <f t="shared" si="24"/>
        <v>Xuất sắc</v>
      </c>
      <c r="G1486" s="258"/>
    </row>
    <row r="1487" spans="1:16" s="439" customFormat="1" ht="18.75" customHeight="1" x14ac:dyDescent="0.25">
      <c r="A1487" s="27">
        <v>1442</v>
      </c>
      <c r="B1487" s="478" t="s">
        <v>3303</v>
      </c>
      <c r="C1487" s="128" t="s">
        <v>2138</v>
      </c>
      <c r="D1487" s="377" t="s">
        <v>22</v>
      </c>
      <c r="E1487" s="40">
        <v>80</v>
      </c>
      <c r="F1487" s="32" t="str">
        <f t="shared" si="24"/>
        <v>Tốt</v>
      </c>
      <c r="G1487" s="239"/>
    </row>
    <row r="1488" spans="1:16" s="439" customFormat="1" ht="18.75" customHeight="1" x14ac:dyDescent="0.25">
      <c r="A1488" s="27">
        <v>1443</v>
      </c>
      <c r="B1488" s="478" t="s">
        <v>3304</v>
      </c>
      <c r="C1488" s="128" t="s">
        <v>3305</v>
      </c>
      <c r="D1488" s="377" t="s">
        <v>157</v>
      </c>
      <c r="E1488" s="40">
        <v>82</v>
      </c>
      <c r="F1488" s="32" t="str">
        <f t="shared" si="24"/>
        <v>Tốt</v>
      </c>
      <c r="G1488" s="239"/>
    </row>
    <row r="1489" spans="1:16" s="439" customFormat="1" ht="18.75" customHeight="1" x14ac:dyDescent="0.25">
      <c r="A1489" s="27">
        <v>1444</v>
      </c>
      <c r="B1489" s="478" t="s">
        <v>3306</v>
      </c>
      <c r="C1489" s="128" t="s">
        <v>104</v>
      </c>
      <c r="D1489" s="377" t="s">
        <v>9</v>
      </c>
      <c r="E1489" s="40">
        <v>0</v>
      </c>
      <c r="F1489" s="32" t="str">
        <f t="shared" si="24"/>
        <v>Kém</v>
      </c>
      <c r="G1489" s="239" t="s">
        <v>3651</v>
      </c>
    </row>
    <row r="1490" spans="1:16" s="439" customFormat="1" ht="18.75" customHeight="1" x14ac:dyDescent="0.25">
      <c r="A1490" s="27">
        <v>1445</v>
      </c>
      <c r="B1490" s="478" t="s">
        <v>3307</v>
      </c>
      <c r="C1490" s="128" t="s">
        <v>18</v>
      </c>
      <c r="D1490" s="377" t="s">
        <v>9</v>
      </c>
      <c r="E1490" s="40">
        <v>90</v>
      </c>
      <c r="F1490" s="32" t="str">
        <f t="shared" si="24"/>
        <v>Xuất sắc</v>
      </c>
      <c r="G1490" s="239"/>
      <c r="I1490" s="202"/>
      <c r="J1490" s="202"/>
      <c r="K1490" s="202"/>
      <c r="L1490" s="202"/>
      <c r="M1490" s="202"/>
      <c r="N1490" s="202"/>
      <c r="O1490" s="202"/>
      <c r="P1490" s="202"/>
    </row>
    <row r="1491" spans="1:16" s="202" customFormat="1" ht="18.75" customHeight="1" x14ac:dyDescent="0.25">
      <c r="A1491" s="27">
        <v>1446</v>
      </c>
      <c r="B1491" s="477" t="s">
        <v>3308</v>
      </c>
      <c r="C1491" s="126" t="s">
        <v>3309</v>
      </c>
      <c r="D1491" s="585" t="s">
        <v>10</v>
      </c>
      <c r="E1491" s="40">
        <v>90</v>
      </c>
      <c r="F1491" s="80" t="str">
        <f t="shared" si="24"/>
        <v>Xuất sắc</v>
      </c>
      <c r="G1491" s="258"/>
    </row>
    <row r="1492" spans="1:16" s="202" customFormat="1" ht="18.75" customHeight="1" x14ac:dyDescent="0.25">
      <c r="A1492" s="27">
        <v>1447</v>
      </c>
      <c r="B1492" s="477" t="s">
        <v>3310</v>
      </c>
      <c r="C1492" s="126" t="s">
        <v>70</v>
      </c>
      <c r="D1492" s="585" t="s">
        <v>11</v>
      </c>
      <c r="E1492" s="40">
        <v>80</v>
      </c>
      <c r="F1492" s="80" t="str">
        <f t="shared" si="24"/>
        <v>Tốt</v>
      </c>
      <c r="G1492" s="239"/>
    </row>
    <row r="1493" spans="1:16" s="202" customFormat="1" ht="18.75" customHeight="1" x14ac:dyDescent="0.25">
      <c r="A1493" s="27">
        <v>1448</v>
      </c>
      <c r="B1493" s="477" t="s">
        <v>3311</v>
      </c>
      <c r="C1493" s="126" t="s">
        <v>3079</v>
      </c>
      <c r="D1493" s="585" t="s">
        <v>134</v>
      </c>
      <c r="E1493" s="40">
        <v>80</v>
      </c>
      <c r="F1493" s="80" t="str">
        <f t="shared" si="24"/>
        <v>Tốt</v>
      </c>
      <c r="G1493" s="239"/>
    </row>
    <row r="1494" spans="1:16" s="202" customFormat="1" ht="18.75" customHeight="1" x14ac:dyDescent="0.25">
      <c r="A1494" s="27">
        <v>1449</v>
      </c>
      <c r="B1494" s="477" t="s">
        <v>3312</v>
      </c>
      <c r="C1494" s="126" t="s">
        <v>3313</v>
      </c>
      <c r="D1494" s="585" t="s">
        <v>64</v>
      </c>
      <c r="E1494" s="40">
        <v>80</v>
      </c>
      <c r="F1494" s="80" t="str">
        <f t="shared" si="24"/>
        <v>Tốt</v>
      </c>
      <c r="G1494" s="239"/>
      <c r="I1494" s="439"/>
      <c r="J1494" s="439"/>
      <c r="K1494" s="439"/>
      <c r="L1494" s="439"/>
      <c r="M1494" s="439"/>
      <c r="N1494" s="439"/>
      <c r="O1494" s="439"/>
      <c r="P1494" s="439"/>
    </row>
    <row r="1495" spans="1:16" s="439" customFormat="1" ht="18.75" customHeight="1" x14ac:dyDescent="0.25">
      <c r="A1495" s="37">
        <v>1450</v>
      </c>
      <c r="B1495" s="478" t="s">
        <v>3314</v>
      </c>
      <c r="C1495" s="128" t="s">
        <v>158</v>
      </c>
      <c r="D1495" s="377" t="s">
        <v>64</v>
      </c>
      <c r="E1495" s="40">
        <v>64</v>
      </c>
      <c r="F1495" s="32" t="str">
        <f t="shared" si="24"/>
        <v>Trung bình</v>
      </c>
      <c r="G1495" s="619" t="s">
        <v>55</v>
      </c>
    </row>
    <row r="1496" spans="1:16" s="202" customFormat="1" ht="18.75" customHeight="1" x14ac:dyDescent="0.25">
      <c r="A1496" s="27">
        <v>1451</v>
      </c>
      <c r="B1496" s="477" t="s">
        <v>3315</v>
      </c>
      <c r="C1496" s="126" t="s">
        <v>3316</v>
      </c>
      <c r="D1496" s="585" t="s">
        <v>66</v>
      </c>
      <c r="E1496" s="40">
        <v>92</v>
      </c>
      <c r="F1496" s="80" t="str">
        <f t="shared" si="24"/>
        <v>Xuất sắc</v>
      </c>
      <c r="G1496" s="259"/>
    </row>
    <row r="1497" spans="1:16" s="202" customFormat="1" ht="18.75" customHeight="1" x14ac:dyDescent="0.25">
      <c r="A1497" s="27">
        <v>1452</v>
      </c>
      <c r="B1497" s="477" t="s">
        <v>3317</v>
      </c>
      <c r="C1497" s="126" t="s">
        <v>62</v>
      </c>
      <c r="D1497" s="585" t="s">
        <v>66</v>
      </c>
      <c r="E1497" s="32">
        <v>82</v>
      </c>
      <c r="F1497" s="80" t="str">
        <f t="shared" si="24"/>
        <v>Tốt</v>
      </c>
      <c r="G1497" s="255"/>
    </row>
    <row r="1498" spans="1:16" s="202" customFormat="1" ht="18.75" customHeight="1" x14ac:dyDescent="0.25">
      <c r="A1498" s="27">
        <v>1453</v>
      </c>
      <c r="B1498" s="477" t="s">
        <v>3318</v>
      </c>
      <c r="C1498" s="126" t="s">
        <v>3319</v>
      </c>
      <c r="D1498" s="585" t="s">
        <v>66</v>
      </c>
      <c r="E1498" s="40">
        <v>95</v>
      </c>
      <c r="F1498" s="80" t="str">
        <f t="shared" si="24"/>
        <v>Xuất sắc</v>
      </c>
      <c r="G1498" s="239"/>
    </row>
    <row r="1499" spans="1:16" s="202" customFormat="1" ht="18.75" customHeight="1" x14ac:dyDescent="0.25">
      <c r="A1499" s="27">
        <v>1454</v>
      </c>
      <c r="B1499" s="477" t="s">
        <v>3320</v>
      </c>
      <c r="C1499" s="126" t="s">
        <v>159</v>
      </c>
      <c r="D1499" s="585" t="s">
        <v>66</v>
      </c>
      <c r="E1499" s="40">
        <v>96</v>
      </c>
      <c r="F1499" s="80" t="str">
        <f t="shared" si="24"/>
        <v>Xuất sắc</v>
      </c>
      <c r="G1499" s="239"/>
      <c r="I1499" s="439"/>
      <c r="J1499" s="439"/>
      <c r="K1499" s="439"/>
      <c r="L1499" s="439"/>
      <c r="M1499" s="439"/>
      <c r="N1499" s="439"/>
      <c r="O1499" s="439"/>
      <c r="P1499" s="439"/>
    </row>
    <row r="1500" spans="1:16" s="439" customFormat="1" ht="18.75" customHeight="1" x14ac:dyDescent="0.25">
      <c r="A1500" s="27">
        <v>1455</v>
      </c>
      <c r="B1500" s="478" t="s">
        <v>3321</v>
      </c>
      <c r="C1500" s="128" t="s">
        <v>3322</v>
      </c>
      <c r="D1500" s="377" t="s">
        <v>66</v>
      </c>
      <c r="E1500" s="40">
        <v>0</v>
      </c>
      <c r="F1500" s="32" t="str">
        <f t="shared" si="24"/>
        <v>Kém</v>
      </c>
      <c r="G1500" s="239" t="s">
        <v>3651</v>
      </c>
      <c r="I1500" s="202"/>
      <c r="J1500" s="202"/>
      <c r="K1500" s="202"/>
      <c r="L1500" s="202"/>
      <c r="M1500" s="202"/>
      <c r="N1500" s="202"/>
      <c r="O1500" s="202"/>
      <c r="P1500" s="202"/>
    </row>
    <row r="1501" spans="1:16" s="202" customFormat="1" ht="18.75" customHeight="1" x14ac:dyDescent="0.25">
      <c r="A1501" s="27">
        <v>1456</v>
      </c>
      <c r="B1501" s="477" t="s">
        <v>3323</v>
      </c>
      <c r="C1501" s="126" t="s">
        <v>145</v>
      </c>
      <c r="D1501" s="585" t="s">
        <v>66</v>
      </c>
      <c r="E1501" s="40">
        <v>85</v>
      </c>
      <c r="F1501" s="80" t="str">
        <f t="shared" si="24"/>
        <v>Tốt</v>
      </c>
      <c r="G1501" s="239"/>
    </row>
    <row r="1502" spans="1:16" s="202" customFormat="1" ht="18.75" customHeight="1" x14ac:dyDescent="0.25">
      <c r="A1502" s="27">
        <v>1457</v>
      </c>
      <c r="B1502" s="477" t="s">
        <v>3324</v>
      </c>
      <c r="C1502" s="126" t="s">
        <v>105</v>
      </c>
      <c r="D1502" s="585" t="s">
        <v>92</v>
      </c>
      <c r="E1502" s="40">
        <v>89</v>
      </c>
      <c r="F1502" s="80" t="str">
        <f t="shared" si="24"/>
        <v>Tốt</v>
      </c>
      <c r="G1502" s="239"/>
    </row>
    <row r="1503" spans="1:16" s="202" customFormat="1" ht="18.75" customHeight="1" x14ac:dyDescent="0.25">
      <c r="A1503" s="27">
        <v>1458</v>
      </c>
      <c r="B1503" s="477" t="s">
        <v>3325</v>
      </c>
      <c r="C1503" s="126" t="s">
        <v>1858</v>
      </c>
      <c r="D1503" s="585" t="s">
        <v>2684</v>
      </c>
      <c r="E1503" s="40">
        <v>83</v>
      </c>
      <c r="F1503" s="80" t="str">
        <f t="shared" si="24"/>
        <v>Tốt</v>
      </c>
      <c r="G1503" s="239"/>
    </row>
    <row r="1504" spans="1:16" s="202" customFormat="1" ht="18.75" customHeight="1" x14ac:dyDescent="0.25">
      <c r="A1504" s="27">
        <v>1459</v>
      </c>
      <c r="B1504" s="477" t="s">
        <v>3326</v>
      </c>
      <c r="C1504" s="126" t="s">
        <v>3327</v>
      </c>
      <c r="D1504" s="585" t="s">
        <v>68</v>
      </c>
      <c r="E1504" s="40">
        <v>85</v>
      </c>
      <c r="F1504" s="80" t="str">
        <f t="shared" si="24"/>
        <v>Tốt</v>
      </c>
      <c r="G1504" s="239"/>
    </row>
    <row r="1505" spans="1:16" s="202" customFormat="1" ht="18.75" customHeight="1" x14ac:dyDescent="0.25">
      <c r="A1505" s="27">
        <v>1460</v>
      </c>
      <c r="B1505" s="477" t="s">
        <v>3328</v>
      </c>
      <c r="C1505" s="126" t="s">
        <v>3329</v>
      </c>
      <c r="D1505" s="585" t="s">
        <v>12</v>
      </c>
      <c r="E1505" s="40">
        <v>82</v>
      </c>
      <c r="F1505" s="80" t="str">
        <f t="shared" si="24"/>
        <v>Tốt</v>
      </c>
      <c r="G1505" s="239"/>
    </row>
    <row r="1506" spans="1:16" s="202" customFormat="1" ht="18.75" customHeight="1" x14ac:dyDescent="0.25">
      <c r="A1506" s="27">
        <v>1461</v>
      </c>
      <c r="B1506" s="477" t="s">
        <v>3330</v>
      </c>
      <c r="C1506" s="126" t="s">
        <v>3331</v>
      </c>
      <c r="D1506" s="585" t="s">
        <v>12</v>
      </c>
      <c r="E1506" s="40">
        <v>86</v>
      </c>
      <c r="F1506" s="80" t="str">
        <f t="shared" si="24"/>
        <v>Tốt</v>
      </c>
      <c r="G1506" s="239"/>
    </row>
    <row r="1507" spans="1:16" s="202" customFormat="1" ht="18.75" customHeight="1" x14ac:dyDescent="0.25">
      <c r="A1507" s="27">
        <v>1462</v>
      </c>
      <c r="B1507" s="477" t="s">
        <v>3332</v>
      </c>
      <c r="C1507" s="126" t="s">
        <v>1323</v>
      </c>
      <c r="D1507" s="585" t="s">
        <v>12</v>
      </c>
      <c r="E1507" s="40">
        <v>83</v>
      </c>
      <c r="F1507" s="80" t="str">
        <f t="shared" si="24"/>
        <v>Tốt</v>
      </c>
      <c r="G1507" s="239"/>
      <c r="I1507" s="439"/>
      <c r="J1507" s="439"/>
      <c r="K1507" s="439"/>
      <c r="L1507" s="439"/>
      <c r="M1507" s="439"/>
      <c r="N1507" s="439"/>
      <c r="O1507" s="439"/>
      <c r="P1507" s="439"/>
    </row>
    <row r="1508" spans="1:16" s="439" customFormat="1" ht="18.75" customHeight="1" x14ac:dyDescent="0.25">
      <c r="A1508" s="27">
        <v>1463</v>
      </c>
      <c r="B1508" s="478" t="s">
        <v>3333</v>
      </c>
      <c r="C1508" s="128" t="s">
        <v>555</v>
      </c>
      <c r="D1508" s="377" t="s">
        <v>140</v>
      </c>
      <c r="E1508" s="40">
        <v>83</v>
      </c>
      <c r="F1508" s="32" t="str">
        <f t="shared" si="24"/>
        <v>Tốt</v>
      </c>
      <c r="G1508" s="239"/>
    </row>
    <row r="1509" spans="1:16" s="439" customFormat="1" ht="18.75" customHeight="1" x14ac:dyDescent="0.25">
      <c r="A1509" s="27">
        <v>1464</v>
      </c>
      <c r="B1509" s="479" t="s">
        <v>3334</v>
      </c>
      <c r="C1509" s="142" t="s">
        <v>3335</v>
      </c>
      <c r="D1509" s="586" t="s">
        <v>471</v>
      </c>
      <c r="E1509" s="40">
        <v>83</v>
      </c>
      <c r="F1509" s="32" t="str">
        <f t="shared" si="24"/>
        <v>Tốt</v>
      </c>
      <c r="G1509" s="239"/>
    </row>
    <row r="1510" spans="1:16" s="439" customFormat="1" ht="18.75" customHeight="1" x14ac:dyDescent="0.25">
      <c r="A1510" s="27">
        <v>1465</v>
      </c>
      <c r="B1510" s="478" t="s">
        <v>3336</v>
      </c>
      <c r="C1510" s="128" t="s">
        <v>2774</v>
      </c>
      <c r="D1510" s="377" t="s">
        <v>28</v>
      </c>
      <c r="E1510" s="40">
        <v>85</v>
      </c>
      <c r="F1510" s="32" t="str">
        <f t="shared" si="24"/>
        <v>Tốt</v>
      </c>
      <c r="G1510" s="239"/>
    </row>
    <row r="1511" spans="1:16" s="439" customFormat="1" ht="18.75" customHeight="1" x14ac:dyDescent="0.25">
      <c r="A1511" s="27">
        <v>1466</v>
      </c>
      <c r="B1511" s="478" t="s">
        <v>3337</v>
      </c>
      <c r="C1511" s="128" t="s">
        <v>3338</v>
      </c>
      <c r="D1511" s="377" t="s">
        <v>30</v>
      </c>
      <c r="E1511" s="40">
        <v>90</v>
      </c>
      <c r="F1511" s="32" t="str">
        <f t="shared" si="24"/>
        <v>Xuất sắc</v>
      </c>
      <c r="G1511" s="239"/>
    </row>
    <row r="1512" spans="1:16" s="439" customFormat="1" ht="18.75" customHeight="1" x14ac:dyDescent="0.25">
      <c r="A1512" s="27">
        <v>1467</v>
      </c>
      <c r="B1512" s="478" t="s">
        <v>3339</v>
      </c>
      <c r="C1512" s="128" t="s">
        <v>404</v>
      </c>
      <c r="D1512" s="377" t="s">
        <v>1187</v>
      </c>
      <c r="E1512" s="40">
        <v>93</v>
      </c>
      <c r="F1512" s="32" t="str">
        <f t="shared" si="24"/>
        <v>Xuất sắc</v>
      </c>
      <c r="G1512" s="239"/>
    </row>
    <row r="1513" spans="1:16" s="439" customFormat="1" ht="18.75" customHeight="1" x14ac:dyDescent="0.25">
      <c r="A1513" s="27">
        <v>1468</v>
      </c>
      <c r="B1513" s="478" t="s">
        <v>3340</v>
      </c>
      <c r="C1513" s="128" t="s">
        <v>88</v>
      </c>
      <c r="D1513" s="377" t="s">
        <v>72</v>
      </c>
      <c r="E1513" s="40">
        <v>80</v>
      </c>
      <c r="F1513" s="32" t="str">
        <f t="shared" si="24"/>
        <v>Tốt</v>
      </c>
      <c r="G1513" s="239"/>
      <c r="I1513" s="202"/>
      <c r="J1513" s="202"/>
      <c r="K1513" s="202"/>
      <c r="L1513" s="202"/>
      <c r="M1513" s="202"/>
      <c r="N1513" s="202"/>
      <c r="O1513" s="202"/>
      <c r="P1513" s="202"/>
    </row>
    <row r="1514" spans="1:16" s="202" customFormat="1" ht="18.75" customHeight="1" x14ac:dyDescent="0.25">
      <c r="A1514" s="27">
        <v>1469</v>
      </c>
      <c r="B1514" s="477" t="s">
        <v>3341</v>
      </c>
      <c r="C1514" s="126" t="s">
        <v>80</v>
      </c>
      <c r="D1514" s="585" t="s">
        <v>72</v>
      </c>
      <c r="E1514" s="40">
        <v>92</v>
      </c>
      <c r="F1514" s="80" t="str">
        <f t="shared" si="24"/>
        <v>Xuất sắc</v>
      </c>
      <c r="G1514" s="239"/>
    </row>
    <row r="1515" spans="1:16" s="202" customFormat="1" ht="18.75" customHeight="1" x14ac:dyDescent="0.25">
      <c r="A1515" s="27"/>
      <c r="B1515" s="480" t="s">
        <v>3655</v>
      </c>
      <c r="F1515" s="95"/>
      <c r="G1515" s="249"/>
    </row>
    <row r="1516" spans="1:16" s="202" customFormat="1" ht="18.75" customHeight="1" x14ac:dyDescent="0.25">
      <c r="A1516" s="27">
        <v>1470</v>
      </c>
      <c r="B1516" s="481" t="s">
        <v>3342</v>
      </c>
      <c r="C1516" s="129" t="s">
        <v>3033</v>
      </c>
      <c r="D1516" s="587" t="s">
        <v>34</v>
      </c>
      <c r="E1516" s="53">
        <v>83</v>
      </c>
      <c r="F1516" s="80" t="str">
        <f t="shared" si="24"/>
        <v>Tốt</v>
      </c>
      <c r="G1516" s="260"/>
    </row>
    <row r="1517" spans="1:16" s="202" customFormat="1" ht="18.75" customHeight="1" x14ac:dyDescent="0.25">
      <c r="A1517" s="27">
        <v>1471</v>
      </c>
      <c r="B1517" s="481" t="s">
        <v>3343</v>
      </c>
      <c r="C1517" s="129" t="s">
        <v>3344</v>
      </c>
      <c r="D1517" s="587" t="s">
        <v>34</v>
      </c>
      <c r="E1517" s="53">
        <v>85</v>
      </c>
      <c r="F1517" s="80" t="str">
        <f t="shared" si="24"/>
        <v>Tốt</v>
      </c>
      <c r="G1517" s="260"/>
    </row>
    <row r="1518" spans="1:16" s="202" customFormat="1" ht="18.75" customHeight="1" x14ac:dyDescent="0.25">
      <c r="A1518" s="27">
        <v>1472</v>
      </c>
      <c r="B1518" s="481" t="s">
        <v>3345</v>
      </c>
      <c r="C1518" s="129" t="s">
        <v>127</v>
      </c>
      <c r="D1518" s="587" t="s">
        <v>34</v>
      </c>
      <c r="E1518" s="53">
        <v>89</v>
      </c>
      <c r="F1518" s="80" t="str">
        <f t="shared" si="24"/>
        <v>Tốt</v>
      </c>
      <c r="G1518" s="260"/>
      <c r="I1518" s="439"/>
      <c r="J1518" s="439"/>
      <c r="K1518" s="439"/>
      <c r="L1518" s="439"/>
      <c r="M1518" s="439"/>
      <c r="N1518" s="439"/>
      <c r="O1518" s="439"/>
      <c r="P1518" s="439"/>
    </row>
    <row r="1519" spans="1:16" s="439" customFormat="1" ht="18.75" customHeight="1" x14ac:dyDescent="0.25">
      <c r="A1519" s="27">
        <v>1473</v>
      </c>
      <c r="B1519" s="482" t="s">
        <v>3346</v>
      </c>
      <c r="C1519" s="143" t="s">
        <v>2160</v>
      </c>
      <c r="D1519" s="588" t="s">
        <v>34</v>
      </c>
      <c r="E1519" s="8">
        <v>82</v>
      </c>
      <c r="F1519" s="32" t="str">
        <f t="shared" si="24"/>
        <v>Tốt</v>
      </c>
      <c r="G1519" s="261"/>
    </row>
    <row r="1520" spans="1:16" s="439" customFormat="1" ht="18.75" customHeight="1" x14ac:dyDescent="0.25">
      <c r="A1520" s="27">
        <v>1474</v>
      </c>
      <c r="B1520" s="482" t="s">
        <v>3347</v>
      </c>
      <c r="C1520" s="143" t="s">
        <v>169</v>
      </c>
      <c r="D1520" s="588" t="s">
        <v>34</v>
      </c>
      <c r="E1520" s="8">
        <v>79</v>
      </c>
      <c r="F1520" s="32" t="str">
        <f t="shared" si="24"/>
        <v>Khá</v>
      </c>
      <c r="G1520" s="261"/>
    </row>
    <row r="1521" spans="1:16" s="439" customFormat="1" ht="18.75" customHeight="1" x14ac:dyDescent="0.25">
      <c r="A1521" s="27">
        <v>1475</v>
      </c>
      <c r="B1521" s="482" t="s">
        <v>3348</v>
      </c>
      <c r="C1521" s="143" t="s">
        <v>3349</v>
      </c>
      <c r="D1521" s="588" t="s">
        <v>34</v>
      </c>
      <c r="E1521" s="8">
        <v>89</v>
      </c>
      <c r="F1521" s="32" t="str">
        <f t="shared" si="24"/>
        <v>Tốt</v>
      </c>
      <c r="G1521" s="261"/>
    </row>
    <row r="1522" spans="1:16" s="439" customFormat="1" ht="18.75" customHeight="1" x14ac:dyDescent="0.25">
      <c r="A1522" s="27">
        <v>1476</v>
      </c>
      <c r="B1522" s="482" t="s">
        <v>3350</v>
      </c>
      <c r="C1522" s="143" t="s">
        <v>3351</v>
      </c>
      <c r="D1522" s="588" t="s">
        <v>148</v>
      </c>
      <c r="E1522" s="8">
        <v>90</v>
      </c>
      <c r="F1522" s="32" t="str">
        <f t="shared" si="24"/>
        <v>Xuất sắc</v>
      </c>
      <c r="G1522" s="261"/>
    </row>
    <row r="1523" spans="1:16" s="439" customFormat="1" ht="18.75" customHeight="1" x14ac:dyDescent="0.25">
      <c r="A1523" s="27">
        <v>1477</v>
      </c>
      <c r="B1523" s="482" t="s">
        <v>3352</v>
      </c>
      <c r="C1523" s="143" t="s">
        <v>3353</v>
      </c>
      <c r="D1523" s="588" t="s">
        <v>3354</v>
      </c>
      <c r="E1523" s="8">
        <v>65</v>
      </c>
      <c r="F1523" s="32" t="str">
        <f t="shared" si="24"/>
        <v>Khá</v>
      </c>
      <c r="G1523" s="261"/>
    </row>
    <row r="1524" spans="1:16" s="439" customFormat="1" ht="18.75" customHeight="1" x14ac:dyDescent="0.25">
      <c r="A1524" s="27">
        <v>1478</v>
      </c>
      <c r="B1524" s="482" t="s">
        <v>3355</v>
      </c>
      <c r="C1524" s="143" t="s">
        <v>1052</v>
      </c>
      <c r="D1524" s="588" t="s">
        <v>6</v>
      </c>
      <c r="E1524" s="8">
        <v>78</v>
      </c>
      <c r="F1524" s="32" t="str">
        <f t="shared" si="24"/>
        <v>Khá</v>
      </c>
      <c r="G1524" s="261"/>
    </row>
    <row r="1525" spans="1:16" s="439" customFormat="1" ht="18.75" customHeight="1" x14ac:dyDescent="0.25">
      <c r="A1525" s="27">
        <v>1479</v>
      </c>
      <c r="B1525" s="482" t="s">
        <v>3356</v>
      </c>
      <c r="C1525" s="143" t="s">
        <v>3357</v>
      </c>
      <c r="D1525" s="588" t="s">
        <v>6</v>
      </c>
      <c r="E1525" s="8">
        <v>82</v>
      </c>
      <c r="F1525" s="32" t="str">
        <f t="shared" si="24"/>
        <v>Tốt</v>
      </c>
      <c r="G1525" s="261"/>
    </row>
    <row r="1526" spans="1:16" s="439" customFormat="1" ht="18.75" customHeight="1" x14ac:dyDescent="0.25">
      <c r="A1526" s="27">
        <v>1480</v>
      </c>
      <c r="B1526" s="482" t="s">
        <v>3358</v>
      </c>
      <c r="C1526" s="143" t="s">
        <v>207</v>
      </c>
      <c r="D1526" s="588" t="s">
        <v>2866</v>
      </c>
      <c r="E1526" s="8">
        <v>78</v>
      </c>
      <c r="F1526" s="32" t="str">
        <f t="shared" si="24"/>
        <v>Khá</v>
      </c>
      <c r="G1526" s="261"/>
    </row>
    <row r="1527" spans="1:16" s="439" customFormat="1" ht="18.75" customHeight="1" x14ac:dyDescent="0.25">
      <c r="A1527" s="27">
        <v>1481</v>
      </c>
      <c r="B1527" s="482" t="s">
        <v>3359</v>
      </c>
      <c r="C1527" s="143" t="s">
        <v>168</v>
      </c>
      <c r="D1527" s="588" t="s">
        <v>39</v>
      </c>
      <c r="E1527" s="8">
        <v>81</v>
      </c>
      <c r="F1527" s="32" t="str">
        <f t="shared" si="24"/>
        <v>Tốt</v>
      </c>
      <c r="G1527" s="261"/>
    </row>
    <row r="1528" spans="1:16" s="439" customFormat="1" ht="18.75" customHeight="1" x14ac:dyDescent="0.25">
      <c r="A1528" s="27">
        <v>1482</v>
      </c>
      <c r="B1528" s="482" t="s">
        <v>3360</v>
      </c>
      <c r="C1528" s="143" t="s">
        <v>18</v>
      </c>
      <c r="D1528" s="588" t="s">
        <v>27</v>
      </c>
      <c r="E1528" s="8">
        <v>78</v>
      </c>
      <c r="F1528" s="32" t="str">
        <f t="shared" si="24"/>
        <v>Khá</v>
      </c>
      <c r="G1528" s="261"/>
      <c r="I1528" s="202"/>
      <c r="J1528" s="202"/>
      <c r="K1528" s="202"/>
      <c r="L1528" s="202"/>
      <c r="M1528" s="202"/>
      <c r="N1528" s="202"/>
      <c r="O1528" s="202"/>
      <c r="P1528" s="202"/>
    </row>
    <row r="1529" spans="1:16" s="202" customFormat="1" ht="18.75" customHeight="1" x14ac:dyDescent="0.25">
      <c r="A1529" s="27">
        <v>1483</v>
      </c>
      <c r="B1529" s="481" t="s">
        <v>3361</v>
      </c>
      <c r="C1529" s="129" t="s">
        <v>3362</v>
      </c>
      <c r="D1529" s="587" t="s">
        <v>41</v>
      </c>
      <c r="E1529" s="53">
        <v>80</v>
      </c>
      <c r="F1529" s="80" t="str">
        <f t="shared" si="24"/>
        <v>Tốt</v>
      </c>
      <c r="G1529" s="260"/>
    </row>
    <row r="1530" spans="1:16" s="202" customFormat="1" ht="18.75" customHeight="1" x14ac:dyDescent="0.25">
      <c r="A1530" s="27">
        <v>1484</v>
      </c>
      <c r="B1530" s="481" t="s">
        <v>3363</v>
      </c>
      <c r="C1530" s="129" t="s">
        <v>168</v>
      </c>
      <c r="D1530" s="587" t="s">
        <v>41</v>
      </c>
      <c r="E1530" s="53">
        <v>81</v>
      </c>
      <c r="F1530" s="80" t="str">
        <f t="shared" si="24"/>
        <v>Tốt</v>
      </c>
      <c r="G1530" s="260"/>
    </row>
    <row r="1531" spans="1:16" s="202" customFormat="1" ht="18.75" customHeight="1" x14ac:dyDescent="0.25">
      <c r="A1531" s="27">
        <v>1485</v>
      </c>
      <c r="B1531" s="481" t="s">
        <v>3364</v>
      </c>
      <c r="C1531" s="129" t="s">
        <v>118</v>
      </c>
      <c r="D1531" s="587" t="s">
        <v>7</v>
      </c>
      <c r="E1531" s="53">
        <v>81</v>
      </c>
      <c r="F1531" s="80" t="str">
        <f t="shared" si="24"/>
        <v>Tốt</v>
      </c>
      <c r="G1531" s="260"/>
    </row>
    <row r="1532" spans="1:16" s="202" customFormat="1" ht="18.75" customHeight="1" x14ac:dyDescent="0.25">
      <c r="A1532" s="27">
        <v>1486</v>
      </c>
      <c r="B1532" s="481" t="s">
        <v>3365</v>
      </c>
      <c r="C1532" s="129" t="s">
        <v>197</v>
      </c>
      <c r="D1532" s="587" t="s">
        <v>7</v>
      </c>
      <c r="E1532" s="53">
        <v>79</v>
      </c>
      <c r="F1532" s="80" t="str">
        <f t="shared" si="24"/>
        <v>Khá</v>
      </c>
      <c r="G1532" s="260"/>
    </row>
    <row r="1533" spans="1:16" s="202" customFormat="1" ht="18.75" customHeight="1" x14ac:dyDescent="0.25">
      <c r="A1533" s="27">
        <v>1487</v>
      </c>
      <c r="B1533" s="481" t="s">
        <v>3366</v>
      </c>
      <c r="C1533" s="129" t="s">
        <v>3367</v>
      </c>
      <c r="D1533" s="587" t="s">
        <v>14</v>
      </c>
      <c r="E1533" s="53">
        <v>84</v>
      </c>
      <c r="F1533" s="80" t="str">
        <f t="shared" si="24"/>
        <v>Tốt</v>
      </c>
      <c r="G1533" s="260"/>
    </row>
    <row r="1534" spans="1:16" s="202" customFormat="1" ht="18.75" customHeight="1" x14ac:dyDescent="0.25">
      <c r="A1534" s="27">
        <v>1488</v>
      </c>
      <c r="B1534" s="481" t="s">
        <v>3368</v>
      </c>
      <c r="C1534" s="129" t="s">
        <v>239</v>
      </c>
      <c r="D1534" s="587" t="s">
        <v>14</v>
      </c>
      <c r="E1534" s="53">
        <v>89</v>
      </c>
      <c r="F1534" s="80" t="str">
        <f t="shared" si="24"/>
        <v>Tốt</v>
      </c>
      <c r="G1534" s="260"/>
    </row>
    <row r="1535" spans="1:16" s="202" customFormat="1" ht="18.75" customHeight="1" x14ac:dyDescent="0.25">
      <c r="A1535" s="27">
        <v>1489</v>
      </c>
      <c r="B1535" s="481" t="s">
        <v>3369</v>
      </c>
      <c r="C1535" s="129" t="s">
        <v>120</v>
      </c>
      <c r="D1535" s="587" t="s">
        <v>152</v>
      </c>
      <c r="E1535" s="53">
        <v>81</v>
      </c>
      <c r="F1535" s="80" t="str">
        <f t="shared" si="24"/>
        <v>Tốt</v>
      </c>
      <c r="G1535" s="260"/>
    </row>
    <row r="1536" spans="1:16" s="202" customFormat="1" ht="18.75" customHeight="1" x14ac:dyDescent="0.25">
      <c r="A1536" s="27">
        <v>1490</v>
      </c>
      <c r="B1536" s="481" t="s">
        <v>3370</v>
      </c>
      <c r="C1536" s="129" t="s">
        <v>3371</v>
      </c>
      <c r="D1536" s="587" t="s">
        <v>43</v>
      </c>
      <c r="E1536" s="53">
        <v>88</v>
      </c>
      <c r="F1536" s="80" t="str">
        <f t="shared" si="24"/>
        <v>Tốt</v>
      </c>
      <c r="G1536" s="260"/>
    </row>
    <row r="1537" spans="1:16" s="202" customFormat="1" ht="18.75" customHeight="1" x14ac:dyDescent="0.25">
      <c r="A1537" s="27">
        <v>1491</v>
      </c>
      <c r="B1537" s="481" t="s">
        <v>3372</v>
      </c>
      <c r="C1537" s="129" t="s">
        <v>266</v>
      </c>
      <c r="D1537" s="587" t="s">
        <v>43</v>
      </c>
      <c r="E1537" s="53">
        <v>81</v>
      </c>
      <c r="F1537" s="80" t="str">
        <f t="shared" si="24"/>
        <v>Tốt</v>
      </c>
      <c r="G1537" s="260"/>
    </row>
    <row r="1538" spans="1:16" s="202" customFormat="1" ht="18.75" customHeight="1" x14ac:dyDescent="0.25">
      <c r="A1538" s="27">
        <v>1492</v>
      </c>
      <c r="B1538" s="481" t="s">
        <v>3373</v>
      </c>
      <c r="C1538" s="129" t="s">
        <v>77</v>
      </c>
      <c r="D1538" s="587" t="s">
        <v>45</v>
      </c>
      <c r="E1538" s="53">
        <v>78</v>
      </c>
      <c r="F1538" s="80" t="str">
        <f t="shared" si="24"/>
        <v>Khá</v>
      </c>
      <c r="G1538" s="260"/>
    </row>
    <row r="1539" spans="1:16" s="202" customFormat="1" ht="18.75" customHeight="1" x14ac:dyDescent="0.25">
      <c r="A1539" s="27">
        <v>1493</v>
      </c>
      <c r="B1539" s="481" t="s">
        <v>3374</v>
      </c>
      <c r="C1539" s="129" t="s">
        <v>18</v>
      </c>
      <c r="D1539" s="587" t="s">
        <v>47</v>
      </c>
      <c r="E1539" s="53">
        <v>92</v>
      </c>
      <c r="F1539" s="80" t="str">
        <f t="shared" si="24"/>
        <v>Xuất sắc</v>
      </c>
      <c r="G1539" s="260"/>
    </row>
    <row r="1540" spans="1:16" s="202" customFormat="1" ht="18.75" customHeight="1" x14ac:dyDescent="0.25">
      <c r="A1540" s="27">
        <v>1494</v>
      </c>
      <c r="B1540" s="481" t="s">
        <v>3375</v>
      </c>
      <c r="C1540" s="129" t="s">
        <v>48</v>
      </c>
      <c r="D1540" s="587" t="s">
        <v>47</v>
      </c>
      <c r="E1540" s="53">
        <v>80</v>
      </c>
      <c r="F1540" s="80" t="str">
        <f t="shared" si="24"/>
        <v>Tốt</v>
      </c>
      <c r="G1540" s="260"/>
    </row>
    <row r="1541" spans="1:16" s="202" customFormat="1" ht="18.75" customHeight="1" x14ac:dyDescent="0.25">
      <c r="A1541" s="27">
        <v>1495</v>
      </c>
      <c r="B1541" s="481" t="s">
        <v>3376</v>
      </c>
      <c r="C1541" s="129" t="s">
        <v>921</v>
      </c>
      <c r="D1541" s="587" t="s">
        <v>106</v>
      </c>
      <c r="E1541" s="53">
        <v>99</v>
      </c>
      <c r="F1541" s="80" t="str">
        <f t="shared" si="24"/>
        <v>Xuất sắc</v>
      </c>
      <c r="G1541" s="260"/>
    </row>
    <row r="1542" spans="1:16" s="202" customFormat="1" ht="18.75" customHeight="1" x14ac:dyDescent="0.25">
      <c r="A1542" s="27">
        <v>1496</v>
      </c>
      <c r="B1542" s="481" t="s">
        <v>3377</v>
      </c>
      <c r="C1542" s="129" t="s">
        <v>46</v>
      </c>
      <c r="D1542" s="587" t="s">
        <v>1477</v>
      </c>
      <c r="E1542" s="53">
        <v>79</v>
      </c>
      <c r="F1542" s="80" t="str">
        <f t="shared" si="24"/>
        <v>Khá</v>
      </c>
      <c r="G1542" s="260"/>
      <c r="I1542" s="439"/>
      <c r="J1542" s="439"/>
      <c r="K1542" s="439"/>
      <c r="L1542" s="439"/>
      <c r="M1542" s="439"/>
      <c r="N1542" s="439"/>
      <c r="O1542" s="439"/>
      <c r="P1542" s="439"/>
    </row>
    <row r="1543" spans="1:16" s="439" customFormat="1" ht="18.75" customHeight="1" x14ac:dyDescent="0.25">
      <c r="A1543" s="27">
        <v>1497</v>
      </c>
      <c r="B1543" s="482" t="s">
        <v>3378</v>
      </c>
      <c r="C1543" s="143" t="s">
        <v>3260</v>
      </c>
      <c r="D1543" s="588" t="s">
        <v>237</v>
      </c>
      <c r="E1543" s="8">
        <v>81</v>
      </c>
      <c r="F1543" s="32" t="str">
        <f t="shared" ref="F1543:F1589" si="25">IF(E1543&gt;=90,"Xuất sắc",IF(E1543&gt;=80,"Tốt",IF(E1543&gt;=65,"Khá",IF(E1543&gt;=50,"Trung bình",IF(E1543&gt;=35,"Yếu","Kém")))))</f>
        <v>Tốt</v>
      </c>
      <c r="G1543" s="261"/>
    </row>
    <row r="1544" spans="1:16" s="439" customFormat="1" ht="18.75" customHeight="1" x14ac:dyDescent="0.25">
      <c r="A1544" s="27">
        <v>1498</v>
      </c>
      <c r="B1544" s="482" t="s">
        <v>3379</v>
      </c>
      <c r="C1544" s="143" t="s">
        <v>1044</v>
      </c>
      <c r="D1544" s="588" t="s">
        <v>182</v>
      </c>
      <c r="E1544" s="8">
        <v>65</v>
      </c>
      <c r="F1544" s="32" t="str">
        <f t="shared" si="25"/>
        <v>Khá</v>
      </c>
      <c r="G1544" s="261"/>
    </row>
    <row r="1545" spans="1:16" s="439" customFormat="1" ht="18.75" customHeight="1" x14ac:dyDescent="0.25">
      <c r="A1545" s="27">
        <v>1499</v>
      </c>
      <c r="B1545" s="482" t="s">
        <v>3380</v>
      </c>
      <c r="C1545" s="143" t="s">
        <v>1007</v>
      </c>
      <c r="D1545" s="588" t="s">
        <v>21</v>
      </c>
      <c r="E1545" s="8">
        <v>75</v>
      </c>
      <c r="F1545" s="32" t="str">
        <f t="shared" si="25"/>
        <v>Khá</v>
      </c>
      <c r="G1545" s="261"/>
    </row>
    <row r="1546" spans="1:16" s="439" customFormat="1" ht="18.75" customHeight="1" x14ac:dyDescent="0.25">
      <c r="A1546" s="27">
        <v>1500</v>
      </c>
      <c r="B1546" s="482" t="s">
        <v>3381</v>
      </c>
      <c r="C1546" s="143" t="s">
        <v>276</v>
      </c>
      <c r="D1546" s="588" t="s">
        <v>21</v>
      </c>
      <c r="E1546" s="8">
        <v>76</v>
      </c>
      <c r="F1546" s="32" t="str">
        <f t="shared" si="25"/>
        <v>Khá</v>
      </c>
      <c r="G1546" s="261"/>
    </row>
    <row r="1547" spans="1:16" s="439" customFormat="1" ht="18.75" customHeight="1" x14ac:dyDescent="0.25">
      <c r="A1547" s="27">
        <v>1501</v>
      </c>
      <c r="B1547" s="482" t="s">
        <v>3382</v>
      </c>
      <c r="C1547" s="143" t="s">
        <v>323</v>
      </c>
      <c r="D1547" s="588" t="s">
        <v>21</v>
      </c>
      <c r="E1547" s="8">
        <v>82</v>
      </c>
      <c r="F1547" s="32" t="str">
        <f t="shared" si="25"/>
        <v>Tốt</v>
      </c>
      <c r="G1547" s="261"/>
    </row>
    <row r="1548" spans="1:16" s="439" customFormat="1" ht="18.75" customHeight="1" x14ac:dyDescent="0.25">
      <c r="A1548" s="27">
        <v>1502</v>
      </c>
      <c r="B1548" s="482" t="s">
        <v>3383</v>
      </c>
      <c r="C1548" s="143" t="s">
        <v>3384</v>
      </c>
      <c r="D1548" s="588" t="s">
        <v>3385</v>
      </c>
      <c r="E1548" s="8">
        <v>89</v>
      </c>
      <c r="F1548" s="32" t="str">
        <f t="shared" si="25"/>
        <v>Tốt</v>
      </c>
      <c r="G1548" s="261"/>
    </row>
    <row r="1549" spans="1:16" s="439" customFormat="1" ht="18.75" customHeight="1" x14ac:dyDescent="0.25">
      <c r="A1549" s="27">
        <v>1503</v>
      </c>
      <c r="B1549" s="482" t="s">
        <v>3386</v>
      </c>
      <c r="C1549" s="143" t="s">
        <v>3387</v>
      </c>
      <c r="D1549" s="588" t="s">
        <v>85</v>
      </c>
      <c r="E1549" s="8">
        <v>95</v>
      </c>
      <c r="F1549" s="32" t="str">
        <f t="shared" si="25"/>
        <v>Xuất sắc</v>
      </c>
      <c r="G1549" s="261"/>
    </row>
    <row r="1550" spans="1:16" s="439" customFormat="1" ht="18.75" customHeight="1" x14ac:dyDescent="0.25">
      <c r="A1550" s="27">
        <v>1504</v>
      </c>
      <c r="B1550" s="482" t="s">
        <v>3388</v>
      </c>
      <c r="C1550" s="143" t="s">
        <v>1988</v>
      </c>
      <c r="D1550" s="588" t="s">
        <v>111</v>
      </c>
      <c r="E1550" s="8">
        <v>74</v>
      </c>
      <c r="F1550" s="32" t="str">
        <f t="shared" si="25"/>
        <v>Khá</v>
      </c>
      <c r="G1550" s="261"/>
    </row>
    <row r="1551" spans="1:16" s="439" customFormat="1" ht="18.75" customHeight="1" x14ac:dyDescent="0.25">
      <c r="A1551" s="27">
        <v>1505</v>
      </c>
      <c r="B1551" s="482" t="s">
        <v>3389</v>
      </c>
      <c r="C1551" s="143" t="s">
        <v>3390</v>
      </c>
      <c r="D1551" s="588" t="s">
        <v>111</v>
      </c>
      <c r="E1551" s="8">
        <v>80</v>
      </c>
      <c r="F1551" s="32" t="str">
        <f t="shared" si="25"/>
        <v>Tốt</v>
      </c>
      <c r="G1551" s="261"/>
    </row>
    <row r="1552" spans="1:16" s="439" customFormat="1" ht="18.75" customHeight="1" x14ac:dyDescent="0.25">
      <c r="A1552" s="27">
        <v>1506</v>
      </c>
      <c r="B1552" s="482" t="s">
        <v>3391</v>
      </c>
      <c r="C1552" s="143" t="s">
        <v>435</v>
      </c>
      <c r="D1552" s="588" t="s">
        <v>8</v>
      </c>
      <c r="E1552" s="8">
        <v>80</v>
      </c>
      <c r="F1552" s="32" t="str">
        <f t="shared" si="25"/>
        <v>Tốt</v>
      </c>
      <c r="G1552" s="261"/>
    </row>
    <row r="1553" spans="1:16" s="439" customFormat="1" ht="18.75" customHeight="1" x14ac:dyDescent="0.25">
      <c r="A1553" s="27">
        <v>1507</v>
      </c>
      <c r="B1553" s="482" t="s">
        <v>3392</v>
      </c>
      <c r="C1553" s="143" t="s">
        <v>202</v>
      </c>
      <c r="D1553" s="588" t="s">
        <v>8</v>
      </c>
      <c r="E1553" s="8">
        <v>82</v>
      </c>
      <c r="F1553" s="32" t="str">
        <f t="shared" si="25"/>
        <v>Tốt</v>
      </c>
      <c r="G1553" s="261"/>
    </row>
    <row r="1554" spans="1:16" s="439" customFormat="1" ht="18.75" customHeight="1" x14ac:dyDescent="0.25">
      <c r="A1554" s="27">
        <v>1508</v>
      </c>
      <c r="B1554" s="482" t="s">
        <v>3393</v>
      </c>
      <c r="C1554" s="143" t="s">
        <v>1323</v>
      </c>
      <c r="D1554" s="588" t="s">
        <v>8</v>
      </c>
      <c r="E1554" s="8">
        <v>80</v>
      </c>
      <c r="F1554" s="32" t="str">
        <f t="shared" si="25"/>
        <v>Tốt</v>
      </c>
      <c r="G1554" s="261"/>
    </row>
    <row r="1555" spans="1:16" s="439" customFormat="1" ht="18.75" customHeight="1" x14ac:dyDescent="0.25">
      <c r="A1555" s="27">
        <v>1509</v>
      </c>
      <c r="B1555" s="482" t="s">
        <v>3394</v>
      </c>
      <c r="C1555" s="143" t="s">
        <v>2013</v>
      </c>
      <c r="D1555" s="588" t="s">
        <v>25</v>
      </c>
      <c r="E1555" s="8">
        <v>89</v>
      </c>
      <c r="F1555" s="32" t="str">
        <f t="shared" si="25"/>
        <v>Tốt</v>
      </c>
      <c r="G1555" s="261"/>
    </row>
    <row r="1556" spans="1:16" s="439" customFormat="1" ht="18.75" customHeight="1" x14ac:dyDescent="0.25">
      <c r="A1556" s="27">
        <v>1510</v>
      </c>
      <c r="B1556" s="482" t="s">
        <v>3395</v>
      </c>
      <c r="C1556" s="143" t="s">
        <v>3396</v>
      </c>
      <c r="D1556" s="588" t="s">
        <v>87</v>
      </c>
      <c r="E1556" s="8">
        <v>84</v>
      </c>
      <c r="F1556" s="32" t="str">
        <f t="shared" si="25"/>
        <v>Tốt</v>
      </c>
      <c r="G1556" s="261"/>
    </row>
    <row r="1557" spans="1:16" s="439" customFormat="1" ht="18.75" customHeight="1" x14ac:dyDescent="0.25">
      <c r="A1557" s="27">
        <v>1511</v>
      </c>
      <c r="B1557" s="482" t="s">
        <v>3397</v>
      </c>
      <c r="C1557" s="143" t="s">
        <v>62</v>
      </c>
      <c r="D1557" s="588" t="s">
        <v>3398</v>
      </c>
      <c r="E1557" s="8">
        <v>0</v>
      </c>
      <c r="F1557" s="32" t="str">
        <f t="shared" si="25"/>
        <v>Kém</v>
      </c>
      <c r="G1557" s="261" t="s">
        <v>3651</v>
      </c>
      <c r="I1557" s="202"/>
      <c r="J1557" s="202"/>
      <c r="K1557" s="202"/>
      <c r="L1557" s="202"/>
      <c r="M1557" s="202"/>
      <c r="N1557" s="202"/>
      <c r="O1557" s="202"/>
      <c r="P1557" s="202"/>
    </row>
    <row r="1558" spans="1:16" s="202" customFormat="1" ht="18.75" customHeight="1" x14ac:dyDescent="0.25">
      <c r="A1558" s="27">
        <v>1512</v>
      </c>
      <c r="B1558" s="481" t="s">
        <v>3399</v>
      </c>
      <c r="C1558" s="129" t="s">
        <v>3400</v>
      </c>
      <c r="D1558" s="587" t="s">
        <v>22</v>
      </c>
      <c r="E1558" s="53">
        <v>85</v>
      </c>
      <c r="F1558" s="80" t="str">
        <f t="shared" si="25"/>
        <v>Tốt</v>
      </c>
      <c r="G1558" s="260"/>
    </row>
    <row r="1559" spans="1:16" s="202" customFormat="1" ht="18.75" customHeight="1" x14ac:dyDescent="0.25">
      <c r="A1559" s="27">
        <v>1513</v>
      </c>
      <c r="B1559" s="481" t="s">
        <v>3401</v>
      </c>
      <c r="C1559" s="129" t="s">
        <v>129</v>
      </c>
      <c r="D1559" s="587" t="s">
        <v>171</v>
      </c>
      <c r="E1559" s="53">
        <v>84</v>
      </c>
      <c r="F1559" s="80" t="str">
        <f t="shared" si="25"/>
        <v>Tốt</v>
      </c>
      <c r="G1559" s="260"/>
    </row>
    <row r="1560" spans="1:16" s="202" customFormat="1" ht="18.75" customHeight="1" x14ac:dyDescent="0.25">
      <c r="A1560" s="27">
        <v>1514</v>
      </c>
      <c r="B1560" s="481" t="s">
        <v>3402</v>
      </c>
      <c r="C1560" s="129" t="s">
        <v>19</v>
      </c>
      <c r="D1560" s="587" t="s">
        <v>278</v>
      </c>
      <c r="E1560" s="53">
        <v>82</v>
      </c>
      <c r="F1560" s="80" t="str">
        <f t="shared" si="25"/>
        <v>Tốt</v>
      </c>
      <c r="G1560" s="260"/>
    </row>
    <row r="1561" spans="1:16" s="202" customFormat="1" ht="18.75" customHeight="1" x14ac:dyDescent="0.25">
      <c r="A1561" s="27">
        <v>1515</v>
      </c>
      <c r="B1561" s="481" t="s">
        <v>3403</v>
      </c>
      <c r="C1561" s="129" t="s">
        <v>145</v>
      </c>
      <c r="D1561" s="587" t="s">
        <v>10</v>
      </c>
      <c r="E1561" s="53">
        <v>83</v>
      </c>
      <c r="F1561" s="80" t="str">
        <f t="shared" si="25"/>
        <v>Tốt</v>
      </c>
      <c r="G1561" s="260"/>
    </row>
    <row r="1562" spans="1:16" s="202" customFormat="1" ht="18.75" customHeight="1" x14ac:dyDescent="0.25">
      <c r="A1562" s="27">
        <v>1516</v>
      </c>
      <c r="B1562" s="481" t="s">
        <v>3404</v>
      </c>
      <c r="C1562" s="129" t="s">
        <v>240</v>
      </c>
      <c r="D1562" s="587" t="s">
        <v>3405</v>
      </c>
      <c r="E1562" s="53">
        <v>79</v>
      </c>
      <c r="F1562" s="80" t="str">
        <f t="shared" si="25"/>
        <v>Khá</v>
      </c>
      <c r="G1562" s="260"/>
    </row>
    <row r="1563" spans="1:16" s="202" customFormat="1" ht="18.75" customHeight="1" x14ac:dyDescent="0.25">
      <c r="A1563" s="27">
        <v>1517</v>
      </c>
      <c r="B1563" s="481" t="s">
        <v>3406</v>
      </c>
      <c r="C1563" s="129" t="s">
        <v>139</v>
      </c>
      <c r="D1563" s="587" t="s">
        <v>11</v>
      </c>
      <c r="E1563" s="53">
        <v>88</v>
      </c>
      <c r="F1563" s="80" t="str">
        <f t="shared" si="25"/>
        <v>Tốt</v>
      </c>
      <c r="G1563" s="260"/>
    </row>
    <row r="1564" spans="1:16" s="202" customFormat="1" ht="18.75" customHeight="1" x14ac:dyDescent="0.25">
      <c r="A1564" s="27">
        <v>1518</v>
      </c>
      <c r="B1564" s="481" t="s">
        <v>3407</v>
      </c>
      <c r="C1564" s="129" t="s">
        <v>1498</v>
      </c>
      <c r="D1564" s="587" t="s">
        <v>3408</v>
      </c>
      <c r="E1564" s="53">
        <v>80</v>
      </c>
      <c r="F1564" s="80" t="str">
        <f t="shared" si="25"/>
        <v>Tốt</v>
      </c>
      <c r="G1564" s="260"/>
    </row>
    <row r="1565" spans="1:16" s="202" customFormat="1" ht="18.75" customHeight="1" x14ac:dyDescent="0.25">
      <c r="A1565" s="27">
        <v>1519</v>
      </c>
      <c r="B1565" s="481" t="s">
        <v>3409</v>
      </c>
      <c r="C1565" s="129" t="s">
        <v>276</v>
      </c>
      <c r="D1565" s="587" t="s">
        <v>767</v>
      </c>
      <c r="E1565" s="53">
        <v>79</v>
      </c>
      <c r="F1565" s="80" t="str">
        <f t="shared" si="25"/>
        <v>Khá</v>
      </c>
      <c r="G1565" s="260"/>
    </row>
    <row r="1566" spans="1:16" s="202" customFormat="1" ht="18.75" customHeight="1" x14ac:dyDescent="0.25">
      <c r="A1566" s="27">
        <v>1520</v>
      </c>
      <c r="B1566" s="481" t="s">
        <v>3410</v>
      </c>
      <c r="C1566" s="129" t="s">
        <v>158</v>
      </c>
      <c r="D1566" s="587" t="s">
        <v>64</v>
      </c>
      <c r="E1566" s="53">
        <v>80</v>
      </c>
      <c r="F1566" s="80" t="str">
        <f t="shared" si="25"/>
        <v>Tốt</v>
      </c>
      <c r="G1566" s="260"/>
    </row>
    <row r="1567" spans="1:16" s="202" customFormat="1" ht="18.75" customHeight="1" x14ac:dyDescent="0.25">
      <c r="A1567" s="27">
        <v>1521</v>
      </c>
      <c r="B1567" s="481" t="s">
        <v>3411</v>
      </c>
      <c r="C1567" s="129" t="s">
        <v>3216</v>
      </c>
      <c r="D1567" s="587" t="s">
        <v>64</v>
      </c>
      <c r="E1567" s="53">
        <v>78</v>
      </c>
      <c r="F1567" s="80" t="str">
        <f t="shared" si="25"/>
        <v>Khá</v>
      </c>
      <c r="G1567" s="260"/>
    </row>
    <row r="1568" spans="1:16" s="202" customFormat="1" ht="18.75" customHeight="1" x14ac:dyDescent="0.25">
      <c r="A1568" s="27">
        <v>1522</v>
      </c>
      <c r="B1568" s="481" t="s">
        <v>3412</v>
      </c>
      <c r="C1568" s="129" t="s">
        <v>276</v>
      </c>
      <c r="D1568" s="587" t="s">
        <v>64</v>
      </c>
      <c r="E1568" s="53">
        <v>81</v>
      </c>
      <c r="F1568" s="80" t="str">
        <f t="shared" si="25"/>
        <v>Tốt</v>
      </c>
      <c r="G1568" s="260"/>
    </row>
    <row r="1569" spans="1:16" s="202" customFormat="1" ht="18.75" customHeight="1" x14ac:dyDescent="0.25">
      <c r="A1569" s="27">
        <v>1523</v>
      </c>
      <c r="B1569" s="481" t="s">
        <v>3413</v>
      </c>
      <c r="C1569" s="129" t="s">
        <v>67</v>
      </c>
      <c r="D1569" s="587" t="s">
        <v>65</v>
      </c>
      <c r="E1569" s="53">
        <v>94</v>
      </c>
      <c r="F1569" s="80" t="str">
        <f t="shared" si="25"/>
        <v>Xuất sắc</v>
      </c>
      <c r="G1569" s="260"/>
    </row>
    <row r="1570" spans="1:16" s="202" customFormat="1" ht="18.75" customHeight="1" x14ac:dyDescent="0.25">
      <c r="A1570" s="27">
        <v>1524</v>
      </c>
      <c r="B1570" s="481" t="s">
        <v>3414</v>
      </c>
      <c r="C1570" s="129" t="s">
        <v>51</v>
      </c>
      <c r="D1570" s="587" t="s">
        <v>65</v>
      </c>
      <c r="E1570" s="53">
        <v>71</v>
      </c>
      <c r="F1570" s="80" t="str">
        <f t="shared" si="25"/>
        <v>Khá</v>
      </c>
      <c r="G1570" s="260"/>
    </row>
    <row r="1571" spans="1:16" s="202" customFormat="1" ht="18.75" customHeight="1" x14ac:dyDescent="0.25">
      <c r="A1571" s="27">
        <v>1525</v>
      </c>
      <c r="B1571" s="481" t="s">
        <v>3415</v>
      </c>
      <c r="C1571" s="129" t="s">
        <v>46</v>
      </c>
      <c r="D1571" s="587" t="s">
        <v>66</v>
      </c>
      <c r="E1571" s="53">
        <v>80</v>
      </c>
      <c r="F1571" s="80" t="str">
        <f t="shared" si="25"/>
        <v>Tốt</v>
      </c>
      <c r="G1571" s="260"/>
    </row>
    <row r="1572" spans="1:16" s="202" customFormat="1" ht="18.75" customHeight="1" x14ac:dyDescent="0.25">
      <c r="A1572" s="27">
        <v>1526</v>
      </c>
      <c r="B1572" s="481" t="s">
        <v>3416</v>
      </c>
      <c r="C1572" s="129" t="s">
        <v>145</v>
      </c>
      <c r="D1572" s="587" t="s">
        <v>66</v>
      </c>
      <c r="E1572" s="53">
        <v>96</v>
      </c>
      <c r="F1572" s="80" t="str">
        <f t="shared" si="25"/>
        <v>Xuất sắc</v>
      </c>
      <c r="G1572" s="260"/>
    </row>
    <row r="1573" spans="1:16" s="202" customFormat="1" ht="18.75" customHeight="1" x14ac:dyDescent="0.25">
      <c r="A1573" s="27">
        <v>1527</v>
      </c>
      <c r="B1573" s="481" t="s">
        <v>3417</v>
      </c>
      <c r="C1573" s="129" t="s">
        <v>3418</v>
      </c>
      <c r="D1573" s="587" t="s">
        <v>66</v>
      </c>
      <c r="E1573" s="53">
        <v>71</v>
      </c>
      <c r="F1573" s="80" t="str">
        <f t="shared" si="25"/>
        <v>Khá</v>
      </c>
      <c r="G1573" s="260"/>
    </row>
    <row r="1574" spans="1:16" s="202" customFormat="1" ht="18.75" customHeight="1" x14ac:dyDescent="0.25">
      <c r="A1574" s="27">
        <v>1528</v>
      </c>
      <c r="B1574" s="481" t="s">
        <v>3419</v>
      </c>
      <c r="C1574" s="129" t="s">
        <v>38</v>
      </c>
      <c r="D1574" s="587" t="s">
        <v>66</v>
      </c>
      <c r="E1574" s="53">
        <v>81</v>
      </c>
      <c r="F1574" s="80" t="str">
        <f t="shared" si="25"/>
        <v>Tốt</v>
      </c>
      <c r="G1574" s="260"/>
    </row>
    <row r="1575" spans="1:16" s="202" customFormat="1" ht="18.75" customHeight="1" x14ac:dyDescent="0.25">
      <c r="A1575" s="27">
        <v>1529</v>
      </c>
      <c r="B1575" s="481" t="s">
        <v>3420</v>
      </c>
      <c r="C1575" s="129" t="s">
        <v>3421</v>
      </c>
      <c r="D1575" s="587" t="s">
        <v>2684</v>
      </c>
      <c r="E1575" s="53">
        <v>83</v>
      </c>
      <c r="F1575" s="80" t="str">
        <f t="shared" si="25"/>
        <v>Tốt</v>
      </c>
      <c r="G1575" s="260"/>
    </row>
    <row r="1576" spans="1:16" s="202" customFormat="1" ht="18.75" customHeight="1" x14ac:dyDescent="0.25">
      <c r="A1576" s="27">
        <v>1530</v>
      </c>
      <c r="B1576" s="481" t="s">
        <v>3422</v>
      </c>
      <c r="C1576" s="129" t="s">
        <v>3423</v>
      </c>
      <c r="D1576" s="587" t="s">
        <v>137</v>
      </c>
      <c r="E1576" s="53">
        <v>77</v>
      </c>
      <c r="F1576" s="80" t="str">
        <f t="shared" si="25"/>
        <v>Khá</v>
      </c>
      <c r="G1576" s="260"/>
    </row>
    <row r="1577" spans="1:16" s="202" customFormat="1" ht="18.75" customHeight="1" x14ac:dyDescent="0.25">
      <c r="A1577" s="27">
        <v>1531</v>
      </c>
      <c r="B1577" s="481" t="s">
        <v>3424</v>
      </c>
      <c r="C1577" s="129" t="s">
        <v>277</v>
      </c>
      <c r="D1577" s="587" t="s">
        <v>137</v>
      </c>
      <c r="E1577" s="53">
        <v>82</v>
      </c>
      <c r="F1577" s="80" t="str">
        <f t="shared" si="25"/>
        <v>Tốt</v>
      </c>
      <c r="G1577" s="260"/>
      <c r="I1577" s="439"/>
      <c r="J1577" s="439"/>
      <c r="K1577" s="439"/>
      <c r="L1577" s="439"/>
      <c r="M1577" s="439"/>
      <c r="N1577" s="439"/>
      <c r="O1577" s="439"/>
      <c r="P1577" s="439"/>
    </row>
    <row r="1578" spans="1:16" s="439" customFormat="1" ht="18.75" customHeight="1" x14ac:dyDescent="0.25">
      <c r="A1578" s="27">
        <v>1532</v>
      </c>
      <c r="B1578" s="482" t="s">
        <v>3425</v>
      </c>
      <c r="C1578" s="143" t="s">
        <v>185</v>
      </c>
      <c r="D1578" s="588" t="s">
        <v>137</v>
      </c>
      <c r="E1578" s="8">
        <v>80</v>
      </c>
      <c r="F1578" s="32" t="str">
        <f t="shared" si="25"/>
        <v>Tốt</v>
      </c>
      <c r="G1578" s="261"/>
      <c r="I1578" s="202"/>
      <c r="J1578" s="202"/>
      <c r="K1578" s="202"/>
      <c r="L1578" s="202"/>
      <c r="M1578" s="202"/>
      <c r="N1578" s="202"/>
      <c r="O1578" s="202"/>
      <c r="P1578" s="202"/>
    </row>
    <row r="1579" spans="1:16" s="202" customFormat="1" ht="18.75" customHeight="1" x14ac:dyDescent="0.25">
      <c r="A1579" s="27">
        <v>1533</v>
      </c>
      <c r="B1579" s="481" t="s">
        <v>3426</v>
      </c>
      <c r="C1579" s="129" t="s">
        <v>88</v>
      </c>
      <c r="D1579" s="587" t="s">
        <v>5</v>
      </c>
      <c r="E1579" s="53">
        <v>87</v>
      </c>
      <c r="F1579" s="80" t="str">
        <f t="shared" si="25"/>
        <v>Tốt</v>
      </c>
      <c r="G1579" s="260"/>
    </row>
    <row r="1580" spans="1:16" s="202" customFormat="1" ht="18.75" customHeight="1" x14ac:dyDescent="0.25">
      <c r="A1580" s="27">
        <v>1534</v>
      </c>
      <c r="B1580" s="483" t="s">
        <v>3427</v>
      </c>
      <c r="C1580" s="130" t="s">
        <v>3428</v>
      </c>
      <c r="D1580" s="589" t="s">
        <v>5</v>
      </c>
      <c r="E1580" s="51">
        <v>66</v>
      </c>
      <c r="F1580" s="80" t="str">
        <f t="shared" si="25"/>
        <v>Khá</v>
      </c>
      <c r="G1580" s="262"/>
    </row>
    <row r="1581" spans="1:16" s="202" customFormat="1" ht="18.75" customHeight="1" x14ac:dyDescent="0.25">
      <c r="A1581" s="27">
        <v>1535</v>
      </c>
      <c r="B1581" s="481" t="s">
        <v>3429</v>
      </c>
      <c r="C1581" s="129" t="s">
        <v>60</v>
      </c>
      <c r="D1581" s="587" t="s">
        <v>23</v>
      </c>
      <c r="E1581" s="53">
        <v>73</v>
      </c>
      <c r="F1581" s="80" t="str">
        <f t="shared" si="25"/>
        <v>Khá</v>
      </c>
      <c r="G1581" s="260"/>
    </row>
    <row r="1582" spans="1:16" s="202" customFormat="1" ht="18.75" customHeight="1" x14ac:dyDescent="0.25">
      <c r="A1582" s="27">
        <v>1536</v>
      </c>
      <c r="B1582" s="481" t="s">
        <v>3430</v>
      </c>
      <c r="C1582" s="129" t="s">
        <v>3431</v>
      </c>
      <c r="D1582" s="587" t="s">
        <v>138</v>
      </c>
      <c r="E1582" s="53">
        <v>79</v>
      </c>
      <c r="F1582" s="80" t="str">
        <f t="shared" si="25"/>
        <v>Khá</v>
      </c>
      <c r="G1582" s="260"/>
    </row>
    <row r="1583" spans="1:16" s="202" customFormat="1" ht="18.75" customHeight="1" x14ac:dyDescent="0.25">
      <c r="A1583" s="27">
        <v>1537</v>
      </c>
      <c r="B1583" s="481" t="s">
        <v>3432</v>
      </c>
      <c r="C1583" s="129" t="s">
        <v>222</v>
      </c>
      <c r="D1583" s="587" t="s">
        <v>68</v>
      </c>
      <c r="E1583" s="53">
        <v>80</v>
      </c>
      <c r="F1583" s="80" t="str">
        <f t="shared" si="25"/>
        <v>Tốt</v>
      </c>
      <c r="G1583" s="260"/>
    </row>
    <row r="1584" spans="1:16" s="202" customFormat="1" ht="18.75" customHeight="1" x14ac:dyDescent="0.25">
      <c r="A1584" s="27">
        <v>1538</v>
      </c>
      <c r="B1584" s="481" t="s">
        <v>3433</v>
      </c>
      <c r="C1584" s="129" t="s">
        <v>2318</v>
      </c>
      <c r="D1584" s="587" t="s">
        <v>68</v>
      </c>
      <c r="E1584" s="53">
        <v>89</v>
      </c>
      <c r="F1584" s="80" t="str">
        <f t="shared" si="25"/>
        <v>Tốt</v>
      </c>
      <c r="G1584" s="260"/>
    </row>
    <row r="1585" spans="1:7" s="202" customFormat="1" ht="18.75" customHeight="1" x14ac:dyDescent="0.25">
      <c r="A1585" s="27">
        <v>1539</v>
      </c>
      <c r="B1585" s="481" t="s">
        <v>3434</v>
      </c>
      <c r="C1585" s="129" t="s">
        <v>3435</v>
      </c>
      <c r="D1585" s="587" t="s">
        <v>69</v>
      </c>
      <c r="E1585" s="53">
        <v>80</v>
      </c>
      <c r="F1585" s="80" t="str">
        <f t="shared" si="25"/>
        <v>Tốt</v>
      </c>
      <c r="G1585" s="260"/>
    </row>
    <row r="1586" spans="1:7" s="202" customFormat="1" ht="18.75" customHeight="1" x14ac:dyDescent="0.25">
      <c r="A1586" s="27">
        <v>1540</v>
      </c>
      <c r="B1586" s="481" t="s">
        <v>3436</v>
      </c>
      <c r="C1586" s="129" t="s">
        <v>3437</v>
      </c>
      <c r="D1586" s="587" t="s">
        <v>12</v>
      </c>
      <c r="E1586" s="53">
        <v>87</v>
      </c>
      <c r="F1586" s="80" t="str">
        <f t="shared" si="25"/>
        <v>Tốt</v>
      </c>
      <c r="G1586" s="260"/>
    </row>
    <row r="1587" spans="1:7" s="202" customFormat="1" ht="18.75" customHeight="1" x14ac:dyDescent="0.25">
      <c r="A1587" s="27">
        <v>1541</v>
      </c>
      <c r="B1587" s="481" t="s">
        <v>3438</v>
      </c>
      <c r="C1587" s="129" t="s">
        <v>3439</v>
      </c>
      <c r="D1587" s="587" t="s">
        <v>3440</v>
      </c>
      <c r="E1587" s="53">
        <v>78</v>
      </c>
      <c r="F1587" s="80" t="str">
        <f t="shared" si="25"/>
        <v>Khá</v>
      </c>
      <c r="G1587" s="260"/>
    </row>
    <row r="1588" spans="1:7" s="202" customFormat="1" ht="18.75" customHeight="1" x14ac:dyDescent="0.25">
      <c r="A1588" s="27">
        <v>1542</v>
      </c>
      <c r="B1588" s="591" t="s">
        <v>3441</v>
      </c>
      <c r="C1588" s="592" t="s">
        <v>81</v>
      </c>
      <c r="D1588" s="593" t="s">
        <v>188</v>
      </c>
      <c r="E1588" s="144">
        <v>82</v>
      </c>
      <c r="F1588" s="594" t="str">
        <f t="shared" si="25"/>
        <v>Tốt</v>
      </c>
      <c r="G1588" s="603"/>
    </row>
    <row r="1589" spans="1:7" s="202" customFormat="1" ht="18.75" customHeight="1" x14ac:dyDescent="0.25">
      <c r="A1589" s="27">
        <v>1543</v>
      </c>
      <c r="B1589" s="604" t="s">
        <v>3442</v>
      </c>
      <c r="C1589" s="608" t="s">
        <v>190</v>
      </c>
      <c r="D1589" s="609" t="s">
        <v>195</v>
      </c>
      <c r="E1589" s="53">
        <v>89</v>
      </c>
      <c r="F1589" s="80" t="str">
        <f t="shared" si="25"/>
        <v>Tốt</v>
      </c>
      <c r="G1589" s="468"/>
    </row>
    <row r="1590" spans="1:7" s="202" customFormat="1" ht="18.75" customHeight="1" x14ac:dyDescent="0.25">
      <c r="A1590" s="590"/>
      <c r="B1590" s="599" t="s">
        <v>3657</v>
      </c>
      <c r="C1590" s="600"/>
      <c r="D1590" s="600"/>
      <c r="E1590" s="600"/>
      <c r="F1590" s="601"/>
      <c r="G1590" s="602"/>
    </row>
    <row r="1591" spans="1:7" s="202" customFormat="1" ht="18.75" customHeight="1" x14ac:dyDescent="0.25">
      <c r="A1591" s="27">
        <v>1544</v>
      </c>
      <c r="B1591" s="605" t="s">
        <v>3443</v>
      </c>
      <c r="C1591" s="610" t="s">
        <v>48</v>
      </c>
      <c r="D1591" s="611" t="s">
        <v>73</v>
      </c>
      <c r="E1591" s="606">
        <v>85</v>
      </c>
      <c r="F1591" s="606" t="s">
        <v>31</v>
      </c>
      <c r="G1591" s="607"/>
    </row>
    <row r="1592" spans="1:7" s="202" customFormat="1" ht="18.75" customHeight="1" x14ac:dyDescent="0.25">
      <c r="A1592" s="131">
        <v>1545</v>
      </c>
      <c r="B1592" s="595" t="s">
        <v>3444</v>
      </c>
      <c r="C1592" s="596" t="s">
        <v>2018</v>
      </c>
      <c r="D1592" s="612" t="s">
        <v>34</v>
      </c>
      <c r="E1592" s="597">
        <v>89</v>
      </c>
      <c r="F1592" s="597" t="s">
        <v>31</v>
      </c>
      <c r="G1592" s="598"/>
    </row>
    <row r="1593" spans="1:7" s="202" customFormat="1" ht="18.75" customHeight="1" x14ac:dyDescent="0.25">
      <c r="A1593" s="131">
        <v>1546</v>
      </c>
      <c r="B1593" s="484" t="s">
        <v>3445</v>
      </c>
      <c r="C1593" s="132" t="s">
        <v>577</v>
      </c>
      <c r="D1593" s="613" t="s">
        <v>34</v>
      </c>
      <c r="E1593" s="133">
        <v>83</v>
      </c>
      <c r="F1593" s="133" t="s">
        <v>31</v>
      </c>
      <c r="G1593" s="263"/>
    </row>
    <row r="1594" spans="1:7" s="202" customFormat="1" ht="18.75" customHeight="1" x14ac:dyDescent="0.25">
      <c r="A1594" s="131">
        <v>1547</v>
      </c>
      <c r="B1594" s="484" t="s">
        <v>3446</v>
      </c>
      <c r="C1594" s="132" t="s">
        <v>3447</v>
      </c>
      <c r="D1594" s="613" t="s">
        <v>34</v>
      </c>
      <c r="E1594" s="133">
        <v>90</v>
      </c>
      <c r="F1594" s="133" t="s">
        <v>78</v>
      </c>
      <c r="G1594" s="263"/>
    </row>
    <row r="1595" spans="1:7" s="202" customFormat="1" ht="18.75" customHeight="1" x14ac:dyDescent="0.25">
      <c r="A1595" s="131">
        <v>1548</v>
      </c>
      <c r="B1595" s="484" t="s">
        <v>3448</v>
      </c>
      <c r="C1595" s="132" t="s">
        <v>2160</v>
      </c>
      <c r="D1595" s="613" t="s">
        <v>34</v>
      </c>
      <c r="E1595" s="133">
        <v>90</v>
      </c>
      <c r="F1595" s="133" t="s">
        <v>78</v>
      </c>
      <c r="G1595" s="263"/>
    </row>
    <row r="1596" spans="1:7" s="202" customFormat="1" ht="18.75" customHeight="1" x14ac:dyDescent="0.25">
      <c r="A1596" s="131">
        <v>1549</v>
      </c>
      <c r="B1596" s="484" t="s">
        <v>3449</v>
      </c>
      <c r="C1596" s="132" t="s">
        <v>276</v>
      </c>
      <c r="D1596" s="613" t="s">
        <v>34</v>
      </c>
      <c r="E1596" s="133">
        <v>86</v>
      </c>
      <c r="F1596" s="133" t="s">
        <v>31</v>
      </c>
      <c r="G1596" s="263"/>
    </row>
    <row r="1597" spans="1:7" s="202" customFormat="1" ht="18.75" customHeight="1" x14ac:dyDescent="0.25">
      <c r="A1597" s="131">
        <v>1550</v>
      </c>
      <c r="B1597" s="484" t="s">
        <v>3450</v>
      </c>
      <c r="C1597" s="132" t="s">
        <v>3451</v>
      </c>
      <c r="D1597" s="613" t="s">
        <v>34</v>
      </c>
      <c r="E1597" s="133">
        <v>85</v>
      </c>
      <c r="F1597" s="134" t="s">
        <v>31</v>
      </c>
      <c r="G1597" s="264"/>
    </row>
    <row r="1598" spans="1:7" s="202" customFormat="1" ht="18.75" customHeight="1" x14ac:dyDescent="0.25">
      <c r="A1598" s="131">
        <v>1551</v>
      </c>
      <c r="B1598" s="484" t="s">
        <v>3452</v>
      </c>
      <c r="C1598" s="132" t="s">
        <v>3453</v>
      </c>
      <c r="D1598" s="613" t="s">
        <v>34</v>
      </c>
      <c r="E1598" s="133">
        <v>83</v>
      </c>
      <c r="F1598" s="133" t="s">
        <v>31</v>
      </c>
      <c r="G1598" s="263"/>
    </row>
    <row r="1599" spans="1:7" s="202" customFormat="1" ht="18.75" customHeight="1" x14ac:dyDescent="0.25">
      <c r="A1599" s="131">
        <v>1552</v>
      </c>
      <c r="B1599" s="484" t="s">
        <v>3454</v>
      </c>
      <c r="C1599" s="132" t="s">
        <v>3455</v>
      </c>
      <c r="D1599" s="613" t="s">
        <v>34</v>
      </c>
      <c r="E1599" s="133">
        <v>89</v>
      </c>
      <c r="F1599" s="133" t="s">
        <v>31</v>
      </c>
      <c r="G1599" s="263"/>
    </row>
    <row r="1600" spans="1:7" s="202" customFormat="1" ht="18.75" customHeight="1" x14ac:dyDescent="0.25">
      <c r="A1600" s="131">
        <v>1553</v>
      </c>
      <c r="B1600" s="484" t="s">
        <v>3456</v>
      </c>
      <c r="C1600" s="132" t="s">
        <v>229</v>
      </c>
      <c r="D1600" s="613" t="s">
        <v>2187</v>
      </c>
      <c r="E1600" s="133">
        <v>84</v>
      </c>
      <c r="F1600" s="133" t="s">
        <v>31</v>
      </c>
      <c r="G1600" s="263"/>
    </row>
    <row r="1601" spans="1:7" s="202" customFormat="1" ht="18.75" customHeight="1" x14ac:dyDescent="0.25">
      <c r="A1601" s="131">
        <v>1554</v>
      </c>
      <c r="B1601" s="484" t="s">
        <v>3457</v>
      </c>
      <c r="C1601" s="132" t="s">
        <v>18</v>
      </c>
      <c r="D1601" s="613" t="s">
        <v>37</v>
      </c>
      <c r="E1601" s="133">
        <v>85</v>
      </c>
      <c r="F1601" s="133" t="s">
        <v>31</v>
      </c>
      <c r="G1601" s="263"/>
    </row>
    <row r="1602" spans="1:7" s="202" customFormat="1" ht="18.75" customHeight="1" x14ac:dyDescent="0.25">
      <c r="A1602" s="131">
        <v>1555</v>
      </c>
      <c r="B1602" s="484" t="s">
        <v>3458</v>
      </c>
      <c r="C1602" s="132" t="s">
        <v>144</v>
      </c>
      <c r="D1602" s="613" t="s">
        <v>6</v>
      </c>
      <c r="E1602" s="133">
        <v>85</v>
      </c>
      <c r="F1602" s="133" t="s">
        <v>31</v>
      </c>
      <c r="G1602" s="263"/>
    </row>
    <row r="1603" spans="1:7" s="202" customFormat="1" ht="18.75" customHeight="1" x14ac:dyDescent="0.25">
      <c r="A1603" s="131">
        <v>1556</v>
      </c>
      <c r="B1603" s="484" t="s">
        <v>3459</v>
      </c>
      <c r="C1603" s="132" t="s">
        <v>3460</v>
      </c>
      <c r="D1603" s="613" t="s">
        <v>6</v>
      </c>
      <c r="E1603" s="133">
        <v>88</v>
      </c>
      <c r="F1603" s="133" t="s">
        <v>31</v>
      </c>
      <c r="G1603" s="263"/>
    </row>
    <row r="1604" spans="1:7" s="202" customFormat="1" ht="18.75" customHeight="1" x14ac:dyDescent="0.25">
      <c r="A1604" s="131">
        <v>1557</v>
      </c>
      <c r="B1604" s="484" t="s">
        <v>3461</v>
      </c>
      <c r="C1604" s="132" t="s">
        <v>1880</v>
      </c>
      <c r="D1604" s="613" t="s">
        <v>39</v>
      </c>
      <c r="E1604" s="133">
        <v>82</v>
      </c>
      <c r="F1604" s="133" t="s">
        <v>31</v>
      </c>
      <c r="G1604" s="263"/>
    </row>
    <row r="1605" spans="1:7" s="202" customFormat="1" ht="18.75" customHeight="1" x14ac:dyDescent="0.25">
      <c r="A1605" s="131">
        <v>1558</v>
      </c>
      <c r="B1605" s="484" t="s">
        <v>3462</v>
      </c>
      <c r="C1605" s="132" t="s">
        <v>1420</v>
      </c>
      <c r="D1605" s="613" t="s">
        <v>41</v>
      </c>
      <c r="E1605" s="133">
        <v>97</v>
      </c>
      <c r="F1605" s="133" t="s">
        <v>78</v>
      </c>
      <c r="G1605" s="263"/>
    </row>
    <row r="1606" spans="1:7" s="202" customFormat="1" ht="18.75" customHeight="1" x14ac:dyDescent="0.25">
      <c r="A1606" s="131">
        <v>1559</v>
      </c>
      <c r="B1606" s="484" t="s">
        <v>3463</v>
      </c>
      <c r="C1606" s="132" t="s">
        <v>2431</v>
      </c>
      <c r="D1606" s="613" t="s">
        <v>41</v>
      </c>
      <c r="E1606" s="133">
        <v>85</v>
      </c>
      <c r="F1606" s="133" t="s">
        <v>31</v>
      </c>
      <c r="G1606" s="263"/>
    </row>
    <row r="1607" spans="1:7" s="202" customFormat="1" ht="18.75" customHeight="1" x14ac:dyDescent="0.25">
      <c r="A1607" s="131">
        <v>1560</v>
      </c>
      <c r="B1607" s="484" t="s">
        <v>3464</v>
      </c>
      <c r="C1607" s="132" t="s">
        <v>90</v>
      </c>
      <c r="D1607" s="613" t="s">
        <v>225</v>
      </c>
      <c r="E1607" s="133">
        <v>79</v>
      </c>
      <c r="F1607" s="133" t="s">
        <v>74</v>
      </c>
      <c r="G1607" s="263"/>
    </row>
    <row r="1608" spans="1:7" s="202" customFormat="1" ht="18.75" customHeight="1" x14ac:dyDescent="0.25">
      <c r="A1608" s="131">
        <v>1561</v>
      </c>
      <c r="B1608" s="484" t="s">
        <v>3465</v>
      </c>
      <c r="C1608" s="132" t="s">
        <v>1771</v>
      </c>
      <c r="D1608" s="613" t="s">
        <v>150</v>
      </c>
      <c r="E1608" s="133">
        <v>83</v>
      </c>
      <c r="F1608" s="133" t="s">
        <v>31</v>
      </c>
      <c r="G1608" s="263"/>
    </row>
    <row r="1609" spans="1:7" s="202" customFormat="1" ht="18.75" customHeight="1" x14ac:dyDescent="0.25">
      <c r="A1609" s="131">
        <v>1562</v>
      </c>
      <c r="B1609" s="484" t="s">
        <v>3466</v>
      </c>
      <c r="C1609" s="132" t="s">
        <v>97</v>
      </c>
      <c r="D1609" s="613" t="s">
        <v>7</v>
      </c>
      <c r="E1609" s="133">
        <v>84</v>
      </c>
      <c r="F1609" s="133" t="s">
        <v>31</v>
      </c>
      <c r="G1609" s="263"/>
    </row>
    <row r="1610" spans="1:7" s="202" customFormat="1" ht="18.75" customHeight="1" x14ac:dyDescent="0.25">
      <c r="A1610" s="131">
        <v>1563</v>
      </c>
      <c r="B1610" s="484" t="s">
        <v>3467</v>
      </c>
      <c r="C1610" s="132" t="s">
        <v>3468</v>
      </c>
      <c r="D1610" s="613" t="s">
        <v>215</v>
      </c>
      <c r="E1610" s="133">
        <v>82</v>
      </c>
      <c r="F1610" s="133" t="s">
        <v>31</v>
      </c>
      <c r="G1610" s="263"/>
    </row>
    <row r="1611" spans="1:7" s="202" customFormat="1" ht="18.75" customHeight="1" x14ac:dyDescent="0.25">
      <c r="A1611" s="131">
        <v>1564</v>
      </c>
      <c r="B1611" s="484" t="s">
        <v>3469</v>
      </c>
      <c r="C1611" s="132" t="s">
        <v>3470</v>
      </c>
      <c r="D1611" s="613" t="s">
        <v>43</v>
      </c>
      <c r="E1611" s="133">
        <v>89</v>
      </c>
      <c r="F1611" s="133" t="s">
        <v>31</v>
      </c>
      <c r="G1611" s="263"/>
    </row>
    <row r="1612" spans="1:7" s="202" customFormat="1" ht="18.75" customHeight="1" x14ac:dyDescent="0.25">
      <c r="A1612" s="131">
        <v>1565</v>
      </c>
      <c r="B1612" s="484" t="s">
        <v>3471</v>
      </c>
      <c r="C1612" s="132" t="s">
        <v>3472</v>
      </c>
      <c r="D1612" s="613" t="s">
        <v>15</v>
      </c>
      <c r="E1612" s="133">
        <v>90</v>
      </c>
      <c r="F1612" s="133" t="s">
        <v>78</v>
      </c>
      <c r="G1612" s="263"/>
    </row>
    <row r="1613" spans="1:7" s="202" customFormat="1" ht="18.75" customHeight="1" x14ac:dyDescent="0.25">
      <c r="A1613" s="131">
        <v>1566</v>
      </c>
      <c r="B1613" s="484" t="s">
        <v>3473</v>
      </c>
      <c r="C1613" s="132" t="s">
        <v>122</v>
      </c>
      <c r="D1613" s="613" t="s">
        <v>49</v>
      </c>
      <c r="E1613" s="133">
        <v>85</v>
      </c>
      <c r="F1613" s="133" t="s">
        <v>31</v>
      </c>
      <c r="G1613" s="263"/>
    </row>
    <row r="1614" spans="1:7" s="202" customFormat="1" ht="18.75" customHeight="1" x14ac:dyDescent="0.25">
      <c r="A1614" s="131">
        <v>1567</v>
      </c>
      <c r="B1614" s="484" t="s">
        <v>3474</v>
      </c>
      <c r="C1614" s="132" t="s">
        <v>3475</v>
      </c>
      <c r="D1614" s="613" t="s">
        <v>21</v>
      </c>
      <c r="E1614" s="133">
        <v>87</v>
      </c>
      <c r="F1614" s="133" t="s">
        <v>31</v>
      </c>
      <c r="G1614" s="263"/>
    </row>
    <row r="1615" spans="1:7" s="202" customFormat="1" ht="18.75" customHeight="1" x14ac:dyDescent="0.25">
      <c r="A1615" s="131">
        <v>1568</v>
      </c>
      <c r="B1615" s="484" t="s">
        <v>3476</v>
      </c>
      <c r="C1615" s="132" t="s">
        <v>189</v>
      </c>
      <c r="D1615" s="613" t="s">
        <v>191</v>
      </c>
      <c r="E1615" s="133">
        <v>96</v>
      </c>
      <c r="F1615" s="133" t="s">
        <v>78</v>
      </c>
      <c r="G1615" s="263"/>
    </row>
    <row r="1616" spans="1:7" s="202" customFormat="1" ht="18.75" customHeight="1" x14ac:dyDescent="0.25">
      <c r="A1616" s="131">
        <v>1569</v>
      </c>
      <c r="B1616" s="484" t="s">
        <v>3477</v>
      </c>
      <c r="C1616" s="132" t="s">
        <v>3478</v>
      </c>
      <c r="D1616" s="613" t="s">
        <v>58</v>
      </c>
      <c r="E1616" s="133">
        <v>78</v>
      </c>
      <c r="F1616" s="133" t="s">
        <v>74</v>
      </c>
      <c r="G1616" s="263"/>
    </row>
    <row r="1617" spans="1:7" s="202" customFormat="1" ht="18.75" customHeight="1" x14ac:dyDescent="0.25">
      <c r="A1617" s="131">
        <v>1570</v>
      </c>
      <c r="B1617" s="484" t="s">
        <v>3479</v>
      </c>
      <c r="C1617" s="132" t="s">
        <v>2160</v>
      </c>
      <c r="D1617" s="613" t="s">
        <v>58</v>
      </c>
      <c r="E1617" s="133">
        <v>85</v>
      </c>
      <c r="F1617" s="133" t="s">
        <v>31</v>
      </c>
      <c r="G1617" s="263"/>
    </row>
    <row r="1618" spans="1:7" s="202" customFormat="1" ht="18.75" customHeight="1" x14ac:dyDescent="0.25">
      <c r="A1618" s="131">
        <v>1571</v>
      </c>
      <c r="B1618" s="484" t="s">
        <v>3480</v>
      </c>
      <c r="C1618" s="132" t="s">
        <v>18</v>
      </c>
      <c r="D1618" s="613" t="s">
        <v>111</v>
      </c>
      <c r="E1618" s="133">
        <v>83</v>
      </c>
      <c r="F1618" s="133" t="s">
        <v>31</v>
      </c>
      <c r="G1618" s="263"/>
    </row>
    <row r="1619" spans="1:7" s="202" customFormat="1" ht="18.75" customHeight="1" x14ac:dyDescent="0.25">
      <c r="A1619" s="131">
        <v>1572</v>
      </c>
      <c r="B1619" s="484" t="s">
        <v>3481</v>
      </c>
      <c r="C1619" s="132" t="s">
        <v>976</v>
      </c>
      <c r="D1619" s="613" t="s">
        <v>275</v>
      </c>
      <c r="E1619" s="133">
        <v>96</v>
      </c>
      <c r="F1619" s="133" t="s">
        <v>78</v>
      </c>
      <c r="G1619" s="263"/>
    </row>
    <row r="1620" spans="1:7" s="202" customFormat="1" ht="18.75" customHeight="1" x14ac:dyDescent="0.25">
      <c r="A1620" s="131">
        <v>1573</v>
      </c>
      <c r="B1620" s="484" t="s">
        <v>3482</v>
      </c>
      <c r="C1620" s="132" t="s">
        <v>202</v>
      </c>
      <c r="D1620" s="613" t="s">
        <v>8</v>
      </c>
      <c r="E1620" s="133">
        <v>82</v>
      </c>
      <c r="F1620" s="133" t="s">
        <v>31</v>
      </c>
      <c r="G1620" s="263"/>
    </row>
    <row r="1621" spans="1:7" s="202" customFormat="1" ht="18.75" customHeight="1" x14ac:dyDescent="0.25">
      <c r="A1621" s="131">
        <v>1574</v>
      </c>
      <c r="B1621" s="484" t="s">
        <v>3483</v>
      </c>
      <c r="C1621" s="132" t="s">
        <v>3484</v>
      </c>
      <c r="D1621" s="613" t="s">
        <v>8</v>
      </c>
      <c r="E1621" s="133">
        <v>96</v>
      </c>
      <c r="F1621" s="133" t="s">
        <v>78</v>
      </c>
      <c r="G1621" s="263"/>
    </row>
    <row r="1622" spans="1:7" s="202" customFormat="1" ht="18.75" customHeight="1" x14ac:dyDescent="0.25">
      <c r="A1622" s="131">
        <v>1575</v>
      </c>
      <c r="B1622" s="484" t="s">
        <v>3485</v>
      </c>
      <c r="C1622" s="132" t="s">
        <v>156</v>
      </c>
      <c r="D1622" s="613" t="s">
        <v>8</v>
      </c>
      <c r="E1622" s="133">
        <v>84</v>
      </c>
      <c r="F1622" s="133" t="s">
        <v>31</v>
      </c>
      <c r="G1622" s="263"/>
    </row>
    <row r="1623" spans="1:7" s="202" customFormat="1" ht="18.75" customHeight="1" x14ac:dyDescent="0.25">
      <c r="A1623" s="131">
        <v>1576</v>
      </c>
      <c r="B1623" s="484" t="s">
        <v>3486</v>
      </c>
      <c r="C1623" s="132" t="s">
        <v>168</v>
      </c>
      <c r="D1623" s="613" t="s">
        <v>8</v>
      </c>
      <c r="E1623" s="133">
        <v>85</v>
      </c>
      <c r="F1623" s="133" t="s">
        <v>31</v>
      </c>
      <c r="G1623" s="263"/>
    </row>
    <row r="1624" spans="1:7" s="202" customFormat="1" ht="18.75" customHeight="1" x14ac:dyDescent="0.25">
      <c r="A1624" s="131">
        <v>1577</v>
      </c>
      <c r="B1624" s="484" t="s">
        <v>3487</v>
      </c>
      <c r="C1624" s="132" t="s">
        <v>3488</v>
      </c>
      <c r="D1624" s="613" t="s">
        <v>8</v>
      </c>
      <c r="E1624" s="133">
        <v>87</v>
      </c>
      <c r="F1624" s="133" t="s">
        <v>31</v>
      </c>
      <c r="G1624" s="263"/>
    </row>
    <row r="1625" spans="1:7" s="202" customFormat="1" ht="18.75" customHeight="1" x14ac:dyDescent="0.25">
      <c r="A1625" s="131">
        <v>1578</v>
      </c>
      <c r="B1625" s="484" t="s">
        <v>3489</v>
      </c>
      <c r="C1625" s="132" t="s">
        <v>3490</v>
      </c>
      <c r="D1625" s="613" t="s">
        <v>8</v>
      </c>
      <c r="E1625" s="133">
        <v>94</v>
      </c>
      <c r="F1625" s="133" t="s">
        <v>78</v>
      </c>
      <c r="G1625" s="263"/>
    </row>
    <row r="1626" spans="1:7" s="202" customFormat="1" ht="18.75" customHeight="1" x14ac:dyDescent="0.25">
      <c r="A1626" s="131">
        <v>1579</v>
      </c>
      <c r="B1626" s="484" t="s">
        <v>3491</v>
      </c>
      <c r="C1626" s="132" t="s">
        <v>3492</v>
      </c>
      <c r="D1626" s="613" t="s">
        <v>8</v>
      </c>
      <c r="E1626" s="133">
        <v>82</v>
      </c>
      <c r="F1626" s="133" t="s">
        <v>31</v>
      </c>
      <c r="G1626" s="263"/>
    </row>
    <row r="1627" spans="1:7" s="202" customFormat="1" ht="18.75" customHeight="1" x14ac:dyDescent="0.25">
      <c r="A1627" s="131">
        <v>1580</v>
      </c>
      <c r="B1627" s="484" t="s">
        <v>3493</v>
      </c>
      <c r="C1627" s="132" t="s">
        <v>3494</v>
      </c>
      <c r="D1627" s="613" t="s">
        <v>155</v>
      </c>
      <c r="E1627" s="133">
        <v>93</v>
      </c>
      <c r="F1627" s="133" t="s">
        <v>78</v>
      </c>
      <c r="G1627" s="263"/>
    </row>
    <row r="1628" spans="1:7" s="202" customFormat="1" ht="18.75" customHeight="1" x14ac:dyDescent="0.25">
      <c r="A1628" s="131">
        <v>1581</v>
      </c>
      <c r="B1628" s="484" t="s">
        <v>3495</v>
      </c>
      <c r="C1628" s="132" t="s">
        <v>3496</v>
      </c>
      <c r="D1628" s="613" t="s">
        <v>25</v>
      </c>
      <c r="E1628" s="133">
        <v>81</v>
      </c>
      <c r="F1628" s="133" t="s">
        <v>31</v>
      </c>
      <c r="G1628" s="263"/>
    </row>
    <row r="1629" spans="1:7" s="202" customFormat="1" ht="18.75" customHeight="1" x14ac:dyDescent="0.25">
      <c r="A1629" s="131">
        <v>1582</v>
      </c>
      <c r="B1629" s="484" t="s">
        <v>3497</v>
      </c>
      <c r="C1629" s="132" t="s">
        <v>48</v>
      </c>
      <c r="D1629" s="613" t="s">
        <v>87</v>
      </c>
      <c r="E1629" s="133">
        <v>84</v>
      </c>
      <c r="F1629" s="133" t="s">
        <v>31</v>
      </c>
      <c r="G1629" s="263"/>
    </row>
    <row r="1630" spans="1:7" s="202" customFormat="1" ht="18.75" customHeight="1" x14ac:dyDescent="0.25">
      <c r="A1630" s="131">
        <v>1583</v>
      </c>
      <c r="B1630" s="484" t="s">
        <v>3498</v>
      </c>
      <c r="C1630" s="132" t="s">
        <v>117</v>
      </c>
      <c r="D1630" s="613" t="s">
        <v>87</v>
      </c>
      <c r="E1630" s="133">
        <v>82</v>
      </c>
      <c r="F1630" s="133" t="s">
        <v>31</v>
      </c>
      <c r="G1630" s="263"/>
    </row>
    <row r="1631" spans="1:7" s="202" customFormat="1" ht="18.75" customHeight="1" x14ac:dyDescent="0.25">
      <c r="A1631" s="131">
        <v>1584</v>
      </c>
      <c r="B1631" s="484" t="s">
        <v>3499</v>
      </c>
      <c r="C1631" s="132" t="s">
        <v>3500</v>
      </c>
      <c r="D1631" s="613" t="s">
        <v>131</v>
      </c>
      <c r="E1631" s="133">
        <v>85</v>
      </c>
      <c r="F1631" s="133" t="s">
        <v>31</v>
      </c>
      <c r="G1631" s="263"/>
    </row>
    <row r="1632" spans="1:7" s="202" customFormat="1" ht="18.75" customHeight="1" x14ac:dyDescent="0.25">
      <c r="A1632" s="131">
        <v>1585</v>
      </c>
      <c r="B1632" s="484" t="s">
        <v>3501</v>
      </c>
      <c r="C1632" s="132" t="s">
        <v>18</v>
      </c>
      <c r="D1632" s="613" t="s">
        <v>22</v>
      </c>
      <c r="E1632" s="133">
        <v>95</v>
      </c>
      <c r="F1632" s="133" t="s">
        <v>78</v>
      </c>
      <c r="G1632" s="263"/>
    </row>
    <row r="1633" spans="1:7" s="202" customFormat="1" ht="18.75" customHeight="1" x14ac:dyDescent="0.25">
      <c r="A1633" s="131">
        <v>1586</v>
      </c>
      <c r="B1633" s="484" t="s">
        <v>3502</v>
      </c>
      <c r="C1633" s="132" t="s">
        <v>581</v>
      </c>
      <c r="D1633" s="613" t="s">
        <v>184</v>
      </c>
      <c r="E1633" s="133">
        <v>85</v>
      </c>
      <c r="F1633" s="133" t="s">
        <v>31</v>
      </c>
      <c r="G1633" s="263"/>
    </row>
    <row r="1634" spans="1:7" s="202" customFormat="1" ht="18.75" customHeight="1" x14ac:dyDescent="0.25">
      <c r="A1634" s="131">
        <v>1587</v>
      </c>
      <c r="B1634" s="484" t="s">
        <v>3503</v>
      </c>
      <c r="C1634" s="132" t="s">
        <v>3504</v>
      </c>
      <c r="D1634" s="613" t="s">
        <v>157</v>
      </c>
      <c r="E1634" s="133">
        <v>95</v>
      </c>
      <c r="F1634" s="133" t="s">
        <v>78</v>
      </c>
      <c r="G1634" s="263"/>
    </row>
    <row r="1635" spans="1:7" s="202" customFormat="1" ht="18.75" customHeight="1" x14ac:dyDescent="0.25">
      <c r="A1635" s="131">
        <v>1588</v>
      </c>
      <c r="B1635" s="484" t="s">
        <v>3505</v>
      </c>
      <c r="C1635" s="132" t="s">
        <v>3506</v>
      </c>
      <c r="D1635" s="613" t="s">
        <v>9</v>
      </c>
      <c r="E1635" s="133">
        <v>84</v>
      </c>
      <c r="F1635" s="133" t="s">
        <v>31</v>
      </c>
      <c r="G1635" s="263"/>
    </row>
    <row r="1636" spans="1:7" s="202" customFormat="1" ht="18.75" customHeight="1" x14ac:dyDescent="0.25">
      <c r="A1636" s="131">
        <v>1589</v>
      </c>
      <c r="B1636" s="484" t="s">
        <v>3507</v>
      </c>
      <c r="C1636" s="132" t="s">
        <v>267</v>
      </c>
      <c r="D1636" s="613" t="s">
        <v>89</v>
      </c>
      <c r="E1636" s="133">
        <v>84</v>
      </c>
      <c r="F1636" s="133" t="s">
        <v>31</v>
      </c>
      <c r="G1636" s="263"/>
    </row>
    <row r="1637" spans="1:7" s="202" customFormat="1" ht="18.75" customHeight="1" x14ac:dyDescent="0.25">
      <c r="A1637" s="131">
        <v>1590</v>
      </c>
      <c r="B1637" s="484" t="s">
        <v>3508</v>
      </c>
      <c r="C1637" s="132" t="s">
        <v>3509</v>
      </c>
      <c r="D1637" s="613" t="s">
        <v>3408</v>
      </c>
      <c r="E1637" s="133">
        <v>80</v>
      </c>
      <c r="F1637" s="133" t="s">
        <v>31</v>
      </c>
      <c r="G1637" s="263"/>
    </row>
    <row r="1638" spans="1:7" s="202" customFormat="1" ht="18.75" customHeight="1" x14ac:dyDescent="0.25">
      <c r="A1638" s="131">
        <v>1591</v>
      </c>
      <c r="B1638" s="484" t="s">
        <v>3510</v>
      </c>
      <c r="C1638" s="132" t="s">
        <v>3511</v>
      </c>
      <c r="D1638" s="613" t="s">
        <v>64</v>
      </c>
      <c r="E1638" s="133">
        <v>75</v>
      </c>
      <c r="F1638" s="133" t="s">
        <v>74</v>
      </c>
      <c r="G1638" s="263"/>
    </row>
    <row r="1639" spans="1:7" s="202" customFormat="1" ht="18.75" customHeight="1" x14ac:dyDescent="0.25">
      <c r="A1639" s="131">
        <v>1592</v>
      </c>
      <c r="B1639" s="484" t="s">
        <v>3512</v>
      </c>
      <c r="C1639" s="132" t="s">
        <v>3513</v>
      </c>
      <c r="D1639" s="613" t="s">
        <v>64</v>
      </c>
      <c r="E1639" s="133">
        <v>80</v>
      </c>
      <c r="F1639" s="133" t="s">
        <v>31</v>
      </c>
      <c r="G1639" s="263"/>
    </row>
    <row r="1640" spans="1:7" s="202" customFormat="1" ht="18.75" customHeight="1" x14ac:dyDescent="0.25">
      <c r="A1640" s="131">
        <v>1593</v>
      </c>
      <c r="B1640" s="484" t="s">
        <v>3514</v>
      </c>
      <c r="C1640" s="132" t="s">
        <v>46</v>
      </c>
      <c r="D1640" s="613" t="s">
        <v>66</v>
      </c>
      <c r="E1640" s="133">
        <v>95</v>
      </c>
      <c r="F1640" s="133" t="s">
        <v>78</v>
      </c>
      <c r="G1640" s="263"/>
    </row>
    <row r="1641" spans="1:7" s="202" customFormat="1" ht="18.75" customHeight="1" x14ac:dyDescent="0.25">
      <c r="A1641" s="131">
        <v>1594</v>
      </c>
      <c r="B1641" s="484" t="s">
        <v>3515</v>
      </c>
      <c r="C1641" s="132" t="s">
        <v>46</v>
      </c>
      <c r="D1641" s="613" t="s">
        <v>66</v>
      </c>
      <c r="E1641" s="133">
        <v>85</v>
      </c>
      <c r="F1641" s="133" t="s">
        <v>31</v>
      </c>
      <c r="G1641" s="263"/>
    </row>
    <row r="1642" spans="1:7" s="202" customFormat="1" ht="18.75" customHeight="1" x14ac:dyDescent="0.25">
      <c r="A1642" s="131">
        <v>1595</v>
      </c>
      <c r="B1642" s="484" t="s">
        <v>3516</v>
      </c>
      <c r="C1642" s="132" t="s">
        <v>52</v>
      </c>
      <c r="D1642" s="613" t="s">
        <v>66</v>
      </c>
      <c r="E1642" s="133">
        <v>93</v>
      </c>
      <c r="F1642" s="133" t="s">
        <v>78</v>
      </c>
      <c r="G1642" s="263"/>
    </row>
    <row r="1643" spans="1:7" s="202" customFormat="1" ht="18.75" customHeight="1" x14ac:dyDescent="0.25">
      <c r="A1643" s="131">
        <v>1596</v>
      </c>
      <c r="B1643" s="484" t="s">
        <v>3517</v>
      </c>
      <c r="C1643" s="132" t="s">
        <v>19</v>
      </c>
      <c r="D1643" s="613" t="s">
        <v>66</v>
      </c>
      <c r="E1643" s="133">
        <v>86</v>
      </c>
      <c r="F1643" s="133" t="s">
        <v>31</v>
      </c>
      <c r="G1643" s="263"/>
    </row>
    <row r="1644" spans="1:7" s="202" customFormat="1" ht="18.75" customHeight="1" x14ac:dyDescent="0.25">
      <c r="A1644" s="131">
        <v>1597</v>
      </c>
      <c r="B1644" s="484" t="s">
        <v>3518</v>
      </c>
      <c r="C1644" s="132" t="s">
        <v>48</v>
      </c>
      <c r="D1644" s="613" t="s">
        <v>66</v>
      </c>
      <c r="E1644" s="133">
        <v>85</v>
      </c>
      <c r="F1644" s="133" t="s">
        <v>31</v>
      </c>
      <c r="G1644" s="263"/>
    </row>
    <row r="1645" spans="1:7" s="202" customFormat="1" ht="18.75" customHeight="1" x14ac:dyDescent="0.25">
      <c r="A1645" s="131">
        <v>1598</v>
      </c>
      <c r="B1645" s="484" t="s">
        <v>3519</v>
      </c>
      <c r="C1645" s="132" t="s">
        <v>3520</v>
      </c>
      <c r="D1645" s="613" t="s">
        <v>66</v>
      </c>
      <c r="E1645" s="133">
        <v>85</v>
      </c>
      <c r="F1645" s="133" t="s">
        <v>31</v>
      </c>
      <c r="G1645" s="263"/>
    </row>
    <row r="1646" spans="1:7" s="202" customFormat="1" ht="18.75" customHeight="1" x14ac:dyDescent="0.25">
      <c r="A1646" s="131">
        <v>1599</v>
      </c>
      <c r="B1646" s="484" t="s">
        <v>3521</v>
      </c>
      <c r="C1646" s="132" t="s">
        <v>2957</v>
      </c>
      <c r="D1646" s="613" t="s">
        <v>1054</v>
      </c>
      <c r="E1646" s="133">
        <v>97</v>
      </c>
      <c r="F1646" s="133" t="s">
        <v>78</v>
      </c>
      <c r="G1646" s="263"/>
    </row>
    <row r="1647" spans="1:7" s="202" customFormat="1" ht="18.75" customHeight="1" x14ac:dyDescent="0.25">
      <c r="A1647" s="131">
        <v>1600</v>
      </c>
      <c r="B1647" s="484" t="s">
        <v>3522</v>
      </c>
      <c r="C1647" s="132" t="s">
        <v>3523</v>
      </c>
      <c r="D1647" s="613" t="s">
        <v>137</v>
      </c>
      <c r="E1647" s="133">
        <v>83</v>
      </c>
      <c r="F1647" s="134" t="s">
        <v>31</v>
      </c>
      <c r="G1647" s="264"/>
    </row>
    <row r="1648" spans="1:7" s="202" customFormat="1" ht="18.75" customHeight="1" x14ac:dyDescent="0.25">
      <c r="A1648" s="131">
        <v>1601</v>
      </c>
      <c r="B1648" s="484" t="s">
        <v>3524</v>
      </c>
      <c r="C1648" s="132" t="s">
        <v>165</v>
      </c>
      <c r="D1648" s="613" t="s">
        <v>295</v>
      </c>
      <c r="E1648" s="133">
        <v>81</v>
      </c>
      <c r="F1648" s="133" t="s">
        <v>31</v>
      </c>
      <c r="G1648" s="263"/>
    </row>
    <row r="1649" spans="1:7" s="202" customFormat="1" ht="18.75" customHeight="1" x14ac:dyDescent="0.25">
      <c r="A1649" s="131">
        <v>1602</v>
      </c>
      <c r="B1649" s="484" t="s">
        <v>3525</v>
      </c>
      <c r="C1649" s="132" t="s">
        <v>123</v>
      </c>
      <c r="D1649" s="613" t="s">
        <v>3526</v>
      </c>
      <c r="E1649" s="133">
        <v>88</v>
      </c>
      <c r="F1649" s="133" t="s">
        <v>31</v>
      </c>
      <c r="G1649" s="263"/>
    </row>
    <row r="1650" spans="1:7" s="202" customFormat="1" ht="18.75" customHeight="1" x14ac:dyDescent="0.25">
      <c r="A1650" s="131">
        <v>1603</v>
      </c>
      <c r="B1650" s="484" t="s">
        <v>3527</v>
      </c>
      <c r="C1650" s="132" t="s">
        <v>18</v>
      </c>
      <c r="D1650" s="613" t="s">
        <v>186</v>
      </c>
      <c r="E1650" s="133">
        <v>95</v>
      </c>
      <c r="F1650" s="133" t="s">
        <v>78</v>
      </c>
      <c r="G1650" s="263"/>
    </row>
    <row r="1651" spans="1:7" s="202" customFormat="1" ht="18.75" customHeight="1" x14ac:dyDescent="0.25">
      <c r="A1651" s="131">
        <v>1604</v>
      </c>
      <c r="B1651" s="484" t="s">
        <v>3528</v>
      </c>
      <c r="C1651" s="132" t="s">
        <v>18</v>
      </c>
      <c r="D1651" s="613" t="s">
        <v>5</v>
      </c>
      <c r="E1651" s="133">
        <v>84</v>
      </c>
      <c r="F1651" s="133" t="s">
        <v>31</v>
      </c>
      <c r="G1651" s="263"/>
    </row>
    <row r="1652" spans="1:7" s="202" customFormat="1" ht="18.75" customHeight="1" x14ac:dyDescent="0.25">
      <c r="A1652" s="131">
        <v>1605</v>
      </c>
      <c r="B1652" s="484" t="s">
        <v>3529</v>
      </c>
      <c r="C1652" s="132" t="s">
        <v>3530</v>
      </c>
      <c r="D1652" s="613" t="s">
        <v>138</v>
      </c>
      <c r="E1652" s="133">
        <v>85</v>
      </c>
      <c r="F1652" s="133" t="s">
        <v>31</v>
      </c>
      <c r="G1652" s="263"/>
    </row>
    <row r="1653" spans="1:7" s="202" customFormat="1" ht="18.75" customHeight="1" x14ac:dyDescent="0.25">
      <c r="A1653" s="131">
        <v>1606</v>
      </c>
      <c r="B1653" s="484" t="s">
        <v>3531</v>
      </c>
      <c r="C1653" s="132" t="s">
        <v>18</v>
      </c>
      <c r="D1653" s="613" t="s">
        <v>1506</v>
      </c>
      <c r="E1653" s="133">
        <v>96</v>
      </c>
      <c r="F1653" s="133" t="s">
        <v>78</v>
      </c>
      <c r="G1653" s="263"/>
    </row>
    <row r="1654" spans="1:7" s="202" customFormat="1" ht="18.75" customHeight="1" x14ac:dyDescent="0.25">
      <c r="A1654" s="131">
        <v>1607</v>
      </c>
      <c r="B1654" s="484" t="s">
        <v>3532</v>
      </c>
      <c r="C1654" s="132" t="s">
        <v>3533</v>
      </c>
      <c r="D1654" s="613" t="s">
        <v>12</v>
      </c>
      <c r="E1654" s="133">
        <v>85</v>
      </c>
      <c r="F1654" s="134" t="s">
        <v>31</v>
      </c>
      <c r="G1654" s="264"/>
    </row>
    <row r="1655" spans="1:7" s="202" customFormat="1" ht="18.75" customHeight="1" x14ac:dyDescent="0.25">
      <c r="A1655" s="131">
        <v>1608</v>
      </c>
      <c r="B1655" s="484" t="s">
        <v>3534</v>
      </c>
      <c r="C1655" s="132" t="s">
        <v>1880</v>
      </c>
      <c r="D1655" s="613" t="s">
        <v>12</v>
      </c>
      <c r="E1655" s="133">
        <v>89</v>
      </c>
      <c r="F1655" s="133" t="s">
        <v>31</v>
      </c>
      <c r="G1655" s="263"/>
    </row>
    <row r="1656" spans="1:7" s="202" customFormat="1" ht="18.75" customHeight="1" x14ac:dyDescent="0.25">
      <c r="A1656" s="131">
        <v>1609</v>
      </c>
      <c r="B1656" s="484" t="s">
        <v>3535</v>
      </c>
      <c r="C1656" s="132" t="s">
        <v>2160</v>
      </c>
      <c r="D1656" s="613" t="s">
        <v>12</v>
      </c>
      <c r="E1656" s="133">
        <v>95</v>
      </c>
      <c r="F1656" s="133" t="s">
        <v>78</v>
      </c>
      <c r="G1656" s="263"/>
    </row>
    <row r="1657" spans="1:7" s="202" customFormat="1" ht="18.75" customHeight="1" x14ac:dyDescent="0.25">
      <c r="A1657" s="131">
        <v>1610</v>
      </c>
      <c r="B1657" s="484" t="s">
        <v>3536</v>
      </c>
      <c r="C1657" s="132" t="s">
        <v>3537</v>
      </c>
      <c r="D1657" s="613" t="s">
        <v>12</v>
      </c>
      <c r="E1657" s="133">
        <v>85</v>
      </c>
      <c r="F1657" s="133" t="s">
        <v>31</v>
      </c>
      <c r="G1657" s="263"/>
    </row>
    <row r="1658" spans="1:7" s="202" customFormat="1" ht="18.75" customHeight="1" x14ac:dyDescent="0.25">
      <c r="A1658" s="131">
        <v>1611</v>
      </c>
      <c r="B1658" s="484" t="s">
        <v>3538</v>
      </c>
      <c r="C1658" s="132" t="s">
        <v>3539</v>
      </c>
      <c r="D1658" s="613" t="s">
        <v>12</v>
      </c>
      <c r="E1658" s="133">
        <v>84</v>
      </c>
      <c r="F1658" s="133" t="s">
        <v>31</v>
      </c>
      <c r="G1658" s="263"/>
    </row>
    <row r="1659" spans="1:7" s="202" customFormat="1" ht="18.75" customHeight="1" x14ac:dyDescent="0.25">
      <c r="A1659" s="131">
        <v>1612</v>
      </c>
      <c r="B1659" s="484" t="s">
        <v>3540</v>
      </c>
      <c r="C1659" s="132" t="s">
        <v>3541</v>
      </c>
      <c r="D1659" s="613" t="s">
        <v>12</v>
      </c>
      <c r="E1659" s="133">
        <v>86</v>
      </c>
      <c r="F1659" s="133" t="s">
        <v>31</v>
      </c>
      <c r="G1659" s="263"/>
    </row>
    <row r="1660" spans="1:7" s="202" customFormat="1" ht="18.75" customHeight="1" x14ac:dyDescent="0.25">
      <c r="A1660" s="131">
        <v>1613</v>
      </c>
      <c r="B1660" s="484" t="s">
        <v>3542</v>
      </c>
      <c r="C1660" s="132" t="s">
        <v>555</v>
      </c>
      <c r="D1660" s="613" t="s">
        <v>140</v>
      </c>
      <c r="E1660" s="133">
        <v>83</v>
      </c>
      <c r="F1660" s="133" t="s">
        <v>31</v>
      </c>
      <c r="G1660" s="263"/>
    </row>
    <row r="1661" spans="1:7" s="202" customFormat="1" ht="18.75" customHeight="1" x14ac:dyDescent="0.25">
      <c r="A1661" s="131">
        <v>1614</v>
      </c>
      <c r="B1661" s="484" t="s">
        <v>3543</v>
      </c>
      <c r="C1661" s="132" t="s">
        <v>3544</v>
      </c>
      <c r="D1661" s="613" t="s">
        <v>2769</v>
      </c>
      <c r="E1661" s="133">
        <v>92</v>
      </c>
      <c r="F1661" s="133" t="s">
        <v>78</v>
      </c>
      <c r="G1661" s="263"/>
    </row>
    <row r="1662" spans="1:7" s="202" customFormat="1" ht="18.75" customHeight="1" x14ac:dyDescent="0.25">
      <c r="A1662" s="131">
        <v>1615</v>
      </c>
      <c r="B1662" s="484" t="s">
        <v>3545</v>
      </c>
      <c r="C1662" s="132" t="s">
        <v>3546</v>
      </c>
      <c r="D1662" s="613" t="s">
        <v>24</v>
      </c>
      <c r="E1662" s="133">
        <v>93</v>
      </c>
      <c r="F1662" s="133" t="s">
        <v>78</v>
      </c>
      <c r="G1662" s="263"/>
    </row>
    <row r="1663" spans="1:7" s="202" customFormat="1" ht="18.75" customHeight="1" x14ac:dyDescent="0.25">
      <c r="A1663" s="131">
        <v>1616</v>
      </c>
      <c r="B1663" s="484" t="s">
        <v>3547</v>
      </c>
      <c r="C1663" s="132" t="s">
        <v>169</v>
      </c>
      <c r="D1663" s="613" t="s">
        <v>72</v>
      </c>
      <c r="E1663" s="133">
        <v>90</v>
      </c>
      <c r="F1663" s="133" t="s">
        <v>78</v>
      </c>
      <c r="G1663" s="263"/>
    </row>
    <row r="1664" spans="1:7" s="202" customFormat="1" ht="18.75" customHeight="1" x14ac:dyDescent="0.25">
      <c r="A1664" s="131"/>
      <c r="B1664" s="485" t="s">
        <v>3658</v>
      </c>
      <c r="E1664" s="95"/>
      <c r="F1664" s="95"/>
      <c r="G1664" s="249"/>
    </row>
    <row r="1665" spans="1:7" s="202" customFormat="1" ht="18.75" customHeight="1" x14ac:dyDescent="0.25">
      <c r="A1665" s="27">
        <v>1617</v>
      </c>
      <c r="B1665" s="486" t="s">
        <v>3548</v>
      </c>
      <c r="C1665" s="136" t="s">
        <v>2378</v>
      </c>
      <c r="D1665" s="524" t="s">
        <v>73</v>
      </c>
      <c r="E1665" s="53">
        <v>79</v>
      </c>
      <c r="F1665" s="80" t="str">
        <f t="shared" ref="F1665:F1728" si="26">IF(E1665&gt;=90,"Xuất sắc",IF(E1665&gt;=80,"Tốt",IF(E1665&gt;=65,"Khá",IF(E1665&gt;=50,"Trung bình",IF(E1665&gt;=35,"Yếu","Kém")))))</f>
        <v>Khá</v>
      </c>
      <c r="G1665" s="212"/>
    </row>
    <row r="1666" spans="1:7" s="202" customFormat="1" ht="18.75" customHeight="1" x14ac:dyDescent="0.25">
      <c r="A1666" s="27">
        <v>1618</v>
      </c>
      <c r="B1666" s="486" t="s">
        <v>3549</v>
      </c>
      <c r="C1666" s="136" t="s">
        <v>185</v>
      </c>
      <c r="D1666" s="524" t="s">
        <v>34</v>
      </c>
      <c r="E1666" s="53">
        <v>80</v>
      </c>
      <c r="F1666" s="80" t="str">
        <f t="shared" si="26"/>
        <v>Tốt</v>
      </c>
      <c r="G1666" s="212"/>
    </row>
    <row r="1667" spans="1:7" s="202" customFormat="1" ht="18.75" customHeight="1" x14ac:dyDescent="0.25">
      <c r="A1667" s="27">
        <v>1619</v>
      </c>
      <c r="B1667" s="486" t="s">
        <v>3550</v>
      </c>
      <c r="C1667" s="136" t="s">
        <v>36</v>
      </c>
      <c r="D1667" s="524" t="s">
        <v>148</v>
      </c>
      <c r="E1667" s="53">
        <v>71</v>
      </c>
      <c r="F1667" s="80" t="str">
        <f t="shared" si="26"/>
        <v>Khá</v>
      </c>
      <c r="G1667" s="212"/>
    </row>
    <row r="1668" spans="1:7" s="202" customFormat="1" ht="18.75" customHeight="1" x14ac:dyDescent="0.25">
      <c r="A1668" s="27">
        <v>1620</v>
      </c>
      <c r="B1668" s="486" t="s">
        <v>3551</v>
      </c>
      <c r="C1668" s="136" t="s">
        <v>250</v>
      </c>
      <c r="D1668" s="524" t="s">
        <v>223</v>
      </c>
      <c r="E1668" s="53">
        <v>88</v>
      </c>
      <c r="F1668" s="80" t="str">
        <f t="shared" si="26"/>
        <v>Tốt</v>
      </c>
      <c r="G1668" s="212"/>
    </row>
    <row r="1669" spans="1:7" s="202" customFormat="1" ht="18.75" customHeight="1" x14ac:dyDescent="0.25">
      <c r="A1669" s="27">
        <v>1621</v>
      </c>
      <c r="B1669" s="486" t="s">
        <v>3552</v>
      </c>
      <c r="C1669" s="136" t="s">
        <v>3553</v>
      </c>
      <c r="D1669" s="524" t="s">
        <v>2026</v>
      </c>
      <c r="E1669" s="53">
        <v>92</v>
      </c>
      <c r="F1669" s="80" t="str">
        <f t="shared" si="26"/>
        <v>Xuất sắc</v>
      </c>
      <c r="G1669" s="212"/>
    </row>
    <row r="1670" spans="1:7" s="202" customFormat="1" ht="18.75" customHeight="1" x14ac:dyDescent="0.25">
      <c r="A1670" s="27">
        <v>1622</v>
      </c>
      <c r="B1670" s="486" t="s">
        <v>3554</v>
      </c>
      <c r="C1670" s="136" t="s">
        <v>3555</v>
      </c>
      <c r="D1670" s="524" t="s">
        <v>164</v>
      </c>
      <c r="E1670" s="53">
        <v>78</v>
      </c>
      <c r="F1670" s="80" t="str">
        <f t="shared" si="26"/>
        <v>Khá</v>
      </c>
      <c r="G1670" s="212"/>
    </row>
    <row r="1671" spans="1:7" s="202" customFormat="1" ht="18.75" customHeight="1" x14ac:dyDescent="0.25">
      <c r="A1671" s="27">
        <v>1623</v>
      </c>
      <c r="B1671" s="486" t="s">
        <v>3556</v>
      </c>
      <c r="C1671" s="136" t="s">
        <v>473</v>
      </c>
      <c r="D1671" s="524" t="s">
        <v>2636</v>
      </c>
      <c r="E1671" s="53">
        <v>78</v>
      </c>
      <c r="F1671" s="80" t="str">
        <f t="shared" si="26"/>
        <v>Khá</v>
      </c>
      <c r="G1671" s="212"/>
    </row>
    <row r="1672" spans="1:7" s="202" customFormat="1" ht="18.75" customHeight="1" x14ac:dyDescent="0.25">
      <c r="A1672" s="27">
        <v>1624</v>
      </c>
      <c r="B1672" s="486" t="s">
        <v>3557</v>
      </c>
      <c r="C1672" s="136" t="s">
        <v>3558</v>
      </c>
      <c r="D1672" s="524" t="s">
        <v>41</v>
      </c>
      <c r="E1672" s="53">
        <v>78</v>
      </c>
      <c r="F1672" s="80" t="str">
        <f t="shared" si="26"/>
        <v>Khá</v>
      </c>
      <c r="G1672" s="212"/>
    </row>
    <row r="1673" spans="1:7" s="202" customFormat="1" ht="18.75" customHeight="1" x14ac:dyDescent="0.25">
      <c r="A1673" s="27">
        <v>1625</v>
      </c>
      <c r="B1673" s="486" t="s">
        <v>3559</v>
      </c>
      <c r="C1673" s="136" t="s">
        <v>1323</v>
      </c>
      <c r="D1673" s="524" t="s">
        <v>41</v>
      </c>
      <c r="E1673" s="53">
        <v>82</v>
      </c>
      <c r="F1673" s="80" t="str">
        <f t="shared" si="26"/>
        <v>Tốt</v>
      </c>
      <c r="G1673" s="212"/>
    </row>
    <row r="1674" spans="1:7" s="202" customFormat="1" ht="18.75" customHeight="1" x14ac:dyDescent="0.25">
      <c r="A1674" s="27">
        <v>1626</v>
      </c>
      <c r="B1674" s="486" t="s">
        <v>3560</v>
      </c>
      <c r="C1674" s="136" t="s">
        <v>101</v>
      </c>
      <c r="D1674" s="524" t="s">
        <v>225</v>
      </c>
      <c r="E1674" s="53">
        <v>87</v>
      </c>
      <c r="F1674" s="80" t="str">
        <f t="shared" si="26"/>
        <v>Tốt</v>
      </c>
      <c r="G1674" s="212"/>
    </row>
    <row r="1675" spans="1:7" s="202" customFormat="1" ht="18.75" customHeight="1" x14ac:dyDescent="0.25">
      <c r="A1675" s="27">
        <v>1627</v>
      </c>
      <c r="B1675" s="486" t="s">
        <v>3561</v>
      </c>
      <c r="C1675" s="136" t="s">
        <v>229</v>
      </c>
      <c r="D1675" s="524" t="s">
        <v>14</v>
      </c>
      <c r="E1675" s="53">
        <v>74</v>
      </c>
      <c r="F1675" s="80" t="str">
        <f t="shared" si="26"/>
        <v>Khá</v>
      </c>
      <c r="G1675" s="212"/>
    </row>
    <row r="1676" spans="1:7" s="202" customFormat="1" ht="18.75" customHeight="1" x14ac:dyDescent="0.25">
      <c r="A1676" s="27">
        <v>1628</v>
      </c>
      <c r="B1676" s="486" t="s">
        <v>3562</v>
      </c>
      <c r="C1676" s="136" t="s">
        <v>123</v>
      </c>
      <c r="D1676" s="524" t="s">
        <v>42</v>
      </c>
      <c r="E1676" s="53">
        <v>76</v>
      </c>
      <c r="F1676" s="80" t="str">
        <f t="shared" si="26"/>
        <v>Khá</v>
      </c>
      <c r="G1676" s="212"/>
    </row>
    <row r="1677" spans="1:7" s="202" customFormat="1" ht="18.75" customHeight="1" x14ac:dyDescent="0.25">
      <c r="A1677" s="27">
        <v>1629</v>
      </c>
      <c r="B1677" s="486" t="s">
        <v>3563</v>
      </c>
      <c r="C1677" s="136" t="s">
        <v>261</v>
      </c>
      <c r="D1677" s="524" t="s">
        <v>43</v>
      </c>
      <c r="E1677" s="53">
        <v>76</v>
      </c>
      <c r="F1677" s="80" t="str">
        <f t="shared" si="26"/>
        <v>Khá</v>
      </c>
      <c r="G1677" s="212"/>
    </row>
    <row r="1678" spans="1:7" s="202" customFormat="1" ht="18.75" customHeight="1" x14ac:dyDescent="0.25">
      <c r="A1678" s="27">
        <v>1630</v>
      </c>
      <c r="B1678" s="486" t="s">
        <v>3564</v>
      </c>
      <c r="C1678" s="136" t="s">
        <v>122</v>
      </c>
      <c r="D1678" s="524" t="s">
        <v>47</v>
      </c>
      <c r="E1678" s="53">
        <v>81</v>
      </c>
      <c r="F1678" s="80" t="str">
        <f t="shared" si="26"/>
        <v>Tốt</v>
      </c>
      <c r="G1678" s="212"/>
    </row>
    <row r="1679" spans="1:7" s="202" customFormat="1" ht="18.75" customHeight="1" x14ac:dyDescent="0.25">
      <c r="A1679" s="27">
        <v>1631</v>
      </c>
      <c r="B1679" s="486" t="s">
        <v>3565</v>
      </c>
      <c r="C1679" s="136" t="s">
        <v>18</v>
      </c>
      <c r="D1679" s="524" t="s">
        <v>47</v>
      </c>
      <c r="E1679" s="53">
        <v>78</v>
      </c>
      <c r="F1679" s="80" t="str">
        <f t="shared" si="26"/>
        <v>Khá</v>
      </c>
      <c r="G1679" s="212"/>
    </row>
    <row r="1680" spans="1:7" s="202" customFormat="1" ht="18.75" customHeight="1" x14ac:dyDescent="0.25">
      <c r="A1680" s="27">
        <v>1632</v>
      </c>
      <c r="B1680" s="486" t="s">
        <v>3566</v>
      </c>
      <c r="C1680" s="136" t="s">
        <v>3567</v>
      </c>
      <c r="D1680" s="524" t="s">
        <v>15</v>
      </c>
      <c r="E1680" s="53">
        <v>79</v>
      </c>
      <c r="F1680" s="80" t="str">
        <f t="shared" si="26"/>
        <v>Khá</v>
      </c>
      <c r="G1680" s="212"/>
    </row>
    <row r="1681" spans="1:16" s="202" customFormat="1" ht="18.75" customHeight="1" x14ac:dyDescent="0.25">
      <c r="A1681" s="27">
        <v>1633</v>
      </c>
      <c r="B1681" s="486" t="s">
        <v>3568</v>
      </c>
      <c r="C1681" s="136" t="s">
        <v>70</v>
      </c>
      <c r="D1681" s="524" t="s">
        <v>15</v>
      </c>
      <c r="E1681" s="53">
        <v>78</v>
      </c>
      <c r="F1681" s="80" t="str">
        <f t="shared" si="26"/>
        <v>Khá</v>
      </c>
      <c r="G1681" s="212"/>
      <c r="I1681" s="439"/>
      <c r="J1681" s="439"/>
      <c r="K1681" s="439"/>
      <c r="L1681" s="439"/>
      <c r="M1681" s="439"/>
      <c r="N1681" s="439"/>
      <c r="O1681" s="439"/>
      <c r="P1681" s="439"/>
    </row>
    <row r="1682" spans="1:16" s="439" customFormat="1" ht="18.75" customHeight="1" x14ac:dyDescent="0.25">
      <c r="A1682" s="37">
        <v>1634</v>
      </c>
      <c r="B1682" s="487" t="s">
        <v>3569</v>
      </c>
      <c r="C1682" s="146" t="s">
        <v>159</v>
      </c>
      <c r="D1682" s="308" t="s">
        <v>49</v>
      </c>
      <c r="E1682" s="8">
        <v>64</v>
      </c>
      <c r="F1682" s="32" t="str">
        <f t="shared" si="26"/>
        <v>Trung bình</v>
      </c>
      <c r="G1682" s="205"/>
    </row>
    <row r="1683" spans="1:16" s="439" customFormat="1" ht="18.75" customHeight="1" x14ac:dyDescent="0.25">
      <c r="A1683" s="27">
        <v>1635</v>
      </c>
      <c r="B1683" s="487" t="s">
        <v>3570</v>
      </c>
      <c r="C1683" s="146" t="s">
        <v>36</v>
      </c>
      <c r="D1683" s="308" t="s">
        <v>49</v>
      </c>
      <c r="E1683" s="8">
        <v>84</v>
      </c>
      <c r="F1683" s="32" t="str">
        <f t="shared" si="26"/>
        <v>Tốt</v>
      </c>
      <c r="G1683" s="213"/>
    </row>
    <row r="1684" spans="1:16" s="439" customFormat="1" ht="18.75" customHeight="1" x14ac:dyDescent="0.25">
      <c r="A1684" s="27">
        <v>1636</v>
      </c>
      <c r="B1684" s="487" t="s">
        <v>3571</v>
      </c>
      <c r="C1684" s="146" t="s">
        <v>81</v>
      </c>
      <c r="D1684" s="308" t="s">
        <v>49</v>
      </c>
      <c r="E1684" s="8">
        <v>70</v>
      </c>
      <c r="F1684" s="32" t="str">
        <f t="shared" si="26"/>
        <v>Khá</v>
      </c>
      <c r="G1684" s="213"/>
    </row>
    <row r="1685" spans="1:16" s="439" customFormat="1" ht="18.75" customHeight="1" x14ac:dyDescent="0.25">
      <c r="A1685" s="27">
        <v>1637</v>
      </c>
      <c r="B1685" s="487" t="s">
        <v>3572</v>
      </c>
      <c r="C1685" s="146" t="s">
        <v>18</v>
      </c>
      <c r="D1685" s="308" t="s">
        <v>420</v>
      </c>
      <c r="E1685" s="8">
        <v>0</v>
      </c>
      <c r="F1685" s="32" t="str">
        <f t="shared" si="26"/>
        <v>Kém</v>
      </c>
      <c r="G1685" s="261" t="s">
        <v>3651</v>
      </c>
    </row>
    <row r="1686" spans="1:16" s="439" customFormat="1" ht="18.75" customHeight="1" x14ac:dyDescent="0.25">
      <c r="A1686" s="27">
        <v>1638</v>
      </c>
      <c r="B1686" s="487" t="s">
        <v>3573</v>
      </c>
      <c r="C1686" s="146" t="s">
        <v>3574</v>
      </c>
      <c r="D1686" s="308" t="s">
        <v>237</v>
      </c>
      <c r="E1686" s="8">
        <v>97</v>
      </c>
      <c r="F1686" s="32" t="str">
        <f t="shared" si="26"/>
        <v>Xuất sắc</v>
      </c>
      <c r="G1686" s="213"/>
    </row>
    <row r="1687" spans="1:16" s="439" customFormat="1" ht="18.75" customHeight="1" x14ac:dyDescent="0.25">
      <c r="A1687" s="27">
        <v>1639</v>
      </c>
      <c r="B1687" s="487" t="s">
        <v>3575</v>
      </c>
      <c r="C1687" s="146" t="s">
        <v>780</v>
      </c>
      <c r="D1687" s="308" t="s">
        <v>21</v>
      </c>
      <c r="E1687" s="8">
        <v>85</v>
      </c>
      <c r="F1687" s="32" t="str">
        <f t="shared" si="26"/>
        <v>Tốt</v>
      </c>
      <c r="G1687" s="213"/>
    </row>
    <row r="1688" spans="1:16" s="439" customFormat="1" ht="18.75" customHeight="1" x14ac:dyDescent="0.25">
      <c r="A1688" s="27">
        <v>1640</v>
      </c>
      <c r="B1688" s="487" t="s">
        <v>3576</v>
      </c>
      <c r="C1688" s="146" t="s">
        <v>3577</v>
      </c>
      <c r="D1688" s="308" t="s">
        <v>21</v>
      </c>
      <c r="E1688" s="8">
        <v>85</v>
      </c>
      <c r="F1688" s="32" t="str">
        <f t="shared" si="26"/>
        <v>Tốt</v>
      </c>
      <c r="G1688" s="213"/>
    </row>
    <row r="1689" spans="1:16" s="439" customFormat="1" ht="18.75" customHeight="1" x14ac:dyDescent="0.25">
      <c r="A1689" s="27">
        <v>1641</v>
      </c>
      <c r="B1689" s="487" t="s">
        <v>3578</v>
      </c>
      <c r="C1689" s="146" t="s">
        <v>3579</v>
      </c>
      <c r="D1689" s="308" t="s">
        <v>58</v>
      </c>
      <c r="E1689" s="8">
        <v>0</v>
      </c>
      <c r="F1689" s="32" t="str">
        <f t="shared" si="26"/>
        <v>Kém</v>
      </c>
      <c r="G1689" s="261" t="s">
        <v>3651</v>
      </c>
    </row>
    <row r="1690" spans="1:16" s="439" customFormat="1" ht="18.75" customHeight="1" x14ac:dyDescent="0.25">
      <c r="A1690" s="27">
        <v>1642</v>
      </c>
      <c r="B1690" s="487" t="s">
        <v>3580</v>
      </c>
      <c r="C1690" s="146" t="s">
        <v>62</v>
      </c>
      <c r="D1690" s="308" t="s">
        <v>251</v>
      </c>
      <c r="E1690" s="8">
        <v>80</v>
      </c>
      <c r="F1690" s="32" t="str">
        <f t="shared" si="26"/>
        <v>Tốt</v>
      </c>
      <c r="G1690" s="213"/>
    </row>
    <row r="1691" spans="1:16" s="439" customFormat="1" ht="18.75" customHeight="1" x14ac:dyDescent="0.25">
      <c r="A1691" s="27">
        <v>1643</v>
      </c>
      <c r="B1691" s="487" t="s">
        <v>3581</v>
      </c>
      <c r="C1691" s="146" t="s">
        <v>3582</v>
      </c>
      <c r="D1691" s="308" t="s">
        <v>111</v>
      </c>
      <c r="E1691" s="8">
        <v>0</v>
      </c>
      <c r="F1691" s="32" t="str">
        <f t="shared" si="26"/>
        <v>Kém</v>
      </c>
      <c r="G1691" s="261" t="s">
        <v>3651</v>
      </c>
    </row>
    <row r="1692" spans="1:16" s="439" customFormat="1" ht="18.75" customHeight="1" x14ac:dyDescent="0.25">
      <c r="A1692" s="27">
        <v>1644</v>
      </c>
      <c r="B1692" s="487" t="s">
        <v>3583</v>
      </c>
      <c r="C1692" s="146" t="s">
        <v>77</v>
      </c>
      <c r="D1692" s="308" t="s">
        <v>111</v>
      </c>
      <c r="E1692" s="8">
        <v>83</v>
      </c>
      <c r="F1692" s="32" t="str">
        <f t="shared" si="26"/>
        <v>Tốt</v>
      </c>
      <c r="G1692" s="213"/>
    </row>
    <row r="1693" spans="1:16" s="439" customFormat="1" ht="18.75" customHeight="1" x14ac:dyDescent="0.25">
      <c r="A1693" s="27">
        <v>1645</v>
      </c>
      <c r="B1693" s="487" t="s">
        <v>3584</v>
      </c>
      <c r="C1693" s="146" t="s">
        <v>307</v>
      </c>
      <c r="D1693" s="308" t="s">
        <v>8</v>
      </c>
      <c r="E1693" s="8">
        <v>94</v>
      </c>
      <c r="F1693" s="32" t="str">
        <f t="shared" si="26"/>
        <v>Xuất sắc</v>
      </c>
      <c r="G1693" s="213"/>
    </row>
    <row r="1694" spans="1:16" s="439" customFormat="1" ht="18.75" customHeight="1" x14ac:dyDescent="0.25">
      <c r="A1694" s="27">
        <v>1646</v>
      </c>
      <c r="B1694" s="487" t="s">
        <v>3585</v>
      </c>
      <c r="C1694" s="146" t="s">
        <v>36</v>
      </c>
      <c r="D1694" s="308" t="s">
        <v>8</v>
      </c>
      <c r="E1694" s="8">
        <v>73</v>
      </c>
      <c r="F1694" s="32" t="str">
        <f t="shared" si="26"/>
        <v>Khá</v>
      </c>
      <c r="G1694" s="213"/>
    </row>
    <row r="1695" spans="1:16" s="439" customFormat="1" ht="18.75" customHeight="1" x14ac:dyDescent="0.25">
      <c r="A1695" s="27">
        <v>1647</v>
      </c>
      <c r="B1695" s="487" t="s">
        <v>3586</v>
      </c>
      <c r="C1695" s="146" t="s">
        <v>3587</v>
      </c>
      <c r="D1695" s="308" t="s">
        <v>8</v>
      </c>
      <c r="E1695" s="8">
        <v>72</v>
      </c>
      <c r="F1695" s="32" t="str">
        <f t="shared" si="26"/>
        <v>Khá</v>
      </c>
      <c r="G1695" s="213"/>
    </row>
    <row r="1696" spans="1:16" s="439" customFormat="1" ht="18.75" customHeight="1" x14ac:dyDescent="0.25">
      <c r="A1696" s="27">
        <v>1648</v>
      </c>
      <c r="B1696" s="487" t="s">
        <v>3588</v>
      </c>
      <c r="C1696" s="146" t="s">
        <v>3589</v>
      </c>
      <c r="D1696" s="308" t="s">
        <v>8</v>
      </c>
      <c r="E1696" s="8">
        <v>79</v>
      </c>
      <c r="F1696" s="32" t="str">
        <f t="shared" si="26"/>
        <v>Khá</v>
      </c>
      <c r="G1696" s="213"/>
      <c r="I1696" s="202"/>
      <c r="J1696" s="202"/>
      <c r="K1696" s="202"/>
      <c r="L1696" s="202"/>
      <c r="M1696" s="202"/>
      <c r="N1696" s="202"/>
      <c r="O1696" s="202"/>
      <c r="P1696" s="202"/>
    </row>
    <row r="1697" spans="1:7" s="202" customFormat="1" ht="18.75" customHeight="1" x14ac:dyDescent="0.25">
      <c r="A1697" s="27">
        <v>1649</v>
      </c>
      <c r="B1697" s="486" t="s">
        <v>3590</v>
      </c>
      <c r="C1697" s="136" t="s">
        <v>77</v>
      </c>
      <c r="D1697" s="524" t="s">
        <v>8</v>
      </c>
      <c r="E1697" s="53">
        <v>81</v>
      </c>
      <c r="F1697" s="80" t="str">
        <f t="shared" si="26"/>
        <v>Tốt</v>
      </c>
      <c r="G1697" s="212"/>
    </row>
    <row r="1698" spans="1:7" s="202" customFormat="1" ht="18.75" customHeight="1" x14ac:dyDescent="0.25">
      <c r="A1698" s="27">
        <v>1650</v>
      </c>
      <c r="B1698" s="486" t="s">
        <v>3591</v>
      </c>
      <c r="C1698" s="136" t="s">
        <v>1132</v>
      </c>
      <c r="D1698" s="524" t="s">
        <v>8</v>
      </c>
      <c r="E1698" s="53">
        <v>81</v>
      </c>
      <c r="F1698" s="80" t="str">
        <f t="shared" si="26"/>
        <v>Tốt</v>
      </c>
      <c r="G1698" s="212"/>
    </row>
    <row r="1699" spans="1:7" s="202" customFormat="1" ht="18.75" customHeight="1" x14ac:dyDescent="0.25">
      <c r="A1699" s="27">
        <v>1651</v>
      </c>
      <c r="B1699" s="486" t="s">
        <v>3592</v>
      </c>
      <c r="C1699" s="136" t="s">
        <v>3593</v>
      </c>
      <c r="D1699" s="524" t="s">
        <v>8</v>
      </c>
      <c r="E1699" s="53">
        <v>85</v>
      </c>
      <c r="F1699" s="80" t="str">
        <f t="shared" si="26"/>
        <v>Tốt</v>
      </c>
      <c r="G1699" s="212"/>
    </row>
    <row r="1700" spans="1:7" s="202" customFormat="1" ht="18.75" customHeight="1" x14ac:dyDescent="0.25">
      <c r="A1700" s="27">
        <v>1652</v>
      </c>
      <c r="B1700" s="486" t="s">
        <v>3594</v>
      </c>
      <c r="C1700" s="136" t="s">
        <v>323</v>
      </c>
      <c r="D1700" s="524" t="s">
        <v>8</v>
      </c>
      <c r="E1700" s="53">
        <v>82</v>
      </c>
      <c r="F1700" s="80" t="str">
        <f t="shared" si="26"/>
        <v>Tốt</v>
      </c>
      <c r="G1700" s="212"/>
    </row>
    <row r="1701" spans="1:7" s="202" customFormat="1" ht="18.75" customHeight="1" x14ac:dyDescent="0.25">
      <c r="A1701" s="27">
        <v>1653</v>
      </c>
      <c r="B1701" s="486" t="s">
        <v>3595</v>
      </c>
      <c r="C1701" s="136" t="s">
        <v>3596</v>
      </c>
      <c r="D1701" s="524" t="s">
        <v>8</v>
      </c>
      <c r="E1701" s="53">
        <v>82</v>
      </c>
      <c r="F1701" s="80" t="str">
        <f t="shared" si="26"/>
        <v>Tốt</v>
      </c>
      <c r="G1701" s="212"/>
    </row>
    <row r="1702" spans="1:7" s="202" customFormat="1" ht="18.75" customHeight="1" x14ac:dyDescent="0.25">
      <c r="A1702" s="27">
        <v>1654</v>
      </c>
      <c r="B1702" s="486" t="s">
        <v>3597</v>
      </c>
      <c r="C1702" s="136" t="s">
        <v>128</v>
      </c>
      <c r="D1702" s="524" t="s">
        <v>25</v>
      </c>
      <c r="E1702" s="53">
        <v>83</v>
      </c>
      <c r="F1702" s="80" t="str">
        <f t="shared" si="26"/>
        <v>Tốt</v>
      </c>
      <c r="G1702" s="212"/>
    </row>
    <row r="1703" spans="1:7" s="202" customFormat="1" ht="18.75" customHeight="1" x14ac:dyDescent="0.25">
      <c r="A1703" s="27">
        <v>1655</v>
      </c>
      <c r="B1703" s="486" t="s">
        <v>3598</v>
      </c>
      <c r="C1703" s="136" t="s">
        <v>84</v>
      </c>
      <c r="D1703" s="524" t="s">
        <v>87</v>
      </c>
      <c r="E1703" s="53">
        <v>75</v>
      </c>
      <c r="F1703" s="80" t="str">
        <f t="shared" si="26"/>
        <v>Khá</v>
      </c>
      <c r="G1703" s="212"/>
    </row>
    <row r="1704" spans="1:7" s="202" customFormat="1" ht="18.75" customHeight="1" x14ac:dyDescent="0.25">
      <c r="A1704" s="27">
        <v>1656</v>
      </c>
      <c r="B1704" s="486" t="s">
        <v>3599</v>
      </c>
      <c r="C1704" s="136" t="s">
        <v>70</v>
      </c>
      <c r="D1704" s="524" t="s">
        <v>87</v>
      </c>
      <c r="E1704" s="53">
        <v>81</v>
      </c>
      <c r="F1704" s="80" t="str">
        <f t="shared" si="26"/>
        <v>Tốt</v>
      </c>
      <c r="G1704" s="212"/>
    </row>
    <row r="1705" spans="1:7" s="202" customFormat="1" ht="18.75" customHeight="1" x14ac:dyDescent="0.25">
      <c r="A1705" s="27">
        <v>1657</v>
      </c>
      <c r="B1705" s="486" t="s">
        <v>3600</v>
      </c>
      <c r="C1705" s="136" t="s">
        <v>3601</v>
      </c>
      <c r="D1705" s="524" t="s">
        <v>87</v>
      </c>
      <c r="E1705" s="53">
        <v>74</v>
      </c>
      <c r="F1705" s="80" t="str">
        <f t="shared" si="26"/>
        <v>Khá</v>
      </c>
      <c r="G1705" s="212"/>
    </row>
    <row r="1706" spans="1:7" s="202" customFormat="1" ht="18.75" customHeight="1" x14ac:dyDescent="0.25">
      <c r="A1706" s="27">
        <v>1658</v>
      </c>
      <c r="B1706" s="486" t="s">
        <v>3602</v>
      </c>
      <c r="C1706" s="136" t="s">
        <v>3603</v>
      </c>
      <c r="D1706" s="524" t="s">
        <v>22</v>
      </c>
      <c r="E1706" s="53">
        <v>74</v>
      </c>
      <c r="F1706" s="80" t="str">
        <f t="shared" si="26"/>
        <v>Khá</v>
      </c>
      <c r="G1706" s="212"/>
    </row>
    <row r="1707" spans="1:7" s="202" customFormat="1" ht="18.75" customHeight="1" x14ac:dyDescent="0.25">
      <c r="A1707" s="27">
        <v>1659</v>
      </c>
      <c r="B1707" s="486" t="s">
        <v>3604</v>
      </c>
      <c r="C1707" s="136" t="s">
        <v>3605</v>
      </c>
      <c r="D1707" s="524" t="s">
        <v>171</v>
      </c>
      <c r="E1707" s="53">
        <v>74</v>
      </c>
      <c r="F1707" s="80" t="str">
        <f t="shared" si="26"/>
        <v>Khá</v>
      </c>
      <c r="G1707" s="212"/>
    </row>
    <row r="1708" spans="1:7" s="202" customFormat="1" ht="18.75" customHeight="1" x14ac:dyDescent="0.25">
      <c r="A1708" s="27">
        <v>1660</v>
      </c>
      <c r="B1708" s="486" t="s">
        <v>3606</v>
      </c>
      <c r="C1708" s="136" t="s">
        <v>3607</v>
      </c>
      <c r="D1708" s="524" t="s">
        <v>244</v>
      </c>
      <c r="E1708" s="53">
        <v>77</v>
      </c>
      <c r="F1708" s="80" t="str">
        <f t="shared" si="26"/>
        <v>Khá</v>
      </c>
      <c r="G1708" s="212"/>
    </row>
    <row r="1709" spans="1:7" s="202" customFormat="1" ht="18.75" customHeight="1" x14ac:dyDescent="0.25">
      <c r="A1709" s="27">
        <v>1661</v>
      </c>
      <c r="B1709" s="486" t="s">
        <v>3608</v>
      </c>
      <c r="C1709" s="136" t="s">
        <v>100</v>
      </c>
      <c r="D1709" s="524" t="s">
        <v>184</v>
      </c>
      <c r="E1709" s="53">
        <v>80</v>
      </c>
      <c r="F1709" s="80" t="str">
        <f t="shared" si="26"/>
        <v>Tốt</v>
      </c>
      <c r="G1709" s="212"/>
    </row>
    <row r="1710" spans="1:7" s="202" customFormat="1" ht="18.75" customHeight="1" x14ac:dyDescent="0.25">
      <c r="A1710" s="27">
        <v>1662</v>
      </c>
      <c r="B1710" s="486" t="s">
        <v>3609</v>
      </c>
      <c r="C1710" s="136" t="s">
        <v>88</v>
      </c>
      <c r="D1710" s="524" t="s">
        <v>2814</v>
      </c>
      <c r="E1710" s="53">
        <v>75</v>
      </c>
      <c r="F1710" s="80" t="str">
        <f t="shared" si="26"/>
        <v>Khá</v>
      </c>
      <c r="G1710" s="212"/>
    </row>
    <row r="1711" spans="1:7" s="202" customFormat="1" ht="18.75" customHeight="1" x14ac:dyDescent="0.25">
      <c r="A1711" s="27">
        <v>1663</v>
      </c>
      <c r="B1711" s="486" t="s">
        <v>3610</v>
      </c>
      <c r="C1711" s="136" t="s">
        <v>257</v>
      </c>
      <c r="D1711" s="524" t="s">
        <v>26</v>
      </c>
      <c r="E1711" s="53">
        <v>94</v>
      </c>
      <c r="F1711" s="80" t="str">
        <f t="shared" si="26"/>
        <v>Xuất sắc</v>
      </c>
      <c r="G1711" s="212"/>
    </row>
    <row r="1712" spans="1:7" s="202" customFormat="1" ht="18.75" customHeight="1" x14ac:dyDescent="0.25">
      <c r="A1712" s="27">
        <v>1664</v>
      </c>
      <c r="B1712" s="486" t="s">
        <v>3611</v>
      </c>
      <c r="C1712" s="136" t="s">
        <v>2398</v>
      </c>
      <c r="D1712" s="524" t="s">
        <v>172</v>
      </c>
      <c r="E1712" s="53">
        <v>78</v>
      </c>
      <c r="F1712" s="80" t="str">
        <f t="shared" si="26"/>
        <v>Khá</v>
      </c>
      <c r="G1712" s="212"/>
    </row>
    <row r="1713" spans="1:16" s="202" customFormat="1" ht="18.75" customHeight="1" x14ac:dyDescent="0.25">
      <c r="A1713" s="27">
        <v>1665</v>
      </c>
      <c r="B1713" s="486" t="s">
        <v>3612</v>
      </c>
      <c r="C1713" s="136" t="s">
        <v>2160</v>
      </c>
      <c r="D1713" s="524" t="s">
        <v>218</v>
      </c>
      <c r="E1713" s="53">
        <v>87</v>
      </c>
      <c r="F1713" s="80" t="str">
        <f t="shared" si="26"/>
        <v>Tốt</v>
      </c>
      <c r="G1713" s="212"/>
      <c r="I1713" s="439"/>
      <c r="J1713" s="439"/>
      <c r="K1713" s="439"/>
      <c r="L1713" s="439"/>
      <c r="M1713" s="439"/>
      <c r="N1713" s="439"/>
      <c r="O1713" s="439"/>
      <c r="P1713" s="439"/>
    </row>
    <row r="1714" spans="1:16" s="439" customFormat="1" ht="18.75" customHeight="1" x14ac:dyDescent="0.25">
      <c r="A1714" s="27">
        <v>1666</v>
      </c>
      <c r="B1714" s="487" t="s">
        <v>3613</v>
      </c>
      <c r="C1714" s="146" t="s">
        <v>3614</v>
      </c>
      <c r="D1714" s="308" t="s">
        <v>9</v>
      </c>
      <c r="E1714" s="8">
        <v>71</v>
      </c>
      <c r="F1714" s="32" t="str">
        <f t="shared" si="26"/>
        <v>Khá</v>
      </c>
      <c r="G1714" s="213"/>
    </row>
    <row r="1715" spans="1:16" s="439" customFormat="1" ht="18.75" customHeight="1" x14ac:dyDescent="0.25">
      <c r="A1715" s="27">
        <v>1667</v>
      </c>
      <c r="B1715" s="487" t="s">
        <v>3615</v>
      </c>
      <c r="C1715" s="146" t="s">
        <v>3616</v>
      </c>
      <c r="D1715" s="308" t="s">
        <v>9</v>
      </c>
      <c r="E1715" s="8">
        <v>85</v>
      </c>
      <c r="F1715" s="32" t="str">
        <f t="shared" si="26"/>
        <v>Tốt</v>
      </c>
      <c r="G1715" s="213"/>
    </row>
    <row r="1716" spans="1:16" s="439" customFormat="1" ht="18.75" customHeight="1" x14ac:dyDescent="0.25">
      <c r="A1716" s="27">
        <v>1668</v>
      </c>
      <c r="B1716" s="487" t="s">
        <v>3617</v>
      </c>
      <c r="C1716" s="146" t="s">
        <v>2146</v>
      </c>
      <c r="D1716" s="308" t="s">
        <v>9</v>
      </c>
      <c r="E1716" s="8">
        <v>80</v>
      </c>
      <c r="F1716" s="32" t="str">
        <f t="shared" si="26"/>
        <v>Tốt</v>
      </c>
      <c r="G1716" s="213"/>
    </row>
    <row r="1717" spans="1:16" s="439" customFormat="1" ht="18.75" customHeight="1" x14ac:dyDescent="0.25">
      <c r="A1717" s="27">
        <v>1669</v>
      </c>
      <c r="B1717" s="487" t="s">
        <v>3618</v>
      </c>
      <c r="C1717" s="146" t="s">
        <v>799</v>
      </c>
      <c r="D1717" s="308" t="s">
        <v>11</v>
      </c>
      <c r="E1717" s="8">
        <v>80</v>
      </c>
      <c r="F1717" s="32" t="str">
        <f t="shared" si="26"/>
        <v>Tốt</v>
      </c>
      <c r="G1717" s="213"/>
    </row>
    <row r="1718" spans="1:16" s="439" customFormat="1" ht="18.75" customHeight="1" x14ac:dyDescent="0.25">
      <c r="A1718" s="27">
        <v>1670</v>
      </c>
      <c r="B1718" s="487" t="s">
        <v>3619</v>
      </c>
      <c r="C1718" s="146" t="s">
        <v>145</v>
      </c>
      <c r="D1718" s="308" t="s">
        <v>134</v>
      </c>
      <c r="E1718" s="8">
        <v>80</v>
      </c>
      <c r="F1718" s="32" t="str">
        <f t="shared" si="26"/>
        <v>Tốt</v>
      </c>
      <c r="G1718" s="213"/>
    </row>
    <row r="1719" spans="1:16" s="439" customFormat="1" ht="18.75" customHeight="1" x14ac:dyDescent="0.25">
      <c r="A1719" s="27">
        <v>1671</v>
      </c>
      <c r="B1719" s="487" t="s">
        <v>3620</v>
      </c>
      <c r="C1719" s="146" t="s">
        <v>3621</v>
      </c>
      <c r="D1719" s="308" t="s">
        <v>64</v>
      </c>
      <c r="E1719" s="8">
        <v>86</v>
      </c>
      <c r="F1719" s="32" t="str">
        <f t="shared" si="26"/>
        <v>Tốt</v>
      </c>
      <c r="G1719" s="213"/>
    </row>
    <row r="1720" spans="1:16" s="439" customFormat="1" ht="18.75" customHeight="1" x14ac:dyDescent="0.25">
      <c r="A1720" s="27">
        <v>1672</v>
      </c>
      <c r="B1720" s="487" t="s">
        <v>3622</v>
      </c>
      <c r="C1720" s="146" t="s">
        <v>145</v>
      </c>
      <c r="D1720" s="308" t="s">
        <v>17</v>
      </c>
      <c r="E1720" s="8">
        <v>88</v>
      </c>
      <c r="F1720" s="32" t="str">
        <f t="shared" si="26"/>
        <v>Tốt</v>
      </c>
      <c r="G1720" s="213"/>
    </row>
    <row r="1721" spans="1:16" s="439" customFormat="1" ht="18.75" customHeight="1" x14ac:dyDescent="0.25">
      <c r="A1721" s="27">
        <v>1673</v>
      </c>
      <c r="B1721" s="487" t="s">
        <v>3623</v>
      </c>
      <c r="C1721" s="146" t="s">
        <v>174</v>
      </c>
      <c r="D1721" s="308" t="s">
        <v>209</v>
      </c>
      <c r="E1721" s="8">
        <v>80</v>
      </c>
      <c r="F1721" s="32" t="str">
        <f t="shared" si="26"/>
        <v>Tốt</v>
      </c>
      <c r="G1721" s="213"/>
    </row>
    <row r="1722" spans="1:16" s="439" customFormat="1" ht="18.75" customHeight="1" x14ac:dyDescent="0.25">
      <c r="A1722" s="27">
        <v>1674</v>
      </c>
      <c r="B1722" s="487" t="s">
        <v>3624</v>
      </c>
      <c r="C1722" s="146" t="s">
        <v>982</v>
      </c>
      <c r="D1722" s="308" t="s">
        <v>66</v>
      </c>
      <c r="E1722" s="8">
        <v>78</v>
      </c>
      <c r="F1722" s="32" t="str">
        <f>IF(E1722&gt;=90,"Xuất sắc",IF(E1722&gt;=80,"Tốt",IF(E1722&gt;=65,"Khá",IF(E1722&gt;=50,"Trung bình",IF(E1722&gt;=35,"Yếu","Kém")))))</f>
        <v>Khá</v>
      </c>
      <c r="G1722" s="213"/>
    </row>
    <row r="1723" spans="1:16" s="439" customFormat="1" ht="18.75" customHeight="1" x14ac:dyDescent="0.25">
      <c r="A1723" s="27">
        <v>1675</v>
      </c>
      <c r="B1723" s="487" t="s">
        <v>3625</v>
      </c>
      <c r="C1723" s="146" t="s">
        <v>97</v>
      </c>
      <c r="D1723" s="308" t="s">
        <v>66</v>
      </c>
      <c r="E1723" s="8">
        <v>86</v>
      </c>
      <c r="F1723" s="32" t="str">
        <f t="shared" si="26"/>
        <v>Tốt</v>
      </c>
      <c r="G1723" s="213"/>
    </row>
    <row r="1724" spans="1:16" s="439" customFormat="1" ht="18.75" customHeight="1" x14ac:dyDescent="0.25">
      <c r="A1724" s="27">
        <v>1676</v>
      </c>
      <c r="B1724" s="487" t="s">
        <v>3626</v>
      </c>
      <c r="C1724" s="146" t="s">
        <v>1331</v>
      </c>
      <c r="D1724" s="308" t="s">
        <v>66</v>
      </c>
      <c r="E1724" s="8">
        <v>75</v>
      </c>
      <c r="F1724" s="32" t="str">
        <f t="shared" si="26"/>
        <v>Khá</v>
      </c>
      <c r="G1724" s="213"/>
    </row>
    <row r="1725" spans="1:16" s="439" customFormat="1" ht="18.75" customHeight="1" x14ac:dyDescent="0.25">
      <c r="A1725" s="37">
        <v>1677</v>
      </c>
      <c r="B1725" s="487" t="s">
        <v>3627</v>
      </c>
      <c r="C1725" s="146" t="s">
        <v>3628</v>
      </c>
      <c r="D1725" s="308" t="s">
        <v>66</v>
      </c>
      <c r="E1725" s="8">
        <v>64</v>
      </c>
      <c r="F1725" s="32" t="str">
        <f t="shared" si="26"/>
        <v>Trung bình</v>
      </c>
      <c r="G1725" s="205"/>
    </row>
    <row r="1726" spans="1:16" s="439" customFormat="1" ht="18.75" customHeight="1" x14ac:dyDescent="0.25">
      <c r="A1726" s="27">
        <v>1678</v>
      </c>
      <c r="B1726" s="487" t="s">
        <v>3629</v>
      </c>
      <c r="C1726" s="146" t="s">
        <v>18</v>
      </c>
      <c r="D1726" s="308" t="s">
        <v>3630</v>
      </c>
      <c r="E1726" s="8">
        <v>0</v>
      </c>
      <c r="F1726" s="32" t="str">
        <f t="shared" si="26"/>
        <v>Kém</v>
      </c>
      <c r="G1726" s="261" t="s">
        <v>3651</v>
      </c>
    </row>
    <row r="1727" spans="1:16" s="439" customFormat="1" ht="18.75" customHeight="1" x14ac:dyDescent="0.25">
      <c r="A1727" s="27">
        <v>1679</v>
      </c>
      <c r="B1727" s="487" t="s">
        <v>3631</v>
      </c>
      <c r="C1727" s="146" t="s">
        <v>208</v>
      </c>
      <c r="D1727" s="308" t="s">
        <v>3220</v>
      </c>
      <c r="E1727" s="8">
        <v>0</v>
      </c>
      <c r="F1727" s="32" t="str">
        <f t="shared" si="26"/>
        <v>Kém</v>
      </c>
      <c r="G1727" s="261" t="s">
        <v>3651</v>
      </c>
      <c r="I1727" s="202"/>
      <c r="J1727" s="202"/>
      <c r="K1727" s="202"/>
      <c r="L1727" s="202"/>
      <c r="M1727" s="202"/>
      <c r="N1727" s="202"/>
      <c r="O1727" s="202"/>
      <c r="P1727" s="202"/>
    </row>
    <row r="1728" spans="1:16" s="202" customFormat="1" ht="18.75" customHeight="1" x14ac:dyDescent="0.25">
      <c r="A1728" s="27">
        <v>1680</v>
      </c>
      <c r="B1728" s="486" t="s">
        <v>3632</v>
      </c>
      <c r="C1728" s="136" t="s">
        <v>982</v>
      </c>
      <c r="D1728" s="524" t="s">
        <v>137</v>
      </c>
      <c r="E1728" s="53">
        <v>92</v>
      </c>
      <c r="F1728" s="80" t="str">
        <f t="shared" si="26"/>
        <v>Xuất sắc</v>
      </c>
      <c r="G1728" s="212"/>
    </row>
    <row r="1729" spans="1:20" s="202" customFormat="1" ht="18.75" customHeight="1" x14ac:dyDescent="0.25">
      <c r="A1729" s="27">
        <v>1681</v>
      </c>
      <c r="B1729" s="486" t="s">
        <v>3633</v>
      </c>
      <c r="C1729" s="136" t="s">
        <v>46</v>
      </c>
      <c r="D1729" s="524" t="s">
        <v>5</v>
      </c>
      <c r="E1729" s="53">
        <v>96</v>
      </c>
      <c r="F1729" s="80" t="str">
        <f t="shared" ref="F1729:F1741" si="27">IF(E1729&gt;=90,"Xuất sắc",IF(E1729&gt;=80,"Tốt",IF(E1729&gt;=65,"Khá",IF(E1729&gt;=50,"Trung bình",IF(E1729&gt;=35,"Yếu","Kém")))))</f>
        <v>Xuất sắc</v>
      </c>
      <c r="G1729" s="212"/>
    </row>
    <row r="1730" spans="1:20" s="202" customFormat="1" ht="18.75" customHeight="1" x14ac:dyDescent="0.25">
      <c r="A1730" s="27">
        <v>1682</v>
      </c>
      <c r="B1730" s="486" t="s">
        <v>3634</v>
      </c>
      <c r="C1730" s="136" t="s">
        <v>3635</v>
      </c>
      <c r="D1730" s="524" t="s">
        <v>68</v>
      </c>
      <c r="E1730" s="53">
        <v>79</v>
      </c>
      <c r="F1730" s="80" t="str">
        <f t="shared" si="27"/>
        <v>Khá</v>
      </c>
      <c r="G1730" s="212"/>
    </row>
    <row r="1731" spans="1:20" s="202" customFormat="1" ht="18.75" customHeight="1" x14ac:dyDescent="0.25">
      <c r="A1731" s="27">
        <v>1683</v>
      </c>
      <c r="B1731" s="486" t="s">
        <v>3636</v>
      </c>
      <c r="C1731" s="136" t="s">
        <v>279</v>
      </c>
      <c r="D1731" s="524" t="s">
        <v>12</v>
      </c>
      <c r="E1731" s="53">
        <v>70</v>
      </c>
      <c r="F1731" s="80" t="str">
        <f t="shared" si="27"/>
        <v>Khá</v>
      </c>
      <c r="G1731" s="212"/>
    </row>
    <row r="1732" spans="1:20" s="202" customFormat="1" ht="18.75" customHeight="1" x14ac:dyDescent="0.25">
      <c r="A1732" s="27">
        <v>1684</v>
      </c>
      <c r="B1732" s="486" t="s">
        <v>3637</v>
      </c>
      <c r="C1732" s="136" t="s">
        <v>83</v>
      </c>
      <c r="D1732" s="524" t="s">
        <v>12</v>
      </c>
      <c r="E1732" s="53">
        <v>80</v>
      </c>
      <c r="F1732" s="80" t="str">
        <f t="shared" si="27"/>
        <v>Tốt</v>
      </c>
      <c r="G1732" s="212"/>
    </row>
    <row r="1733" spans="1:20" s="202" customFormat="1" ht="18.75" customHeight="1" x14ac:dyDescent="0.25">
      <c r="A1733" s="27">
        <v>1685</v>
      </c>
      <c r="B1733" s="486" t="s">
        <v>3638</v>
      </c>
      <c r="C1733" s="136" t="s">
        <v>18</v>
      </c>
      <c r="D1733" s="524" t="s">
        <v>12</v>
      </c>
      <c r="E1733" s="53">
        <v>78</v>
      </c>
      <c r="F1733" s="80" t="str">
        <f t="shared" si="27"/>
        <v>Khá</v>
      </c>
      <c r="G1733" s="212"/>
    </row>
    <row r="1734" spans="1:20" s="202" customFormat="1" ht="18.75" customHeight="1" x14ac:dyDescent="0.25">
      <c r="A1734" s="27">
        <v>1686</v>
      </c>
      <c r="B1734" s="486" t="s">
        <v>3639</v>
      </c>
      <c r="C1734" s="136" t="s">
        <v>61</v>
      </c>
      <c r="D1734" s="524" t="s">
        <v>12</v>
      </c>
      <c r="E1734" s="53">
        <v>84</v>
      </c>
      <c r="F1734" s="80" t="str">
        <f t="shared" si="27"/>
        <v>Tốt</v>
      </c>
      <c r="G1734" s="212"/>
    </row>
    <row r="1735" spans="1:20" s="202" customFormat="1" ht="18.75" customHeight="1" x14ac:dyDescent="0.25">
      <c r="A1735" s="27">
        <v>1687</v>
      </c>
      <c r="B1735" s="486" t="s">
        <v>3640</v>
      </c>
      <c r="C1735" s="136" t="s">
        <v>261</v>
      </c>
      <c r="D1735" s="524" t="s">
        <v>12</v>
      </c>
      <c r="E1735" s="53">
        <v>83</v>
      </c>
      <c r="F1735" s="80" t="str">
        <f t="shared" si="27"/>
        <v>Tốt</v>
      </c>
      <c r="G1735" s="212"/>
    </row>
    <row r="1736" spans="1:20" s="202" customFormat="1" ht="18.75" customHeight="1" x14ac:dyDescent="0.25">
      <c r="A1736" s="27">
        <v>1688</v>
      </c>
      <c r="B1736" s="486" t="s">
        <v>3641</v>
      </c>
      <c r="C1736" s="136" t="s">
        <v>2431</v>
      </c>
      <c r="D1736" s="524" t="s">
        <v>12</v>
      </c>
      <c r="E1736" s="53">
        <v>97</v>
      </c>
      <c r="F1736" s="80" t="str">
        <f t="shared" si="27"/>
        <v>Xuất sắc</v>
      </c>
      <c r="G1736" s="212"/>
    </row>
    <row r="1737" spans="1:20" s="202" customFormat="1" ht="18.75" customHeight="1" x14ac:dyDescent="0.25">
      <c r="A1737" s="27">
        <v>1689</v>
      </c>
      <c r="B1737" s="486" t="s">
        <v>3642</v>
      </c>
      <c r="C1737" s="136" t="s">
        <v>3643</v>
      </c>
      <c r="D1737" s="524" t="s">
        <v>12</v>
      </c>
      <c r="E1737" s="53">
        <v>80</v>
      </c>
      <c r="F1737" s="80" t="str">
        <f t="shared" si="27"/>
        <v>Tốt</v>
      </c>
      <c r="G1737" s="212"/>
    </row>
    <row r="1738" spans="1:20" s="202" customFormat="1" ht="18.75" customHeight="1" x14ac:dyDescent="0.25">
      <c r="A1738" s="27">
        <v>1690</v>
      </c>
      <c r="B1738" s="486" t="s">
        <v>3644</v>
      </c>
      <c r="C1738" s="136" t="s">
        <v>3029</v>
      </c>
      <c r="D1738" s="524" t="s">
        <v>12</v>
      </c>
      <c r="E1738" s="53">
        <v>82</v>
      </c>
      <c r="F1738" s="80" t="str">
        <f t="shared" si="27"/>
        <v>Tốt</v>
      </c>
      <c r="G1738" s="212"/>
    </row>
    <row r="1739" spans="1:20" s="202" customFormat="1" ht="18.75" customHeight="1" x14ac:dyDescent="0.25">
      <c r="A1739" s="27">
        <v>1691</v>
      </c>
      <c r="B1739" s="486" t="s">
        <v>3645</v>
      </c>
      <c r="C1739" s="136" t="s">
        <v>3646</v>
      </c>
      <c r="D1739" s="524" t="s">
        <v>188</v>
      </c>
      <c r="E1739" s="53">
        <v>77</v>
      </c>
      <c r="F1739" s="80" t="str">
        <f t="shared" si="27"/>
        <v>Khá</v>
      </c>
      <c r="G1739" s="212"/>
    </row>
    <row r="1740" spans="1:20" s="202" customFormat="1" ht="18.75" customHeight="1" x14ac:dyDescent="0.25">
      <c r="A1740" s="27">
        <v>1692</v>
      </c>
      <c r="B1740" s="488" t="s">
        <v>3647</v>
      </c>
      <c r="C1740" s="137" t="s">
        <v>3648</v>
      </c>
      <c r="D1740" s="614" t="s">
        <v>258</v>
      </c>
      <c r="E1740" s="144">
        <v>79</v>
      </c>
      <c r="F1740" s="80" t="str">
        <f t="shared" si="27"/>
        <v>Khá</v>
      </c>
      <c r="G1740" s="265"/>
    </row>
    <row r="1741" spans="1:20" s="202" customFormat="1" ht="18.75" customHeight="1" x14ac:dyDescent="0.25">
      <c r="A1741" s="27">
        <v>1693</v>
      </c>
      <c r="B1741" s="489" t="s">
        <v>3649</v>
      </c>
      <c r="C1741" s="615" t="s">
        <v>169</v>
      </c>
      <c r="D1741" s="616" t="s">
        <v>72</v>
      </c>
      <c r="E1741" s="53">
        <v>94</v>
      </c>
      <c r="F1741" s="80" t="str">
        <f t="shared" si="27"/>
        <v>Xuất sắc</v>
      </c>
      <c r="G1741" s="212"/>
      <c r="I1741" s="16"/>
      <c r="J1741" s="16"/>
      <c r="K1741" s="16"/>
      <c r="L1741" s="16"/>
      <c r="M1741" s="16"/>
      <c r="N1741" s="16"/>
      <c r="O1741" s="16"/>
      <c r="P1741" s="16"/>
    </row>
    <row r="1742" spans="1:20" ht="18.75" customHeight="1" x14ac:dyDescent="0.25">
      <c r="I1742" s="77"/>
      <c r="J1742" s="77"/>
      <c r="K1742" s="77"/>
      <c r="L1742" s="77"/>
      <c r="M1742" s="77"/>
      <c r="N1742" s="77"/>
      <c r="O1742" s="77"/>
      <c r="P1742" s="77"/>
    </row>
    <row r="1743" spans="1:20" ht="18.75" customHeight="1" x14ac:dyDescent="0.25">
      <c r="B1743" s="147" t="s">
        <v>3659</v>
      </c>
      <c r="C1743" s="266" t="s">
        <v>3660</v>
      </c>
      <c r="H1743" s="432"/>
      <c r="I1743" s="77"/>
      <c r="J1743" s="77"/>
      <c r="K1743" s="77"/>
      <c r="L1743" s="77"/>
      <c r="M1743" s="77"/>
      <c r="N1743" s="77"/>
      <c r="O1743" s="77"/>
      <c r="P1743" s="77"/>
      <c r="Q1743" s="77"/>
      <c r="R1743" s="77"/>
      <c r="S1743" s="77"/>
      <c r="T1743" s="77"/>
    </row>
    <row r="1744" spans="1:20" ht="18.75" customHeight="1" x14ac:dyDescent="0.25">
      <c r="B1744" s="267" t="s">
        <v>78</v>
      </c>
      <c r="C1744" s="14">
        <v>472</v>
      </c>
      <c r="D1744" s="268"/>
      <c r="E1744" s="907" t="s">
        <v>7243</v>
      </c>
      <c r="F1744" s="907"/>
      <c r="G1744" s="907"/>
      <c r="H1744" s="432"/>
      <c r="I1744" s="77"/>
      <c r="J1744" s="77"/>
      <c r="K1744" s="77"/>
      <c r="L1744" s="77"/>
      <c r="M1744" s="77"/>
      <c r="N1744" s="77"/>
      <c r="O1744" s="77"/>
      <c r="P1744" s="77"/>
      <c r="Q1744" s="77"/>
      <c r="R1744" s="77"/>
      <c r="S1744" s="77"/>
      <c r="T1744" s="77"/>
    </row>
    <row r="1745" spans="2:20" ht="18.75" customHeight="1" x14ac:dyDescent="0.25">
      <c r="B1745" s="148" t="s">
        <v>31</v>
      </c>
      <c r="C1745" s="14">
        <v>961</v>
      </c>
      <c r="H1745" s="432"/>
      <c r="I1745" s="77"/>
      <c r="J1745" s="77"/>
      <c r="K1745" s="77"/>
      <c r="L1745" s="77"/>
      <c r="M1745" s="77"/>
      <c r="N1745" s="77"/>
      <c r="O1745" s="77"/>
      <c r="P1745" s="77"/>
      <c r="Q1745" s="77"/>
      <c r="R1745" s="77"/>
      <c r="S1745" s="77"/>
      <c r="T1745" s="77"/>
    </row>
    <row r="1746" spans="2:20" ht="18.75" customHeight="1" x14ac:dyDescent="0.25">
      <c r="B1746" s="148" t="s">
        <v>74</v>
      </c>
      <c r="C1746" s="14">
        <v>193</v>
      </c>
      <c r="H1746" s="432"/>
      <c r="I1746" s="77"/>
      <c r="J1746" s="77"/>
      <c r="K1746" s="77"/>
      <c r="L1746" s="77"/>
      <c r="M1746" s="77"/>
      <c r="N1746" s="77"/>
      <c r="O1746" s="77"/>
      <c r="P1746" s="77"/>
      <c r="Q1746" s="77"/>
      <c r="R1746" s="77"/>
      <c r="S1746" s="77"/>
      <c r="T1746" s="77"/>
    </row>
    <row r="1747" spans="2:20" ht="18.75" customHeight="1" x14ac:dyDescent="0.25">
      <c r="B1747" s="267" t="s">
        <v>107</v>
      </c>
      <c r="C1747" s="14">
        <v>24</v>
      </c>
      <c r="D1747" s="268"/>
      <c r="E1747" s="44"/>
      <c r="F1747" s="268"/>
      <c r="H1747" s="77"/>
      <c r="Q1747" s="77"/>
      <c r="R1747" s="77"/>
      <c r="S1747" s="77"/>
      <c r="T1747" s="77"/>
    </row>
    <row r="1748" spans="2:20" ht="18.75" customHeight="1" x14ac:dyDescent="0.25">
      <c r="B1748" s="148" t="s">
        <v>103</v>
      </c>
      <c r="C1748" s="14">
        <v>20</v>
      </c>
    </row>
    <row r="1749" spans="2:20" ht="18.75" customHeight="1" x14ac:dyDescent="0.25">
      <c r="B1749" s="148" t="s">
        <v>953</v>
      </c>
      <c r="C1749" s="14">
        <f>COUNTIF(F16:F1746,"Kém")</f>
        <v>17</v>
      </c>
    </row>
    <row r="1750" spans="2:20" ht="18.75" customHeight="1" x14ac:dyDescent="0.25">
      <c r="B1750" s="148" t="s">
        <v>965</v>
      </c>
      <c r="C1750" s="14">
        <v>6</v>
      </c>
      <c r="E1750" s="907" t="s">
        <v>7244</v>
      </c>
      <c r="F1750" s="907"/>
      <c r="G1750" s="907"/>
    </row>
    <row r="1751" spans="2:20" ht="18.75" customHeight="1" x14ac:dyDescent="0.25">
      <c r="B1751" s="149" t="s">
        <v>3661</v>
      </c>
      <c r="C1751" s="150">
        <f>SUM(C1744:C1750)</f>
        <v>1693</v>
      </c>
    </row>
    <row r="1752" spans="2:20" ht="18.75" customHeight="1" x14ac:dyDescent="0.25">
      <c r="B1752" s="911"/>
      <c r="C1752" s="911"/>
    </row>
  </sheetData>
  <mergeCells count="42">
    <mergeCell ref="B840:G840"/>
    <mergeCell ref="B898:G898"/>
    <mergeCell ref="B954:G954"/>
    <mergeCell ref="B1012:G1012"/>
    <mergeCell ref="B1061:G1061"/>
    <mergeCell ref="O13:P13"/>
    <mergeCell ref="B1752:C1752"/>
    <mergeCell ref="E1744:G1744"/>
    <mergeCell ref="E1750:G1750"/>
    <mergeCell ref="B11:G11"/>
    <mergeCell ref="B59:G59"/>
    <mergeCell ref="B111:G111"/>
    <mergeCell ref="B163:G163"/>
    <mergeCell ref="B227:G227"/>
    <mergeCell ref="B289:G289"/>
    <mergeCell ref="B349:G349"/>
    <mergeCell ref="B406:G406"/>
    <mergeCell ref="B1120:G1120"/>
    <mergeCell ref="B1175:G1175"/>
    <mergeCell ref="E448:G448"/>
    <mergeCell ref="E462:G462"/>
    <mergeCell ref="A1:C1"/>
    <mergeCell ref="D1:G1"/>
    <mergeCell ref="A2:C2"/>
    <mergeCell ref="D2:G2"/>
    <mergeCell ref="O7:P7"/>
    <mergeCell ref="B1231:G1231"/>
    <mergeCell ref="B1286:G1286"/>
    <mergeCell ref="B1366:G1366"/>
    <mergeCell ref="A4:G4"/>
    <mergeCell ref="A5:G5"/>
    <mergeCell ref="A6:G6"/>
    <mergeCell ref="A7:G7"/>
    <mergeCell ref="A9:G9"/>
    <mergeCell ref="E425:G425"/>
    <mergeCell ref="B472:G472"/>
    <mergeCell ref="B510:G510"/>
    <mergeCell ref="B562:G562"/>
    <mergeCell ref="B615:G615"/>
    <mergeCell ref="B671:G671"/>
    <mergeCell ref="B725:G725"/>
    <mergeCell ref="B782:G782"/>
  </mergeCells>
  <phoneticPr fontId="0" type="noConversion"/>
  <conditionalFormatting sqref="E165">
    <cfRule type="containsText" priority="2" stopIfTrue="1" operator="containsText" text="d">
      <formula>NOT(ISERROR(SEARCH("d",E165)))</formula>
    </cfRule>
  </conditionalFormatting>
  <conditionalFormatting sqref="E164 E184:E185 E187:E189 E176:E180 E166:E174 E191:E226">
    <cfRule type="containsText" priority="7" stopIfTrue="1" operator="containsText" text="d">
      <formula>NOT(ISERROR(SEARCH("d",E164)))</formula>
    </cfRule>
  </conditionalFormatting>
  <conditionalFormatting sqref="E181:E183">
    <cfRule type="containsText" priority="6" stopIfTrue="1" operator="containsText" text="d">
      <formula>NOT(ISERROR(SEARCH("d",E181)))</formula>
    </cfRule>
  </conditionalFormatting>
  <conditionalFormatting sqref="E190">
    <cfRule type="containsText" priority="5" stopIfTrue="1" operator="containsText" text="d">
      <formula>NOT(ISERROR(SEARCH("d",E190)))</formula>
    </cfRule>
  </conditionalFormatting>
  <conditionalFormatting sqref="E186">
    <cfRule type="containsText" priority="4" stopIfTrue="1" operator="containsText" text="d">
      <formula>NOT(ISERROR(SEARCH("d",E186)))</formula>
    </cfRule>
  </conditionalFormatting>
  <conditionalFormatting sqref="E175">
    <cfRule type="containsText" priority="3" stopIfTrue="1" operator="containsText" text="d">
      <formula>NOT(ISERROR(SEARCH("d",E175)))</formula>
    </cfRule>
  </conditionalFormatting>
  <conditionalFormatting sqref="D672:D724">
    <cfRule type="containsText" priority="1" stopIfTrue="1" operator="containsText" text="d">
      <formula>NOT(ISERROR(SEARCH("d",D672)))</formula>
    </cfRule>
  </conditionalFormatting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2"/>
  <sheetViews>
    <sheetView workbookViewId="0">
      <selection activeCell="A7" sqref="A7:G7"/>
    </sheetView>
  </sheetViews>
  <sheetFormatPr defaultColWidth="9" defaultRowHeight="15.75" x14ac:dyDescent="0.25"/>
  <cols>
    <col min="1" max="1" width="5.375" style="16" customWidth="1"/>
    <col min="2" max="2" width="19.875" style="16" customWidth="1"/>
    <col min="3" max="3" width="18.375" style="16" customWidth="1"/>
    <col min="4" max="4" width="9.25" style="16" customWidth="1"/>
    <col min="5" max="5" width="9" style="16"/>
    <col min="6" max="6" width="10.5" style="16" customWidth="1"/>
    <col min="7" max="7" width="16.75" style="16" customWidth="1"/>
    <col min="8" max="16384" width="9" style="16"/>
  </cols>
  <sheetData>
    <row r="1" spans="1:7" x14ac:dyDescent="0.25">
      <c r="A1" s="906" t="s">
        <v>1</v>
      </c>
      <c r="B1" s="906"/>
      <c r="C1" s="906"/>
      <c r="D1" s="907" t="s">
        <v>2</v>
      </c>
      <c r="E1" s="907"/>
      <c r="F1" s="907"/>
      <c r="G1" s="907"/>
    </row>
    <row r="2" spans="1:7" x14ac:dyDescent="0.25">
      <c r="A2" s="909" t="s">
        <v>3</v>
      </c>
      <c r="B2" s="909"/>
      <c r="C2" s="909"/>
      <c r="D2" s="909" t="s">
        <v>1192</v>
      </c>
      <c r="E2" s="909"/>
      <c r="F2" s="909"/>
      <c r="G2" s="909"/>
    </row>
    <row r="3" spans="1:7" x14ac:dyDescent="0.25">
      <c r="A3" s="201"/>
      <c r="B3" s="201"/>
      <c r="C3" s="201"/>
      <c r="D3" s="6"/>
      <c r="E3" s="201"/>
      <c r="F3" s="200"/>
    </row>
    <row r="4" spans="1:7" ht="18.75" x14ac:dyDescent="0.3">
      <c r="A4" s="952" t="s">
        <v>3662</v>
      </c>
      <c r="B4" s="952"/>
      <c r="C4" s="952"/>
      <c r="D4" s="952"/>
      <c r="E4" s="952"/>
      <c r="F4" s="952"/>
      <c r="G4" s="952"/>
    </row>
    <row r="5" spans="1:7" ht="18.75" x14ac:dyDescent="0.3">
      <c r="A5" s="952" t="s">
        <v>3663</v>
      </c>
      <c r="B5" s="952"/>
      <c r="C5" s="952"/>
      <c r="D5" s="952"/>
      <c r="E5" s="952"/>
      <c r="F5" s="952"/>
      <c r="G5" s="952"/>
    </row>
    <row r="6" spans="1:7" ht="18.75" x14ac:dyDescent="0.3">
      <c r="A6" s="953" t="s">
        <v>1788</v>
      </c>
      <c r="B6" s="953"/>
      <c r="C6" s="953"/>
      <c r="D6" s="953"/>
      <c r="E6" s="953"/>
      <c r="F6" s="953"/>
      <c r="G6" s="953"/>
    </row>
    <row r="7" spans="1:7" ht="18" customHeight="1" x14ac:dyDescent="0.25">
      <c r="A7" s="905" t="s">
        <v>7381</v>
      </c>
      <c r="B7" s="905"/>
      <c r="C7" s="905"/>
      <c r="D7" s="905"/>
      <c r="E7" s="905"/>
      <c r="F7" s="905"/>
      <c r="G7" s="905"/>
    </row>
    <row r="8" spans="1:7" x14ac:dyDescent="0.25">
      <c r="A8" s="270"/>
      <c r="B8" s="271"/>
      <c r="C8" s="271"/>
      <c r="D8" s="271"/>
      <c r="E8" s="272"/>
      <c r="F8" s="270"/>
      <c r="G8" s="270"/>
    </row>
    <row r="9" spans="1:7" s="117" customFormat="1" ht="15.95" customHeight="1" x14ac:dyDescent="0.25">
      <c r="A9" s="6" t="s">
        <v>3664</v>
      </c>
      <c r="D9" s="151"/>
      <c r="E9" s="151"/>
      <c r="F9" s="151"/>
      <c r="G9" s="151"/>
    </row>
    <row r="10" spans="1:7" s="117" customFormat="1" ht="15.95" customHeight="1" x14ac:dyDescent="0.25">
      <c r="A10" s="41" t="s">
        <v>119</v>
      </c>
      <c r="B10" s="41" t="s">
        <v>32</v>
      </c>
      <c r="C10" s="152" t="s">
        <v>974</v>
      </c>
      <c r="D10" s="273" t="s">
        <v>163</v>
      </c>
      <c r="E10" s="41" t="s">
        <v>954</v>
      </c>
      <c r="F10" s="29" t="s">
        <v>4</v>
      </c>
      <c r="G10" s="29" t="s">
        <v>0</v>
      </c>
    </row>
    <row r="11" spans="1:7" s="117" customFormat="1" ht="15.95" customHeight="1" x14ac:dyDescent="0.25">
      <c r="A11" s="5">
        <v>1</v>
      </c>
      <c r="B11" s="153" t="s">
        <v>998</v>
      </c>
      <c r="C11" s="154" t="s">
        <v>187</v>
      </c>
      <c r="D11" s="274" t="s">
        <v>34</v>
      </c>
      <c r="E11" s="155">
        <v>95</v>
      </c>
      <c r="F11" s="43" t="s">
        <v>78</v>
      </c>
      <c r="G11" s="41"/>
    </row>
    <row r="12" spans="1:7" s="117" customFormat="1" ht="15.95" customHeight="1" x14ac:dyDescent="0.25">
      <c r="A12" s="5">
        <v>2</v>
      </c>
      <c r="B12" s="153" t="s">
        <v>999</v>
      </c>
      <c r="C12" s="154" t="s">
        <v>70</v>
      </c>
      <c r="D12" s="274" t="s">
        <v>34</v>
      </c>
      <c r="E12" s="155">
        <v>88</v>
      </c>
      <c r="F12" s="43" t="s">
        <v>31</v>
      </c>
      <c r="G12" s="41"/>
    </row>
    <row r="13" spans="1:7" s="117" customFormat="1" ht="15.95" customHeight="1" x14ac:dyDescent="0.25">
      <c r="A13" s="5">
        <v>3</v>
      </c>
      <c r="B13" s="153" t="s">
        <v>1000</v>
      </c>
      <c r="C13" s="154" t="s">
        <v>61</v>
      </c>
      <c r="D13" s="274" t="s">
        <v>41</v>
      </c>
      <c r="E13" s="155">
        <v>90</v>
      </c>
      <c r="F13" s="43" t="s">
        <v>78</v>
      </c>
      <c r="G13" s="41"/>
    </row>
    <row r="14" spans="1:7" s="117" customFormat="1" ht="15.95" customHeight="1" x14ac:dyDescent="0.25">
      <c r="A14" s="5">
        <v>4</v>
      </c>
      <c r="B14" s="153" t="s">
        <v>1001</v>
      </c>
      <c r="C14" s="154" t="s">
        <v>77</v>
      </c>
      <c r="D14" s="274" t="s">
        <v>42</v>
      </c>
      <c r="E14" s="155">
        <v>90</v>
      </c>
      <c r="F14" s="43" t="s">
        <v>78</v>
      </c>
      <c r="G14" s="41"/>
    </row>
    <row r="15" spans="1:7" s="117" customFormat="1" ht="15.95" customHeight="1" x14ac:dyDescent="0.25">
      <c r="A15" s="5">
        <v>5</v>
      </c>
      <c r="B15" s="153" t="s">
        <v>1002</v>
      </c>
      <c r="C15" s="154" t="s">
        <v>1003</v>
      </c>
      <c r="D15" s="274" t="s">
        <v>82</v>
      </c>
      <c r="E15" s="155">
        <v>75</v>
      </c>
      <c r="F15" s="43" t="s">
        <v>74</v>
      </c>
      <c r="G15" s="41"/>
    </row>
    <row r="16" spans="1:7" s="117" customFormat="1" ht="15.95" customHeight="1" x14ac:dyDescent="0.25">
      <c r="A16" s="5">
        <v>6</v>
      </c>
      <c r="B16" s="153" t="s">
        <v>1004</v>
      </c>
      <c r="C16" s="154" t="s">
        <v>123</v>
      </c>
      <c r="D16" s="274" t="s">
        <v>53</v>
      </c>
      <c r="E16" s="155">
        <v>80</v>
      </c>
      <c r="F16" s="43" t="s">
        <v>31</v>
      </c>
      <c r="G16" s="41"/>
    </row>
    <row r="17" spans="1:7" s="117" customFormat="1" ht="15.95" customHeight="1" x14ac:dyDescent="0.25">
      <c r="A17" s="5">
        <v>7</v>
      </c>
      <c r="B17" s="153" t="s">
        <v>1005</v>
      </c>
      <c r="C17" s="154" t="s">
        <v>190</v>
      </c>
      <c r="D17" s="274" t="s">
        <v>237</v>
      </c>
      <c r="E17" s="155">
        <v>98</v>
      </c>
      <c r="F17" s="43" t="s">
        <v>78</v>
      </c>
      <c r="G17" s="41"/>
    </row>
    <row r="18" spans="1:7" s="117" customFormat="1" ht="15.95" customHeight="1" x14ac:dyDescent="0.25">
      <c r="A18" s="5">
        <v>8</v>
      </c>
      <c r="B18" s="153" t="s">
        <v>1006</v>
      </c>
      <c r="C18" s="154" t="s">
        <v>1007</v>
      </c>
      <c r="D18" s="274" t="s">
        <v>21</v>
      </c>
      <c r="E18" s="155">
        <v>90</v>
      </c>
      <c r="F18" s="43" t="s">
        <v>78</v>
      </c>
      <c r="G18" s="41"/>
    </row>
    <row r="19" spans="1:7" s="117" customFormat="1" ht="15.95" customHeight="1" x14ac:dyDescent="0.25">
      <c r="A19" s="5">
        <v>9</v>
      </c>
      <c r="B19" s="153" t="s">
        <v>1008</v>
      </c>
      <c r="C19" s="154" t="s">
        <v>335</v>
      </c>
      <c r="D19" s="274" t="s">
        <v>21</v>
      </c>
      <c r="E19" s="155">
        <v>93</v>
      </c>
      <c r="F19" s="43" t="s">
        <v>78</v>
      </c>
      <c r="G19" s="41"/>
    </row>
    <row r="20" spans="1:7" s="117" customFormat="1" ht="15.95" customHeight="1" x14ac:dyDescent="0.25">
      <c r="A20" s="5">
        <v>10</v>
      </c>
      <c r="B20" s="153" t="s">
        <v>1009</v>
      </c>
      <c r="C20" s="154" t="s">
        <v>90</v>
      </c>
      <c r="D20" s="274" t="s">
        <v>21</v>
      </c>
      <c r="E20" s="155">
        <v>89</v>
      </c>
      <c r="F20" s="43" t="s">
        <v>31</v>
      </c>
      <c r="G20" s="41"/>
    </row>
    <row r="21" spans="1:7" s="117" customFormat="1" ht="15.95" customHeight="1" x14ac:dyDescent="0.25">
      <c r="A21" s="5">
        <v>11</v>
      </c>
      <c r="B21" s="153" t="s">
        <v>1010</v>
      </c>
      <c r="C21" s="154" t="s">
        <v>1011</v>
      </c>
      <c r="D21" s="274" t="s">
        <v>191</v>
      </c>
      <c r="E21" s="155">
        <v>88</v>
      </c>
      <c r="F21" s="43" t="s">
        <v>31</v>
      </c>
      <c r="G21" s="41"/>
    </row>
    <row r="22" spans="1:7" s="117" customFormat="1" ht="15.95" customHeight="1" x14ac:dyDescent="0.25">
      <c r="A22" s="5">
        <v>12</v>
      </c>
      <c r="B22" s="153" t="s">
        <v>1012</v>
      </c>
      <c r="C22" s="154" t="s">
        <v>90</v>
      </c>
      <c r="D22" s="274" t="s">
        <v>111</v>
      </c>
      <c r="E22" s="155">
        <v>89</v>
      </c>
      <c r="F22" s="43" t="s">
        <v>31</v>
      </c>
      <c r="G22" s="41"/>
    </row>
    <row r="23" spans="1:7" s="117" customFormat="1" ht="15.95" customHeight="1" x14ac:dyDescent="0.25">
      <c r="A23" s="5">
        <v>13</v>
      </c>
      <c r="B23" s="153" t="s">
        <v>1013</v>
      </c>
      <c r="C23" s="154" t="s">
        <v>86</v>
      </c>
      <c r="D23" s="274" t="s">
        <v>8</v>
      </c>
      <c r="E23" s="155">
        <v>87</v>
      </c>
      <c r="F23" s="32" t="s">
        <v>31</v>
      </c>
      <c r="G23" s="46"/>
    </row>
    <row r="24" spans="1:7" s="117" customFormat="1" ht="15.95" customHeight="1" x14ac:dyDescent="0.25">
      <c r="A24" s="5">
        <v>14</v>
      </c>
      <c r="B24" s="153" t="s">
        <v>1014</v>
      </c>
      <c r="C24" s="154" t="s">
        <v>1015</v>
      </c>
      <c r="D24" s="274" t="s">
        <v>8</v>
      </c>
      <c r="E24" s="155">
        <v>88</v>
      </c>
      <c r="F24" s="32" t="s">
        <v>31</v>
      </c>
      <c r="G24" s="9"/>
    </row>
    <row r="25" spans="1:7" s="117" customFormat="1" ht="15.95" customHeight="1" x14ac:dyDescent="0.25">
      <c r="A25" s="5">
        <v>15</v>
      </c>
      <c r="B25" s="153" t="s">
        <v>1016</v>
      </c>
      <c r="C25" s="154" t="s">
        <v>240</v>
      </c>
      <c r="D25" s="274" t="s">
        <v>337</v>
      </c>
      <c r="E25" s="155">
        <v>87</v>
      </c>
      <c r="F25" s="32" t="s">
        <v>31</v>
      </c>
      <c r="G25" s="9"/>
    </row>
    <row r="26" spans="1:7" s="117" customFormat="1" ht="15.95" customHeight="1" x14ac:dyDescent="0.25">
      <c r="A26" s="5">
        <v>16</v>
      </c>
      <c r="B26" s="153" t="s">
        <v>1154</v>
      </c>
      <c r="C26" s="154" t="s">
        <v>1153</v>
      </c>
      <c r="D26" s="274" t="s">
        <v>22</v>
      </c>
      <c r="E26" s="155">
        <v>99</v>
      </c>
      <c r="F26" s="32" t="s">
        <v>78</v>
      </c>
      <c r="G26" s="46"/>
    </row>
    <row r="27" spans="1:7" s="117" customFormat="1" ht="15.95" customHeight="1" x14ac:dyDescent="0.25">
      <c r="A27" s="5">
        <v>17</v>
      </c>
      <c r="B27" s="153" t="s">
        <v>1017</v>
      </c>
      <c r="C27" s="154" t="s">
        <v>1018</v>
      </c>
      <c r="D27" s="274" t="s">
        <v>206</v>
      </c>
      <c r="E27" s="155">
        <v>88</v>
      </c>
      <c r="F27" s="156" t="s">
        <v>31</v>
      </c>
      <c r="G27" s="9"/>
    </row>
    <row r="28" spans="1:7" s="117" customFormat="1" ht="15.95" customHeight="1" x14ac:dyDescent="0.25">
      <c r="A28" s="5">
        <v>18</v>
      </c>
      <c r="B28" s="153" t="s">
        <v>1019</v>
      </c>
      <c r="C28" s="154" t="s">
        <v>1020</v>
      </c>
      <c r="D28" s="274" t="s">
        <v>172</v>
      </c>
      <c r="E28" s="155">
        <v>75</v>
      </c>
      <c r="F28" s="156" t="s">
        <v>74</v>
      </c>
      <c r="G28" s="9"/>
    </row>
    <row r="29" spans="1:7" s="117" customFormat="1" ht="15.95" customHeight="1" x14ac:dyDescent="0.25">
      <c r="A29" s="5">
        <v>19</v>
      </c>
      <c r="B29" s="153" t="s">
        <v>1021</v>
      </c>
      <c r="C29" s="154" t="s">
        <v>1022</v>
      </c>
      <c r="D29" s="274" t="s">
        <v>9</v>
      </c>
      <c r="E29" s="155">
        <v>80</v>
      </c>
      <c r="F29" s="156" t="s">
        <v>31</v>
      </c>
      <c r="G29" s="9"/>
    </row>
    <row r="30" spans="1:7" s="117" customFormat="1" ht="15.95" customHeight="1" x14ac:dyDescent="0.25">
      <c r="A30" s="5">
        <v>20</v>
      </c>
      <c r="B30" s="153" t="s">
        <v>1023</v>
      </c>
      <c r="C30" s="154" t="s">
        <v>1024</v>
      </c>
      <c r="D30" s="274" t="s">
        <v>604</v>
      </c>
      <c r="E30" s="155">
        <v>88</v>
      </c>
      <c r="F30" s="156" t="s">
        <v>31</v>
      </c>
      <c r="G30" s="9"/>
    </row>
    <row r="31" spans="1:7" s="117" customFormat="1" ht="15.95" customHeight="1" x14ac:dyDescent="0.25">
      <c r="A31" s="5">
        <v>21</v>
      </c>
      <c r="B31" s="153" t="s">
        <v>1025</v>
      </c>
      <c r="C31" s="154" t="s">
        <v>1026</v>
      </c>
      <c r="D31" s="274" t="s">
        <v>1027</v>
      </c>
      <c r="E31" s="155">
        <v>88</v>
      </c>
      <c r="F31" s="156" t="s">
        <v>31</v>
      </c>
      <c r="G31" s="9"/>
    </row>
    <row r="32" spans="1:7" s="117" customFormat="1" ht="15.95" customHeight="1" x14ac:dyDescent="0.25">
      <c r="A32" s="5">
        <v>22</v>
      </c>
      <c r="B32" s="153" t="s">
        <v>1028</v>
      </c>
      <c r="C32" s="154" t="s">
        <v>1029</v>
      </c>
      <c r="D32" s="274" t="s">
        <v>209</v>
      </c>
      <c r="E32" s="155">
        <v>88</v>
      </c>
      <c r="F32" s="156" t="s">
        <v>31</v>
      </c>
      <c r="G32" s="9"/>
    </row>
    <row r="33" spans="1:7" s="117" customFormat="1" ht="15.95" customHeight="1" x14ac:dyDescent="0.25">
      <c r="A33" s="5">
        <v>23</v>
      </c>
      <c r="B33" s="153" t="s">
        <v>1030</v>
      </c>
      <c r="C33" s="154" t="s">
        <v>1031</v>
      </c>
      <c r="D33" s="274" t="s">
        <v>615</v>
      </c>
      <c r="E33" s="155">
        <v>85</v>
      </c>
      <c r="F33" s="156" t="s">
        <v>31</v>
      </c>
      <c r="G33" s="48"/>
    </row>
    <row r="34" spans="1:7" s="117" customFormat="1" ht="15.95" customHeight="1" x14ac:dyDescent="0.25">
      <c r="A34" s="5">
        <v>24</v>
      </c>
      <c r="B34" s="153" t="s">
        <v>1032</v>
      </c>
      <c r="C34" s="154" t="s">
        <v>83</v>
      </c>
      <c r="D34" s="274" t="s">
        <v>95</v>
      </c>
      <c r="E34" s="155">
        <v>89</v>
      </c>
      <c r="F34" s="34" t="s">
        <v>31</v>
      </c>
      <c r="G34" s="157"/>
    </row>
    <row r="35" spans="1:7" s="117" customFormat="1" ht="15.95" customHeight="1" x14ac:dyDescent="0.25">
      <c r="A35" s="5">
        <v>25</v>
      </c>
      <c r="B35" s="153" t="s">
        <v>1033</v>
      </c>
      <c r="C35" s="154" t="s">
        <v>1034</v>
      </c>
      <c r="D35" s="274" t="s">
        <v>12</v>
      </c>
      <c r="E35" s="155">
        <v>96</v>
      </c>
      <c r="F35" s="32" t="s">
        <v>78</v>
      </c>
      <c r="G35" s="46"/>
    </row>
    <row r="36" spans="1:7" s="117" customFormat="1" ht="15.95" customHeight="1" x14ac:dyDescent="0.25">
      <c r="A36" s="5">
        <v>26</v>
      </c>
      <c r="B36" s="153" t="s">
        <v>1035</v>
      </c>
      <c r="C36" s="154" t="s">
        <v>273</v>
      </c>
      <c r="D36" s="274" t="s">
        <v>12</v>
      </c>
      <c r="E36" s="155">
        <v>95</v>
      </c>
      <c r="F36" s="32" t="s">
        <v>78</v>
      </c>
      <c r="G36" s="46"/>
    </row>
    <row r="37" spans="1:7" s="117" customFormat="1" ht="15.95" customHeight="1" x14ac:dyDescent="0.25">
      <c r="A37" s="5">
        <v>27</v>
      </c>
      <c r="B37" s="153" t="s">
        <v>1036</v>
      </c>
      <c r="C37" s="154" t="s">
        <v>179</v>
      </c>
      <c r="D37" s="274" t="s">
        <v>24</v>
      </c>
      <c r="E37" s="155">
        <v>95</v>
      </c>
      <c r="F37" s="32" t="s">
        <v>78</v>
      </c>
      <c r="G37" s="46"/>
    </row>
    <row r="38" spans="1:7" s="117" customFormat="1" ht="15.95" customHeight="1" x14ac:dyDescent="0.25">
      <c r="A38" s="5">
        <v>28</v>
      </c>
      <c r="B38" s="153" t="s">
        <v>3665</v>
      </c>
      <c r="C38" s="154" t="s">
        <v>3666</v>
      </c>
      <c r="D38" s="274" t="s">
        <v>142</v>
      </c>
      <c r="E38" s="155">
        <v>97</v>
      </c>
      <c r="F38" s="32" t="s">
        <v>78</v>
      </c>
      <c r="G38" s="46"/>
    </row>
    <row r="40" spans="1:7" s="13" customFormat="1" x14ac:dyDescent="0.25">
      <c r="A40" s="6" t="s">
        <v>3667</v>
      </c>
      <c r="C40" s="151"/>
      <c r="D40" s="151"/>
      <c r="E40" s="151"/>
      <c r="F40" s="151"/>
    </row>
    <row r="41" spans="1:7" s="163" customFormat="1" x14ac:dyDescent="0.25">
      <c r="A41" s="158" t="s">
        <v>119</v>
      </c>
      <c r="B41" s="159" t="s">
        <v>32</v>
      </c>
      <c r="C41" s="160" t="s">
        <v>974</v>
      </c>
      <c r="D41" s="161" t="s">
        <v>163</v>
      </c>
      <c r="E41" s="41" t="s">
        <v>954</v>
      </c>
      <c r="F41" s="162" t="s">
        <v>4</v>
      </c>
      <c r="G41" s="275" t="s">
        <v>0</v>
      </c>
    </row>
    <row r="42" spans="1:7" s="165" customFormat="1" x14ac:dyDescent="0.25">
      <c r="A42" s="9">
        <v>29</v>
      </c>
      <c r="B42" s="34" t="s">
        <v>986</v>
      </c>
      <c r="C42" s="164" t="s">
        <v>54</v>
      </c>
      <c r="D42" s="182" t="s">
        <v>27</v>
      </c>
      <c r="E42" s="34">
        <v>90</v>
      </c>
      <c r="F42" s="43" t="s">
        <v>78</v>
      </c>
      <c r="G42" s="29"/>
    </row>
    <row r="43" spans="1:7" s="165" customFormat="1" x14ac:dyDescent="0.25">
      <c r="A43" s="9">
        <v>30</v>
      </c>
      <c r="B43" s="34" t="s">
        <v>987</v>
      </c>
      <c r="C43" s="164" t="s">
        <v>122</v>
      </c>
      <c r="D43" s="182" t="s">
        <v>16</v>
      </c>
      <c r="E43" s="34">
        <v>88</v>
      </c>
      <c r="F43" s="43" t="s">
        <v>31</v>
      </c>
      <c r="G43" s="29"/>
    </row>
    <row r="44" spans="1:7" s="165" customFormat="1" x14ac:dyDescent="0.25">
      <c r="A44" s="9">
        <v>31</v>
      </c>
      <c r="B44" s="34" t="s">
        <v>988</v>
      </c>
      <c r="C44" s="164" t="s">
        <v>989</v>
      </c>
      <c r="D44" s="182" t="s">
        <v>85</v>
      </c>
      <c r="E44" s="34">
        <v>85</v>
      </c>
      <c r="F44" s="43" t="s">
        <v>31</v>
      </c>
      <c r="G44" s="9"/>
    </row>
    <row r="45" spans="1:7" s="165" customFormat="1" x14ac:dyDescent="0.25">
      <c r="A45" s="9">
        <v>32</v>
      </c>
      <c r="B45" s="34" t="s">
        <v>990</v>
      </c>
      <c r="C45" s="164" t="s">
        <v>93</v>
      </c>
      <c r="D45" s="182" t="s">
        <v>991</v>
      </c>
      <c r="E45" s="34">
        <v>91</v>
      </c>
      <c r="F45" s="43" t="s">
        <v>78</v>
      </c>
      <c r="G45" s="29"/>
    </row>
    <row r="46" spans="1:7" s="45" customFormat="1" x14ac:dyDescent="0.25">
      <c r="A46" s="9">
        <v>33</v>
      </c>
      <c r="B46" s="34" t="s">
        <v>992</v>
      </c>
      <c r="C46" s="164" t="s">
        <v>993</v>
      </c>
      <c r="D46" s="182" t="s">
        <v>9</v>
      </c>
      <c r="E46" s="34">
        <v>90</v>
      </c>
      <c r="F46" s="43" t="s">
        <v>78</v>
      </c>
      <c r="G46" s="29"/>
    </row>
    <row r="47" spans="1:7" s="165" customFormat="1" x14ac:dyDescent="0.25">
      <c r="A47" s="9">
        <v>34</v>
      </c>
      <c r="B47" s="34" t="s">
        <v>994</v>
      </c>
      <c r="C47" s="164" t="s">
        <v>995</v>
      </c>
      <c r="D47" s="182" t="s">
        <v>996</v>
      </c>
      <c r="E47" s="34">
        <v>91</v>
      </c>
      <c r="F47" s="43" t="s">
        <v>78</v>
      </c>
      <c r="G47" s="29"/>
    </row>
    <row r="48" spans="1:7" s="163" customFormat="1" x14ac:dyDescent="0.25">
      <c r="A48" s="9">
        <v>35</v>
      </c>
      <c r="B48" s="34" t="s">
        <v>997</v>
      </c>
      <c r="C48" s="166" t="s">
        <v>229</v>
      </c>
      <c r="D48" s="182" t="s">
        <v>160</v>
      </c>
      <c r="E48" s="34">
        <v>79</v>
      </c>
      <c r="F48" s="43" t="s">
        <v>74</v>
      </c>
      <c r="G48" s="29"/>
    </row>
    <row r="50" spans="1:9" s="117" customFormat="1" x14ac:dyDescent="0.25">
      <c r="A50" s="276" t="s">
        <v>3668</v>
      </c>
    </row>
    <row r="51" spans="1:9" s="117" customFormat="1" x14ac:dyDescent="0.25">
      <c r="A51" s="278" t="s">
        <v>119</v>
      </c>
      <c r="B51" s="279" t="s">
        <v>32</v>
      </c>
      <c r="C51" s="280" t="s">
        <v>974</v>
      </c>
      <c r="D51" s="281" t="s">
        <v>163</v>
      </c>
      <c r="E51" s="282" t="s">
        <v>954</v>
      </c>
      <c r="F51" s="282" t="s">
        <v>4</v>
      </c>
      <c r="G51" s="282" t="s">
        <v>0</v>
      </c>
    </row>
    <row r="52" spans="1:9" s="117" customFormat="1" x14ac:dyDescent="0.25">
      <c r="A52" s="5">
        <v>36</v>
      </c>
      <c r="B52" s="283" t="s">
        <v>3669</v>
      </c>
      <c r="C52" s="284" t="s">
        <v>3670</v>
      </c>
      <c r="D52" s="285" t="s">
        <v>34</v>
      </c>
      <c r="E52" s="5">
        <v>79</v>
      </c>
      <c r="F52" s="5" t="str">
        <f t="shared" ref="F52:F88" si="0">IF(E52&gt;=90,"Xuất sắc",IF(E52&gt;=80,"Tốt",IF(E52&gt;=65,"Khá",IF(E52&gt;=50,"Trung bình",IF(E52&gt;=35,"Yếu","Kém")))))</f>
        <v>Khá</v>
      </c>
      <c r="G52" s="282"/>
    </row>
    <row r="53" spans="1:9" s="117" customFormat="1" x14ac:dyDescent="0.25">
      <c r="A53" s="5">
        <v>37</v>
      </c>
      <c r="B53" s="283" t="s">
        <v>3671</v>
      </c>
      <c r="C53" s="284" t="s">
        <v>3672</v>
      </c>
      <c r="D53" s="285" t="s">
        <v>34</v>
      </c>
      <c r="E53" s="5">
        <v>86</v>
      </c>
      <c r="F53" s="5" t="str">
        <f t="shared" si="0"/>
        <v>Tốt</v>
      </c>
      <c r="G53" s="282"/>
    </row>
    <row r="54" spans="1:9" s="117" customFormat="1" x14ac:dyDescent="0.25">
      <c r="A54" s="5">
        <v>38</v>
      </c>
      <c r="B54" s="283" t="s">
        <v>3673</v>
      </c>
      <c r="C54" s="284" t="s">
        <v>3674</v>
      </c>
      <c r="D54" s="285" t="s">
        <v>148</v>
      </c>
      <c r="E54" s="5">
        <v>70</v>
      </c>
      <c r="F54" s="5" t="str">
        <f t="shared" si="0"/>
        <v>Khá</v>
      </c>
      <c r="G54" s="282"/>
    </row>
    <row r="55" spans="1:9" s="117" customFormat="1" x14ac:dyDescent="0.25">
      <c r="A55" s="5">
        <v>39</v>
      </c>
      <c r="B55" s="283" t="s">
        <v>3675</v>
      </c>
      <c r="C55" s="284" t="s">
        <v>3676</v>
      </c>
      <c r="D55" s="285" t="s">
        <v>6</v>
      </c>
      <c r="E55" s="5">
        <v>100</v>
      </c>
      <c r="F55" s="5" t="str">
        <f t="shared" si="0"/>
        <v>Xuất sắc</v>
      </c>
      <c r="G55" s="282"/>
      <c r="I55" s="286"/>
    </row>
    <row r="56" spans="1:9" s="117" customFormat="1" x14ac:dyDescent="0.25">
      <c r="A56" s="5">
        <v>40</v>
      </c>
      <c r="B56" s="283" t="s">
        <v>3677</v>
      </c>
      <c r="C56" s="284" t="s">
        <v>3678</v>
      </c>
      <c r="D56" s="285" t="s">
        <v>3679</v>
      </c>
      <c r="E56" s="5">
        <v>86</v>
      </c>
      <c r="F56" s="5" t="str">
        <f t="shared" si="0"/>
        <v>Tốt</v>
      </c>
      <c r="G56" s="282"/>
    </row>
    <row r="57" spans="1:9" s="117" customFormat="1" x14ac:dyDescent="0.25">
      <c r="A57" s="5">
        <v>41</v>
      </c>
      <c r="B57" s="287" t="s">
        <v>3680</v>
      </c>
      <c r="C57" s="288" t="s">
        <v>3681</v>
      </c>
      <c r="D57" s="289" t="s">
        <v>287</v>
      </c>
      <c r="E57" s="5">
        <v>77</v>
      </c>
      <c r="F57" s="5" t="str">
        <f t="shared" si="0"/>
        <v>Khá</v>
      </c>
      <c r="G57" s="282"/>
    </row>
    <row r="58" spans="1:9" s="117" customFormat="1" x14ac:dyDescent="0.25">
      <c r="A58" s="5">
        <v>42</v>
      </c>
      <c r="B58" s="283" t="s">
        <v>3682</v>
      </c>
      <c r="C58" s="284" t="s">
        <v>3683</v>
      </c>
      <c r="D58" s="285" t="s">
        <v>3684</v>
      </c>
      <c r="E58" s="5">
        <v>70</v>
      </c>
      <c r="F58" s="5" t="str">
        <f t="shared" si="0"/>
        <v>Khá</v>
      </c>
      <c r="G58" s="282"/>
    </row>
    <row r="59" spans="1:9" s="117" customFormat="1" x14ac:dyDescent="0.25">
      <c r="A59" s="5">
        <v>43</v>
      </c>
      <c r="B59" s="283" t="s">
        <v>3685</v>
      </c>
      <c r="C59" s="284" t="s">
        <v>577</v>
      </c>
      <c r="D59" s="285" t="s">
        <v>180</v>
      </c>
      <c r="E59" s="5">
        <v>0</v>
      </c>
      <c r="F59" s="5" t="str">
        <f t="shared" si="0"/>
        <v>Kém</v>
      </c>
      <c r="G59" s="111" t="s">
        <v>3651</v>
      </c>
    </row>
    <row r="60" spans="1:9" s="117" customFormat="1" x14ac:dyDescent="0.25">
      <c r="A60" s="5">
        <v>44</v>
      </c>
      <c r="B60" s="290" t="s">
        <v>3686</v>
      </c>
      <c r="C60" s="288" t="s">
        <v>3687</v>
      </c>
      <c r="D60" s="289" t="s">
        <v>806</v>
      </c>
      <c r="E60" s="5">
        <v>75</v>
      </c>
      <c r="F60" s="5" t="str">
        <f t="shared" si="0"/>
        <v>Khá</v>
      </c>
      <c r="G60" s="282"/>
    </row>
    <row r="61" spans="1:9" s="117" customFormat="1" x14ac:dyDescent="0.25">
      <c r="A61" s="5">
        <v>45</v>
      </c>
      <c r="B61" s="283" t="s">
        <v>3688</v>
      </c>
      <c r="C61" s="284" t="s">
        <v>168</v>
      </c>
      <c r="D61" s="285" t="s">
        <v>41</v>
      </c>
      <c r="E61" s="5">
        <v>30</v>
      </c>
      <c r="F61" s="5" t="str">
        <f t="shared" si="0"/>
        <v>Kém</v>
      </c>
      <c r="G61" s="282"/>
    </row>
    <row r="62" spans="1:9" s="117" customFormat="1" x14ac:dyDescent="0.25">
      <c r="A62" s="5">
        <v>46</v>
      </c>
      <c r="B62" s="283" t="s">
        <v>3689</v>
      </c>
      <c r="C62" s="284" t="s">
        <v>3690</v>
      </c>
      <c r="D62" s="285" t="s">
        <v>3691</v>
      </c>
      <c r="E62" s="5">
        <v>75</v>
      </c>
      <c r="F62" s="5" t="str">
        <f t="shared" si="0"/>
        <v>Khá</v>
      </c>
      <c r="G62" s="282"/>
    </row>
    <row r="63" spans="1:9" s="117" customFormat="1" x14ac:dyDescent="0.25">
      <c r="A63" s="5">
        <v>47</v>
      </c>
      <c r="B63" s="290" t="s">
        <v>3692</v>
      </c>
      <c r="C63" s="284" t="s">
        <v>3693</v>
      </c>
      <c r="D63" s="285" t="s">
        <v>14</v>
      </c>
      <c r="E63" s="5">
        <v>79</v>
      </c>
      <c r="F63" s="5" t="str">
        <f t="shared" si="0"/>
        <v>Khá</v>
      </c>
      <c r="G63" s="282" t="s">
        <v>55</v>
      </c>
    </row>
    <row r="64" spans="1:9" s="117" customFormat="1" x14ac:dyDescent="0.25">
      <c r="A64" s="5">
        <v>48</v>
      </c>
      <c r="B64" s="283" t="s">
        <v>3694</v>
      </c>
      <c r="C64" s="284" t="s">
        <v>127</v>
      </c>
      <c r="D64" s="285" t="s">
        <v>42</v>
      </c>
      <c r="E64" s="5">
        <v>83</v>
      </c>
      <c r="F64" s="5" t="str">
        <f t="shared" si="0"/>
        <v>Tốt</v>
      </c>
      <c r="G64" s="282"/>
    </row>
    <row r="65" spans="1:7" s="117" customFormat="1" x14ac:dyDescent="0.25">
      <c r="A65" s="5">
        <v>49</v>
      </c>
      <c r="B65" s="283" t="s">
        <v>3695</v>
      </c>
      <c r="C65" s="284" t="s">
        <v>214</v>
      </c>
      <c r="D65" s="285" t="s">
        <v>106</v>
      </c>
      <c r="E65" s="5">
        <v>80</v>
      </c>
      <c r="F65" s="5" t="str">
        <f t="shared" si="0"/>
        <v>Tốt</v>
      </c>
      <c r="G65" s="282"/>
    </row>
    <row r="66" spans="1:7" s="117" customFormat="1" x14ac:dyDescent="0.25">
      <c r="A66" s="5">
        <v>50</v>
      </c>
      <c r="B66" s="283" t="s">
        <v>3696</v>
      </c>
      <c r="C66" s="284" t="s">
        <v>190</v>
      </c>
      <c r="D66" s="285" t="s">
        <v>29</v>
      </c>
      <c r="E66" s="5">
        <v>69</v>
      </c>
      <c r="F66" s="5" t="str">
        <f t="shared" si="0"/>
        <v>Khá</v>
      </c>
      <c r="G66" s="282"/>
    </row>
    <row r="67" spans="1:7" s="117" customFormat="1" x14ac:dyDescent="0.25">
      <c r="A67" s="5">
        <v>51</v>
      </c>
      <c r="B67" s="50" t="s">
        <v>3697</v>
      </c>
      <c r="C67" s="291" t="s">
        <v>3698</v>
      </c>
      <c r="D67" s="292" t="s">
        <v>82</v>
      </c>
      <c r="E67" s="5">
        <v>69</v>
      </c>
      <c r="F67" s="5" t="str">
        <f t="shared" si="0"/>
        <v>Khá</v>
      </c>
      <c r="G67" s="282"/>
    </row>
    <row r="68" spans="1:7" s="117" customFormat="1" x14ac:dyDescent="0.25">
      <c r="A68" s="5">
        <v>52</v>
      </c>
      <c r="B68" s="283" t="s">
        <v>3699</v>
      </c>
      <c r="C68" s="284" t="s">
        <v>1361</v>
      </c>
      <c r="D68" s="285" t="s">
        <v>237</v>
      </c>
      <c r="E68" s="5">
        <v>69</v>
      </c>
      <c r="F68" s="5" t="str">
        <f t="shared" si="0"/>
        <v>Khá</v>
      </c>
      <c r="G68" s="282"/>
    </row>
    <row r="69" spans="1:7" s="117" customFormat="1" x14ac:dyDescent="0.25">
      <c r="A69" s="5">
        <v>53</v>
      </c>
      <c r="B69" s="283" t="s">
        <v>3700</v>
      </c>
      <c r="C69" s="284" t="s">
        <v>2394</v>
      </c>
      <c r="D69" s="285" t="s">
        <v>191</v>
      </c>
      <c r="E69" s="5">
        <v>80</v>
      </c>
      <c r="F69" s="5" t="str">
        <f t="shared" si="0"/>
        <v>Tốt</v>
      </c>
      <c r="G69" s="282"/>
    </row>
    <row r="70" spans="1:7" s="117" customFormat="1" x14ac:dyDescent="0.25">
      <c r="A70" s="5">
        <v>54</v>
      </c>
      <c r="B70" s="283" t="s">
        <v>3701</v>
      </c>
      <c r="C70" s="284" t="s">
        <v>3702</v>
      </c>
      <c r="D70" s="285" t="s">
        <v>21</v>
      </c>
      <c r="E70" s="5">
        <v>89</v>
      </c>
      <c r="F70" s="5" t="str">
        <f t="shared" si="0"/>
        <v>Tốt</v>
      </c>
      <c r="G70" s="282"/>
    </row>
    <row r="71" spans="1:7" s="117" customFormat="1" x14ac:dyDescent="0.25">
      <c r="A71" s="5">
        <v>55</v>
      </c>
      <c r="B71" s="283" t="s">
        <v>3703</v>
      </c>
      <c r="C71" s="284" t="s">
        <v>36</v>
      </c>
      <c r="D71" s="285" t="s">
        <v>21</v>
      </c>
      <c r="E71" s="5">
        <v>79</v>
      </c>
      <c r="F71" s="5" t="str">
        <f t="shared" si="0"/>
        <v>Khá</v>
      </c>
      <c r="G71" s="282" t="s">
        <v>55</v>
      </c>
    </row>
    <row r="72" spans="1:7" s="117" customFormat="1" x14ac:dyDescent="0.25">
      <c r="A72" s="5">
        <v>56</v>
      </c>
      <c r="B72" s="287" t="s">
        <v>3704</v>
      </c>
      <c r="C72" s="288" t="s">
        <v>3705</v>
      </c>
      <c r="D72" s="289" t="s">
        <v>3706</v>
      </c>
      <c r="E72" s="5">
        <v>80</v>
      </c>
      <c r="F72" s="5" t="str">
        <f t="shared" si="0"/>
        <v>Tốt</v>
      </c>
      <c r="G72" s="282"/>
    </row>
    <row r="73" spans="1:7" s="117" customFormat="1" x14ac:dyDescent="0.25">
      <c r="A73" s="5">
        <v>57</v>
      </c>
      <c r="B73" s="283" t="s">
        <v>3707</v>
      </c>
      <c r="C73" s="284" t="s">
        <v>3708</v>
      </c>
      <c r="D73" s="285" t="s">
        <v>59</v>
      </c>
      <c r="E73" s="5">
        <v>90</v>
      </c>
      <c r="F73" s="5" t="str">
        <f t="shared" si="0"/>
        <v>Xuất sắc</v>
      </c>
      <c r="G73" s="282"/>
    </row>
    <row r="74" spans="1:7" s="117" customFormat="1" x14ac:dyDescent="0.25">
      <c r="A74" s="5">
        <v>58</v>
      </c>
      <c r="B74" s="283" t="s">
        <v>3709</v>
      </c>
      <c r="C74" s="284" t="s">
        <v>463</v>
      </c>
      <c r="D74" s="285" t="s">
        <v>8</v>
      </c>
      <c r="E74" s="5">
        <v>100</v>
      </c>
      <c r="F74" s="5" t="str">
        <f t="shared" si="0"/>
        <v>Xuất sắc</v>
      </c>
      <c r="G74" s="282"/>
    </row>
    <row r="75" spans="1:7" s="117" customFormat="1" x14ac:dyDescent="0.25">
      <c r="A75" s="5">
        <v>59</v>
      </c>
      <c r="B75" s="283" t="s">
        <v>3710</v>
      </c>
      <c r="C75" s="284" t="s">
        <v>2565</v>
      </c>
      <c r="D75" s="285" t="s">
        <v>8</v>
      </c>
      <c r="E75" s="5">
        <v>87</v>
      </c>
      <c r="F75" s="5" t="str">
        <f t="shared" si="0"/>
        <v>Tốt</v>
      </c>
      <c r="G75" s="282"/>
    </row>
    <row r="76" spans="1:7" s="117" customFormat="1" x14ac:dyDescent="0.25">
      <c r="A76" s="5">
        <v>60</v>
      </c>
      <c r="B76" s="283" t="s">
        <v>3711</v>
      </c>
      <c r="C76" s="284" t="s">
        <v>3712</v>
      </c>
      <c r="D76" s="285" t="s">
        <v>26</v>
      </c>
      <c r="E76" s="5">
        <v>69</v>
      </c>
      <c r="F76" s="5" t="str">
        <f t="shared" si="0"/>
        <v>Khá</v>
      </c>
      <c r="G76" s="282"/>
    </row>
    <row r="77" spans="1:7" s="117" customFormat="1" x14ac:dyDescent="0.25">
      <c r="A77" s="5">
        <v>61</v>
      </c>
      <c r="B77" s="290" t="s">
        <v>3713</v>
      </c>
      <c r="C77" s="284" t="s">
        <v>101</v>
      </c>
      <c r="D77" s="285" t="s">
        <v>26</v>
      </c>
      <c r="E77" s="5">
        <v>82</v>
      </c>
      <c r="F77" s="5" t="str">
        <f t="shared" si="0"/>
        <v>Tốt</v>
      </c>
      <c r="G77" s="282"/>
    </row>
    <row r="78" spans="1:7" s="117" customFormat="1" x14ac:dyDescent="0.25">
      <c r="A78" s="5">
        <v>62</v>
      </c>
      <c r="B78" s="283" t="s">
        <v>3714</v>
      </c>
      <c r="C78" s="284" t="s">
        <v>1390</v>
      </c>
      <c r="D78" s="285" t="s">
        <v>983</v>
      </c>
      <c r="E78" s="5">
        <v>100</v>
      </c>
      <c r="F78" s="5" t="str">
        <f t="shared" si="0"/>
        <v>Xuất sắc</v>
      </c>
      <c r="G78" s="282"/>
    </row>
    <row r="79" spans="1:7" s="117" customFormat="1" x14ac:dyDescent="0.25">
      <c r="A79" s="5">
        <v>63</v>
      </c>
      <c r="B79" s="283" t="s">
        <v>3715</v>
      </c>
      <c r="C79" s="284" t="s">
        <v>3716</v>
      </c>
      <c r="D79" s="285" t="s">
        <v>615</v>
      </c>
      <c r="E79" s="5">
        <v>78</v>
      </c>
      <c r="F79" s="5" t="str">
        <f t="shared" si="0"/>
        <v>Khá</v>
      </c>
      <c r="G79" s="282"/>
    </row>
    <row r="80" spans="1:7" s="117" customFormat="1" x14ac:dyDescent="0.25">
      <c r="A80" s="5">
        <v>64</v>
      </c>
      <c r="B80" s="283" t="s">
        <v>3717</v>
      </c>
      <c r="C80" s="284" t="s">
        <v>3718</v>
      </c>
      <c r="D80" s="285" t="s">
        <v>615</v>
      </c>
      <c r="E80" s="5">
        <v>80</v>
      </c>
      <c r="F80" s="5" t="str">
        <f t="shared" si="0"/>
        <v>Tốt</v>
      </c>
      <c r="G80" s="282"/>
    </row>
    <row r="81" spans="1:8" s="117" customFormat="1" x14ac:dyDescent="0.25">
      <c r="A81" s="5">
        <v>65</v>
      </c>
      <c r="B81" s="283" t="s">
        <v>3719</v>
      </c>
      <c r="C81" s="284" t="s">
        <v>2288</v>
      </c>
      <c r="D81" s="285" t="s">
        <v>66</v>
      </c>
      <c r="E81" s="5">
        <v>84</v>
      </c>
      <c r="F81" s="5" t="str">
        <f t="shared" si="0"/>
        <v>Tốt</v>
      </c>
      <c r="G81" s="282"/>
    </row>
    <row r="82" spans="1:8" s="117" customFormat="1" x14ac:dyDescent="0.25">
      <c r="A82" s="5">
        <v>66</v>
      </c>
      <c r="B82" s="283" t="s">
        <v>3720</v>
      </c>
      <c r="C82" s="284" t="s">
        <v>50</v>
      </c>
      <c r="D82" s="285" t="s">
        <v>66</v>
      </c>
      <c r="E82" s="5">
        <v>85</v>
      </c>
      <c r="F82" s="5" t="str">
        <f t="shared" si="0"/>
        <v>Tốt</v>
      </c>
      <c r="G82" s="282"/>
    </row>
    <row r="83" spans="1:8" s="117" customFormat="1" x14ac:dyDescent="0.25">
      <c r="A83" s="5">
        <v>67</v>
      </c>
      <c r="B83" s="290" t="s">
        <v>3721</v>
      </c>
      <c r="C83" s="284" t="s">
        <v>2938</v>
      </c>
      <c r="D83" s="285" t="s">
        <v>66</v>
      </c>
      <c r="E83" s="5">
        <v>88</v>
      </c>
      <c r="F83" s="5" t="str">
        <f t="shared" si="0"/>
        <v>Tốt</v>
      </c>
      <c r="G83" s="282"/>
    </row>
    <row r="84" spans="1:8" s="117" customFormat="1" x14ac:dyDescent="0.25">
      <c r="A84" s="5">
        <v>68</v>
      </c>
      <c r="B84" s="283" t="s">
        <v>3722</v>
      </c>
      <c r="C84" s="284" t="s">
        <v>52</v>
      </c>
      <c r="D84" s="285" t="s">
        <v>5</v>
      </c>
      <c r="E84" s="5">
        <v>90</v>
      </c>
      <c r="F84" s="5" t="str">
        <f t="shared" si="0"/>
        <v>Xuất sắc</v>
      </c>
      <c r="G84" s="5"/>
    </row>
    <row r="85" spans="1:8" s="117" customFormat="1" x14ac:dyDescent="0.25">
      <c r="A85" s="5">
        <v>69</v>
      </c>
      <c r="B85" s="283" t="s">
        <v>3723</v>
      </c>
      <c r="C85" s="284" t="s">
        <v>50</v>
      </c>
      <c r="D85" s="285" t="s">
        <v>12</v>
      </c>
      <c r="E85" s="5">
        <v>70</v>
      </c>
      <c r="F85" s="5" t="str">
        <f t="shared" si="0"/>
        <v>Khá</v>
      </c>
      <c r="G85" s="282"/>
    </row>
    <row r="86" spans="1:8" s="117" customFormat="1" x14ac:dyDescent="0.25">
      <c r="A86" s="5">
        <v>70</v>
      </c>
      <c r="B86" s="283" t="s">
        <v>3724</v>
      </c>
      <c r="C86" s="284" t="s">
        <v>3725</v>
      </c>
      <c r="D86" s="285" t="s">
        <v>12</v>
      </c>
      <c r="E86" s="5">
        <v>70</v>
      </c>
      <c r="F86" s="5" t="str">
        <f t="shared" si="0"/>
        <v>Khá</v>
      </c>
      <c r="G86" s="5"/>
    </row>
    <row r="87" spans="1:8" s="117" customFormat="1" ht="15.75" customHeight="1" x14ac:dyDescent="0.25">
      <c r="A87" s="5">
        <v>71</v>
      </c>
      <c r="B87" s="283" t="s">
        <v>3726</v>
      </c>
      <c r="C87" s="284" t="s">
        <v>190</v>
      </c>
      <c r="D87" s="285" t="s">
        <v>3727</v>
      </c>
      <c r="E87" s="5">
        <v>76</v>
      </c>
      <c r="F87" s="5" t="str">
        <f t="shared" si="0"/>
        <v>Khá</v>
      </c>
      <c r="G87" s="282" t="s">
        <v>55</v>
      </c>
    </row>
    <row r="88" spans="1:8" s="117" customFormat="1" ht="15.75" customHeight="1" x14ac:dyDescent="0.25">
      <c r="A88" s="5">
        <v>72</v>
      </c>
      <c r="B88" s="120" t="s">
        <v>3728</v>
      </c>
      <c r="C88" s="284" t="s">
        <v>3729</v>
      </c>
      <c r="D88" s="285" t="s">
        <v>178</v>
      </c>
      <c r="E88" s="5">
        <v>70</v>
      </c>
      <c r="F88" s="5" t="str">
        <f t="shared" si="0"/>
        <v>Khá</v>
      </c>
      <c r="G88" s="5"/>
    </row>
    <row r="90" spans="1:8" s="4" customFormat="1" ht="15.75" customHeight="1" x14ac:dyDescent="0.3">
      <c r="A90" s="293" t="s">
        <v>3730</v>
      </c>
      <c r="B90" s="16"/>
      <c r="C90" s="294"/>
      <c r="D90" s="294"/>
      <c r="E90" s="294"/>
      <c r="F90" s="294"/>
      <c r="G90" s="294"/>
      <c r="H90" s="294"/>
    </row>
    <row r="91" spans="1:8" s="4" customFormat="1" ht="15.75" customHeight="1" x14ac:dyDescent="0.3">
      <c r="A91" s="295" t="s">
        <v>119</v>
      </c>
      <c r="B91" s="295" t="s">
        <v>32</v>
      </c>
      <c r="C91" s="295" t="s">
        <v>974</v>
      </c>
      <c r="D91" s="295" t="s">
        <v>163</v>
      </c>
      <c r="E91" s="295" t="s">
        <v>954</v>
      </c>
      <c r="F91" s="295" t="s">
        <v>4</v>
      </c>
      <c r="G91" s="295" t="s">
        <v>0</v>
      </c>
      <c r="H91" s="294"/>
    </row>
    <row r="92" spans="1:8" s="4" customFormat="1" ht="15.75" customHeight="1" x14ac:dyDescent="0.3">
      <c r="A92" s="296">
        <v>73</v>
      </c>
      <c r="B92" s="297" t="s">
        <v>3731</v>
      </c>
      <c r="C92" s="298" t="s">
        <v>879</v>
      </c>
      <c r="D92" s="299" t="s">
        <v>41</v>
      </c>
      <c r="E92" s="300">
        <v>99</v>
      </c>
      <c r="F92" s="300" t="str">
        <f t="shared" ref="F92:F104" si="1">IF(E92&gt;=90,"Xuất sắc",IF(E92&gt;=80,"Tốt",IF(E92&gt;=65,"Khá",IF(E92&gt;=50,"Trung bình",IF(E92&gt;=35,"Yếu","Kém")))))</f>
        <v>Xuất sắc</v>
      </c>
      <c r="G92" s="300"/>
      <c r="H92" s="294"/>
    </row>
    <row r="93" spans="1:8" s="4" customFormat="1" ht="15.75" customHeight="1" x14ac:dyDescent="0.3">
      <c r="A93" s="296">
        <v>74</v>
      </c>
      <c r="B93" s="299" t="s">
        <v>3731</v>
      </c>
      <c r="C93" s="298" t="s">
        <v>3732</v>
      </c>
      <c r="D93" s="299" t="s">
        <v>237</v>
      </c>
      <c r="E93" s="300">
        <v>64</v>
      </c>
      <c r="F93" s="300" t="str">
        <f t="shared" si="1"/>
        <v>Trung bình</v>
      </c>
      <c r="G93" s="300"/>
      <c r="H93" s="294"/>
    </row>
    <row r="94" spans="1:8" s="4" customFormat="1" ht="15.75" customHeight="1" x14ac:dyDescent="0.3">
      <c r="A94" s="296">
        <v>75</v>
      </c>
      <c r="B94" s="299" t="s">
        <v>3733</v>
      </c>
      <c r="C94" s="298" t="s">
        <v>3734</v>
      </c>
      <c r="D94" s="299" t="s">
        <v>7</v>
      </c>
      <c r="E94" s="300">
        <v>80</v>
      </c>
      <c r="F94" s="300" t="str">
        <f t="shared" si="1"/>
        <v>Tốt</v>
      </c>
      <c r="G94" s="300"/>
      <c r="H94" s="294"/>
    </row>
    <row r="95" spans="1:8" s="4" customFormat="1" ht="15.75" customHeight="1" x14ac:dyDescent="0.3">
      <c r="A95" s="296">
        <v>76</v>
      </c>
      <c r="B95" s="297" t="s">
        <v>3735</v>
      </c>
      <c r="C95" s="298" t="s">
        <v>3736</v>
      </c>
      <c r="D95" s="299" t="s">
        <v>113</v>
      </c>
      <c r="E95" s="300">
        <v>81</v>
      </c>
      <c r="F95" s="300" t="str">
        <f t="shared" si="1"/>
        <v>Tốt</v>
      </c>
      <c r="G95" s="300"/>
      <c r="H95" s="294"/>
    </row>
    <row r="96" spans="1:8" s="4" customFormat="1" ht="15.75" customHeight="1" x14ac:dyDescent="0.3">
      <c r="A96" s="296">
        <v>77</v>
      </c>
      <c r="B96" s="297" t="s">
        <v>3737</v>
      </c>
      <c r="C96" s="298" t="s">
        <v>3738</v>
      </c>
      <c r="D96" s="299" t="s">
        <v>337</v>
      </c>
      <c r="E96" s="300">
        <v>20</v>
      </c>
      <c r="F96" s="300" t="str">
        <f t="shared" si="1"/>
        <v>Kém</v>
      </c>
      <c r="G96" s="300"/>
      <c r="H96" s="294"/>
    </row>
    <row r="97" spans="1:32" s="4" customFormat="1" ht="15.75" customHeight="1" x14ac:dyDescent="0.3">
      <c r="A97" s="296">
        <v>78</v>
      </c>
      <c r="B97" s="297" t="s">
        <v>3739</v>
      </c>
      <c r="C97" s="298" t="s">
        <v>2055</v>
      </c>
      <c r="D97" s="299" t="s">
        <v>87</v>
      </c>
      <c r="E97" s="300">
        <v>70</v>
      </c>
      <c r="F97" s="300" t="str">
        <f t="shared" si="1"/>
        <v>Khá</v>
      </c>
      <c r="G97" s="300"/>
      <c r="H97" s="294"/>
    </row>
    <row r="98" spans="1:32" s="4" customFormat="1" ht="15.75" customHeight="1" x14ac:dyDescent="0.3">
      <c r="A98" s="296">
        <v>79</v>
      </c>
      <c r="B98" s="297" t="s">
        <v>3740</v>
      </c>
      <c r="C98" s="298" t="s">
        <v>2716</v>
      </c>
      <c r="D98" s="299" t="s">
        <v>1407</v>
      </c>
      <c r="E98" s="300">
        <v>85</v>
      </c>
      <c r="F98" s="300" t="str">
        <f t="shared" si="1"/>
        <v>Tốt</v>
      </c>
      <c r="G98" s="300"/>
      <c r="H98" s="294"/>
    </row>
    <row r="99" spans="1:32" s="4" customFormat="1" ht="15.75" customHeight="1" x14ac:dyDescent="0.3">
      <c r="A99" s="296">
        <v>80</v>
      </c>
      <c r="B99" s="297" t="s">
        <v>3741</v>
      </c>
      <c r="C99" s="298" t="s">
        <v>52</v>
      </c>
      <c r="D99" s="299" t="s">
        <v>3742</v>
      </c>
      <c r="E99" s="300">
        <v>82</v>
      </c>
      <c r="F99" s="300" t="str">
        <f t="shared" si="1"/>
        <v>Tốt</v>
      </c>
      <c r="G99" s="300"/>
      <c r="H99" s="294"/>
    </row>
    <row r="100" spans="1:32" s="4" customFormat="1" ht="15.75" customHeight="1" x14ac:dyDescent="0.3">
      <c r="A100" s="296">
        <v>81</v>
      </c>
      <c r="B100" s="297" t="s">
        <v>3743</v>
      </c>
      <c r="C100" s="298" t="s">
        <v>3744</v>
      </c>
      <c r="D100" s="299" t="s">
        <v>362</v>
      </c>
      <c r="E100" s="300">
        <v>88</v>
      </c>
      <c r="F100" s="300" t="str">
        <f t="shared" si="1"/>
        <v>Tốt</v>
      </c>
      <c r="G100" s="300"/>
      <c r="H100" s="294"/>
    </row>
    <row r="101" spans="1:32" s="4" customFormat="1" ht="15.75" customHeight="1" x14ac:dyDescent="0.3">
      <c r="A101" s="296">
        <v>82</v>
      </c>
      <c r="B101" s="297" t="s">
        <v>3745</v>
      </c>
      <c r="C101" s="298" t="s">
        <v>3746</v>
      </c>
      <c r="D101" s="299" t="s">
        <v>11</v>
      </c>
      <c r="E101" s="300">
        <v>80</v>
      </c>
      <c r="F101" s="300" t="str">
        <f t="shared" si="1"/>
        <v>Tốt</v>
      </c>
      <c r="G101" s="300"/>
      <c r="H101" s="294"/>
    </row>
    <row r="102" spans="1:32" s="4" customFormat="1" ht="15.75" customHeight="1" x14ac:dyDescent="0.3">
      <c r="A102" s="296">
        <v>83</v>
      </c>
      <c r="B102" s="297" t="s">
        <v>3747</v>
      </c>
      <c r="C102" s="298" t="s">
        <v>18</v>
      </c>
      <c r="D102" s="299" t="s">
        <v>188</v>
      </c>
      <c r="E102" s="300">
        <v>80</v>
      </c>
      <c r="F102" s="300" t="str">
        <f t="shared" si="1"/>
        <v>Tốt</v>
      </c>
      <c r="G102" s="300"/>
      <c r="H102" s="294"/>
    </row>
    <row r="103" spans="1:32" s="4" customFormat="1" ht="15.75" customHeight="1" x14ac:dyDescent="0.3">
      <c r="A103" s="296">
        <v>84</v>
      </c>
      <c r="B103" s="297" t="s">
        <v>3748</v>
      </c>
      <c r="C103" s="298" t="s">
        <v>3749</v>
      </c>
      <c r="D103" s="299" t="s">
        <v>24</v>
      </c>
      <c r="E103" s="300">
        <v>80</v>
      </c>
      <c r="F103" s="300" t="str">
        <f t="shared" si="1"/>
        <v>Tốt</v>
      </c>
      <c r="G103" s="300"/>
      <c r="H103" s="294"/>
    </row>
    <row r="104" spans="1:32" s="4" customFormat="1" ht="15.75" customHeight="1" x14ac:dyDescent="0.3">
      <c r="A104" s="296">
        <v>85</v>
      </c>
      <c r="B104" s="297" t="s">
        <v>3750</v>
      </c>
      <c r="C104" s="298" t="s">
        <v>1525</v>
      </c>
      <c r="D104" s="299" t="s">
        <v>624</v>
      </c>
      <c r="E104" s="300">
        <v>75</v>
      </c>
      <c r="F104" s="300" t="str">
        <f t="shared" si="1"/>
        <v>Khá</v>
      </c>
      <c r="G104" s="300"/>
      <c r="H104" s="294"/>
    </row>
    <row r="106" spans="1:32" s="117" customFormat="1" ht="14.25" customHeight="1" x14ac:dyDescent="0.25">
      <c r="A106" s="950" t="s">
        <v>3751</v>
      </c>
      <c r="B106" s="951"/>
      <c r="E106" s="301"/>
      <c r="F106" s="286"/>
      <c r="G106" s="286"/>
    </row>
    <row r="107" spans="1:32" s="117" customFormat="1" ht="14.25" customHeight="1" x14ac:dyDescent="0.25">
      <c r="A107" s="950" t="s">
        <v>3752</v>
      </c>
      <c r="B107" s="951"/>
      <c r="E107" s="301"/>
      <c r="F107" s="286"/>
      <c r="G107" s="286"/>
    </row>
    <row r="108" spans="1:32" s="117" customFormat="1" ht="16.5" customHeight="1" x14ac:dyDescent="0.25">
      <c r="A108" s="282" t="s">
        <v>119</v>
      </c>
      <c r="B108" s="282" t="s">
        <v>32</v>
      </c>
      <c r="C108" s="280" t="s">
        <v>974</v>
      </c>
      <c r="D108" s="281" t="s">
        <v>163</v>
      </c>
      <c r="E108" s="282" t="s">
        <v>954</v>
      </c>
      <c r="F108" s="282" t="s">
        <v>4</v>
      </c>
      <c r="G108" s="282" t="s">
        <v>0</v>
      </c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</row>
    <row r="109" spans="1:32" s="117" customFormat="1" ht="16.5" customHeight="1" x14ac:dyDescent="0.25">
      <c r="A109" s="1">
        <v>86</v>
      </c>
      <c r="B109" s="37" t="s">
        <v>3753</v>
      </c>
      <c r="C109" s="302" t="s">
        <v>3754</v>
      </c>
      <c r="D109" s="303" t="s">
        <v>34</v>
      </c>
      <c r="E109" s="5">
        <v>91</v>
      </c>
      <c r="F109" s="5" t="str">
        <f t="shared" ref="F109:F181" si="2">IF(E109&gt;=90,"Xuất sắc",IF(E109&gt;=80,"Tốt",IF(E109&gt;=65,"Khá",IF(E109&gt;=50,"Trung bình",IF(E109&gt;=35,"Yếu","Kém")))))</f>
        <v>Xuất sắc</v>
      </c>
      <c r="G109" s="5"/>
    </row>
    <row r="110" spans="1:32" s="117" customFormat="1" ht="16.5" customHeight="1" x14ac:dyDescent="0.25">
      <c r="A110" s="1">
        <v>87</v>
      </c>
      <c r="B110" s="37" t="s">
        <v>3755</v>
      </c>
      <c r="C110" s="302" t="s">
        <v>757</v>
      </c>
      <c r="D110" s="303" t="s">
        <v>34</v>
      </c>
      <c r="E110" s="5">
        <v>89</v>
      </c>
      <c r="F110" s="5" t="str">
        <f t="shared" si="2"/>
        <v>Tốt</v>
      </c>
      <c r="G110" s="5"/>
    </row>
    <row r="111" spans="1:32" s="117" customFormat="1" ht="16.5" customHeight="1" x14ac:dyDescent="0.25">
      <c r="A111" s="1">
        <v>88</v>
      </c>
      <c r="B111" s="37" t="s">
        <v>3756</v>
      </c>
      <c r="C111" s="302" t="s">
        <v>3757</v>
      </c>
      <c r="D111" s="303" t="s">
        <v>34</v>
      </c>
      <c r="E111" s="5">
        <v>86</v>
      </c>
      <c r="F111" s="5" t="str">
        <f t="shared" si="2"/>
        <v>Tốt</v>
      </c>
      <c r="G111" s="5"/>
    </row>
    <row r="112" spans="1:32" s="117" customFormat="1" ht="16.5" customHeight="1" x14ac:dyDescent="0.25">
      <c r="A112" s="1">
        <v>89</v>
      </c>
      <c r="B112" s="37" t="s">
        <v>3758</v>
      </c>
      <c r="C112" s="302" t="s">
        <v>3759</v>
      </c>
      <c r="D112" s="303" t="s">
        <v>34</v>
      </c>
      <c r="E112" s="5">
        <v>79</v>
      </c>
      <c r="F112" s="5" t="str">
        <f t="shared" si="2"/>
        <v>Khá</v>
      </c>
      <c r="G112" s="5"/>
    </row>
    <row r="113" spans="1:7" s="117" customFormat="1" ht="16.5" customHeight="1" x14ac:dyDescent="0.25">
      <c r="A113" s="1">
        <v>90</v>
      </c>
      <c r="B113" s="37" t="s">
        <v>3760</v>
      </c>
      <c r="C113" s="302" t="s">
        <v>46</v>
      </c>
      <c r="D113" s="303" t="s">
        <v>148</v>
      </c>
      <c r="E113" s="5">
        <v>91</v>
      </c>
      <c r="F113" s="5" t="str">
        <f t="shared" si="2"/>
        <v>Xuất sắc</v>
      </c>
      <c r="G113" s="5"/>
    </row>
    <row r="114" spans="1:7" s="117" customFormat="1" ht="16.5" customHeight="1" x14ac:dyDescent="0.25">
      <c r="A114" s="1">
        <v>91</v>
      </c>
      <c r="B114" s="37" t="s">
        <v>3761</v>
      </c>
      <c r="C114" s="302" t="s">
        <v>84</v>
      </c>
      <c r="D114" s="303" t="s">
        <v>148</v>
      </c>
      <c r="E114" s="5">
        <v>88</v>
      </c>
      <c r="F114" s="5" t="str">
        <f t="shared" si="2"/>
        <v>Tốt</v>
      </c>
      <c r="G114" s="5"/>
    </row>
    <row r="115" spans="1:7" s="117" customFormat="1" ht="16.5" customHeight="1" x14ac:dyDescent="0.25">
      <c r="A115" s="1">
        <v>92</v>
      </c>
      <c r="B115" s="37" t="s">
        <v>3762</v>
      </c>
      <c r="C115" s="302" t="s">
        <v>3763</v>
      </c>
      <c r="D115" s="303" t="s">
        <v>3764</v>
      </c>
      <c r="E115" s="5">
        <v>84</v>
      </c>
      <c r="F115" s="5" t="str">
        <f t="shared" si="2"/>
        <v>Tốt</v>
      </c>
      <c r="G115" s="5"/>
    </row>
    <row r="116" spans="1:7" s="117" customFormat="1" ht="16.5" customHeight="1" x14ac:dyDescent="0.25">
      <c r="A116" s="1">
        <v>93</v>
      </c>
      <c r="B116" s="37" t="s">
        <v>3765</v>
      </c>
      <c r="C116" s="302" t="s">
        <v>83</v>
      </c>
      <c r="D116" s="303" t="s">
        <v>1284</v>
      </c>
      <c r="E116" s="5">
        <v>89</v>
      </c>
      <c r="F116" s="5" t="str">
        <f t="shared" si="2"/>
        <v>Tốt</v>
      </c>
      <c r="G116" s="5"/>
    </row>
    <row r="117" spans="1:7" s="117" customFormat="1" ht="16.5" customHeight="1" x14ac:dyDescent="0.25">
      <c r="A117" s="1">
        <v>94</v>
      </c>
      <c r="B117" s="37" t="s">
        <v>3766</v>
      </c>
      <c r="C117" s="302" t="s">
        <v>83</v>
      </c>
      <c r="D117" s="303" t="s">
        <v>806</v>
      </c>
      <c r="E117" s="5">
        <v>79</v>
      </c>
      <c r="F117" s="5" t="str">
        <f t="shared" si="2"/>
        <v>Khá</v>
      </c>
      <c r="G117" s="5"/>
    </row>
    <row r="118" spans="1:7" s="117" customFormat="1" ht="16.5" customHeight="1" x14ac:dyDescent="0.25">
      <c r="A118" s="1">
        <v>95</v>
      </c>
      <c r="B118" s="37" t="s">
        <v>3767</v>
      </c>
      <c r="C118" s="302" t="s">
        <v>168</v>
      </c>
      <c r="D118" s="303" t="s">
        <v>41</v>
      </c>
      <c r="E118" s="5">
        <v>96</v>
      </c>
      <c r="F118" s="5" t="str">
        <f t="shared" si="2"/>
        <v>Xuất sắc</v>
      </c>
      <c r="G118" s="5"/>
    </row>
    <row r="119" spans="1:7" s="117" customFormat="1" ht="16.5" customHeight="1" x14ac:dyDescent="0.25">
      <c r="A119" s="1">
        <v>96</v>
      </c>
      <c r="B119" s="37" t="s">
        <v>3768</v>
      </c>
      <c r="C119" s="302" t="s">
        <v>3769</v>
      </c>
      <c r="D119" s="303" t="s">
        <v>3770</v>
      </c>
      <c r="E119" s="5">
        <v>80</v>
      </c>
      <c r="F119" s="5" t="str">
        <f t="shared" si="2"/>
        <v>Tốt</v>
      </c>
      <c r="G119" s="5"/>
    </row>
    <row r="120" spans="1:7" s="117" customFormat="1" ht="16.5" customHeight="1" x14ac:dyDescent="0.25">
      <c r="A120" s="1">
        <v>97</v>
      </c>
      <c r="B120" s="37" t="s">
        <v>3771</v>
      </c>
      <c r="C120" s="302" t="s">
        <v>110</v>
      </c>
      <c r="D120" s="303" t="s">
        <v>45</v>
      </c>
      <c r="E120" s="5">
        <v>91</v>
      </c>
      <c r="F120" s="5" t="str">
        <f t="shared" si="2"/>
        <v>Xuất sắc</v>
      </c>
      <c r="G120" s="5"/>
    </row>
    <row r="121" spans="1:7" s="117" customFormat="1" ht="16.5" customHeight="1" x14ac:dyDescent="0.25">
      <c r="A121" s="1">
        <v>98</v>
      </c>
      <c r="B121" s="37" t="s">
        <v>3772</v>
      </c>
      <c r="C121" s="302" t="s">
        <v>1164</v>
      </c>
      <c r="D121" s="303" t="s">
        <v>47</v>
      </c>
      <c r="E121" s="5">
        <v>90</v>
      </c>
      <c r="F121" s="5" t="str">
        <f t="shared" si="2"/>
        <v>Xuất sắc</v>
      </c>
      <c r="G121" s="5"/>
    </row>
    <row r="122" spans="1:7" s="117" customFormat="1" ht="16.5" customHeight="1" x14ac:dyDescent="0.25">
      <c r="A122" s="1">
        <v>99</v>
      </c>
      <c r="B122" s="37" t="s">
        <v>3773</v>
      </c>
      <c r="C122" s="302" t="s">
        <v>2938</v>
      </c>
      <c r="D122" s="303" t="s">
        <v>47</v>
      </c>
      <c r="E122" s="5">
        <v>81</v>
      </c>
      <c r="F122" s="5" t="str">
        <f t="shared" si="2"/>
        <v>Tốt</v>
      </c>
      <c r="G122" s="5"/>
    </row>
    <row r="123" spans="1:7" s="117" customFormat="1" ht="16.5" customHeight="1" x14ac:dyDescent="0.25">
      <c r="A123" s="1">
        <v>100</v>
      </c>
      <c r="B123" s="37" t="s">
        <v>3774</v>
      </c>
      <c r="C123" s="302" t="s">
        <v>123</v>
      </c>
      <c r="D123" s="303" t="s">
        <v>1403</v>
      </c>
      <c r="E123" s="5">
        <v>90</v>
      </c>
      <c r="F123" s="5" t="str">
        <f t="shared" si="2"/>
        <v>Xuất sắc</v>
      </c>
      <c r="G123" s="5"/>
    </row>
    <row r="124" spans="1:7" s="117" customFormat="1" ht="16.5" customHeight="1" x14ac:dyDescent="0.25">
      <c r="A124" s="1">
        <v>101</v>
      </c>
      <c r="B124" s="37" t="s">
        <v>3775</v>
      </c>
      <c r="C124" s="302" t="s">
        <v>3776</v>
      </c>
      <c r="D124" s="303" t="s">
        <v>263</v>
      </c>
      <c r="E124" s="5">
        <v>81</v>
      </c>
      <c r="F124" s="5" t="str">
        <f t="shared" si="2"/>
        <v>Tốt</v>
      </c>
      <c r="G124" s="5"/>
    </row>
    <row r="125" spans="1:7" s="117" customFormat="1" ht="16.5" customHeight="1" x14ac:dyDescent="0.25">
      <c r="A125" s="1">
        <v>102</v>
      </c>
      <c r="B125" s="37" t="s">
        <v>3777</v>
      </c>
      <c r="C125" s="302" t="s">
        <v>3778</v>
      </c>
      <c r="D125" s="303" t="s">
        <v>106</v>
      </c>
      <c r="E125" s="5">
        <v>86</v>
      </c>
      <c r="F125" s="5" t="str">
        <f t="shared" si="2"/>
        <v>Tốt</v>
      </c>
      <c r="G125" s="5"/>
    </row>
    <row r="126" spans="1:7" s="117" customFormat="1" ht="16.5" customHeight="1" x14ac:dyDescent="0.25">
      <c r="A126" s="1">
        <v>103</v>
      </c>
      <c r="B126" s="37" t="s">
        <v>3779</v>
      </c>
      <c r="C126" s="302" t="s">
        <v>3780</v>
      </c>
      <c r="D126" s="303" t="s">
        <v>265</v>
      </c>
      <c r="E126" s="5">
        <v>94</v>
      </c>
      <c r="F126" s="5" t="str">
        <f t="shared" si="2"/>
        <v>Xuất sắc</v>
      </c>
      <c r="G126" s="5"/>
    </row>
    <row r="127" spans="1:7" s="117" customFormat="1" ht="16.5" customHeight="1" x14ac:dyDescent="0.25">
      <c r="A127" s="1">
        <v>104</v>
      </c>
      <c r="B127" s="37" t="s">
        <v>3781</v>
      </c>
      <c r="C127" s="302" t="s">
        <v>1783</v>
      </c>
      <c r="D127" s="303" t="s">
        <v>29</v>
      </c>
      <c r="E127" s="5">
        <v>91</v>
      </c>
      <c r="F127" s="5" t="str">
        <f t="shared" si="2"/>
        <v>Xuất sắc</v>
      </c>
      <c r="G127" s="5"/>
    </row>
    <row r="128" spans="1:7" s="117" customFormat="1" ht="16.5" customHeight="1" x14ac:dyDescent="0.25">
      <c r="A128" s="1">
        <v>105</v>
      </c>
      <c r="B128" s="37" t="s">
        <v>3782</v>
      </c>
      <c r="C128" s="302" t="s">
        <v>48</v>
      </c>
      <c r="D128" s="303" t="s">
        <v>49</v>
      </c>
      <c r="E128" s="5">
        <v>82</v>
      </c>
      <c r="F128" s="5" t="str">
        <f t="shared" si="2"/>
        <v>Tốt</v>
      </c>
      <c r="G128" s="5"/>
    </row>
    <row r="129" spans="1:7" s="117" customFormat="1" ht="16.5" customHeight="1" x14ac:dyDescent="0.25">
      <c r="A129" s="1">
        <v>106</v>
      </c>
      <c r="B129" s="37" t="s">
        <v>3783</v>
      </c>
      <c r="C129" s="304" t="s">
        <v>159</v>
      </c>
      <c r="D129" s="305" t="s">
        <v>49</v>
      </c>
      <c r="E129" s="5">
        <v>86</v>
      </c>
      <c r="F129" s="5" t="str">
        <f t="shared" si="2"/>
        <v>Tốt</v>
      </c>
      <c r="G129" s="5"/>
    </row>
    <row r="130" spans="1:7" s="117" customFormat="1" ht="16.5" customHeight="1" x14ac:dyDescent="0.25">
      <c r="A130" s="1">
        <v>107</v>
      </c>
      <c r="B130" s="37" t="s">
        <v>3784</v>
      </c>
      <c r="C130" s="302" t="s">
        <v>177</v>
      </c>
      <c r="D130" s="303" t="s">
        <v>82</v>
      </c>
      <c r="E130" s="5">
        <v>79</v>
      </c>
      <c r="F130" s="5" t="str">
        <f t="shared" si="2"/>
        <v>Khá</v>
      </c>
      <c r="G130" s="5"/>
    </row>
    <row r="131" spans="1:7" s="117" customFormat="1" ht="16.5" customHeight="1" x14ac:dyDescent="0.25">
      <c r="A131" s="1">
        <v>108</v>
      </c>
      <c r="B131" s="37" t="s">
        <v>3785</v>
      </c>
      <c r="C131" s="302" t="s">
        <v>3786</v>
      </c>
      <c r="D131" s="303" t="s">
        <v>182</v>
      </c>
      <c r="E131" s="5">
        <v>90</v>
      </c>
      <c r="F131" s="5" t="str">
        <f t="shared" si="2"/>
        <v>Xuất sắc</v>
      </c>
      <c r="G131" s="5"/>
    </row>
    <row r="132" spans="1:7" s="117" customFormat="1" ht="16.5" customHeight="1" x14ac:dyDescent="0.25">
      <c r="A132" s="1">
        <v>109</v>
      </c>
      <c r="B132" s="37" t="s">
        <v>3787</v>
      </c>
      <c r="C132" s="302" t="s">
        <v>727</v>
      </c>
      <c r="D132" s="303" t="s">
        <v>21</v>
      </c>
      <c r="E132" s="5">
        <v>88</v>
      </c>
      <c r="F132" s="5" t="str">
        <f t="shared" si="2"/>
        <v>Tốt</v>
      </c>
      <c r="G132" s="5"/>
    </row>
    <row r="133" spans="1:7" s="117" customFormat="1" ht="16.5" customHeight="1" x14ac:dyDescent="0.25">
      <c r="A133" s="1">
        <v>110</v>
      </c>
      <c r="B133" s="37" t="s">
        <v>3788</v>
      </c>
      <c r="C133" s="302" t="s">
        <v>90</v>
      </c>
      <c r="D133" s="303" t="s">
        <v>16</v>
      </c>
      <c r="E133" s="5">
        <v>93</v>
      </c>
      <c r="F133" s="5" t="str">
        <f t="shared" si="2"/>
        <v>Xuất sắc</v>
      </c>
      <c r="G133" s="5"/>
    </row>
    <row r="134" spans="1:7" s="117" customFormat="1" ht="16.5" customHeight="1" x14ac:dyDescent="0.25">
      <c r="A134" s="1">
        <v>111</v>
      </c>
      <c r="B134" s="37" t="s">
        <v>3789</v>
      </c>
      <c r="C134" s="302" t="s">
        <v>599</v>
      </c>
      <c r="D134" s="303" t="s">
        <v>2315</v>
      </c>
      <c r="E134" s="5">
        <v>90</v>
      </c>
      <c r="F134" s="5" t="str">
        <f t="shared" si="2"/>
        <v>Xuất sắc</v>
      </c>
      <c r="G134" s="5"/>
    </row>
    <row r="135" spans="1:7" s="117" customFormat="1" ht="16.5" customHeight="1" x14ac:dyDescent="0.25">
      <c r="A135" s="1">
        <v>112</v>
      </c>
      <c r="B135" s="37" t="s">
        <v>3790</v>
      </c>
      <c r="C135" s="302" t="s">
        <v>3791</v>
      </c>
      <c r="D135" s="303" t="s">
        <v>1387</v>
      </c>
      <c r="E135" s="5">
        <v>93</v>
      </c>
      <c r="F135" s="5" t="str">
        <f t="shared" si="2"/>
        <v>Xuất sắc</v>
      </c>
      <c r="G135" s="5"/>
    </row>
    <row r="136" spans="1:7" s="117" customFormat="1" ht="16.5" customHeight="1" x14ac:dyDescent="0.25">
      <c r="A136" s="1">
        <v>113</v>
      </c>
      <c r="B136" s="37" t="s">
        <v>3792</v>
      </c>
      <c r="C136" s="302" t="s">
        <v>147</v>
      </c>
      <c r="D136" s="303" t="s">
        <v>111</v>
      </c>
      <c r="E136" s="5">
        <v>90</v>
      </c>
      <c r="F136" s="5" t="str">
        <f t="shared" si="2"/>
        <v>Xuất sắc</v>
      </c>
      <c r="G136" s="5"/>
    </row>
    <row r="137" spans="1:7" s="117" customFormat="1" ht="16.5" customHeight="1" x14ac:dyDescent="0.25">
      <c r="A137" s="1">
        <v>114</v>
      </c>
      <c r="B137" s="37" t="s">
        <v>3793</v>
      </c>
      <c r="C137" s="302" t="s">
        <v>3794</v>
      </c>
      <c r="D137" s="303" t="s">
        <v>8</v>
      </c>
      <c r="E137" s="5">
        <v>85</v>
      </c>
      <c r="F137" s="5" t="str">
        <f t="shared" si="2"/>
        <v>Tốt</v>
      </c>
      <c r="G137" s="5"/>
    </row>
    <row r="138" spans="1:7" s="117" customFormat="1" ht="16.5" customHeight="1" x14ac:dyDescent="0.25">
      <c r="A138" s="1">
        <v>115</v>
      </c>
      <c r="B138" s="37" t="s">
        <v>3795</v>
      </c>
      <c r="C138" s="302" t="s">
        <v>3796</v>
      </c>
      <c r="D138" s="303" t="s">
        <v>8</v>
      </c>
      <c r="E138" s="5">
        <v>90</v>
      </c>
      <c r="F138" s="5" t="str">
        <f t="shared" si="2"/>
        <v>Xuất sắc</v>
      </c>
      <c r="G138" s="5"/>
    </row>
    <row r="139" spans="1:7" s="117" customFormat="1" ht="16.5" customHeight="1" x14ac:dyDescent="0.25">
      <c r="A139" s="1">
        <v>116</v>
      </c>
      <c r="B139" s="37" t="s">
        <v>3797</v>
      </c>
      <c r="C139" s="302" t="s">
        <v>3460</v>
      </c>
      <c r="D139" s="303" t="s">
        <v>8</v>
      </c>
      <c r="E139" s="5">
        <v>93</v>
      </c>
      <c r="F139" s="5" t="str">
        <f t="shared" si="2"/>
        <v>Xuất sắc</v>
      </c>
      <c r="G139" s="5"/>
    </row>
    <row r="140" spans="1:7" s="117" customFormat="1" ht="16.5" customHeight="1" x14ac:dyDescent="0.25">
      <c r="A140" s="1">
        <v>117</v>
      </c>
      <c r="B140" s="37" t="s">
        <v>3798</v>
      </c>
      <c r="C140" s="302" t="s">
        <v>3799</v>
      </c>
      <c r="D140" s="303" t="s">
        <v>8</v>
      </c>
      <c r="E140" s="5">
        <v>86</v>
      </c>
      <c r="F140" s="5" t="str">
        <f>IF(E140&gt;=90,"Xuất sắc",IF(E140&gt;=80,"Tốt",IF(E140&gt;=65,"Khá",IF(E140&gt;=50,"Trung bình",IF(E140&gt;=35,"Yếu","Kém")))))</f>
        <v>Tốt</v>
      </c>
      <c r="G140" s="5"/>
    </row>
    <row r="141" spans="1:7" s="117" customFormat="1" ht="16.5" customHeight="1" x14ac:dyDescent="0.25">
      <c r="A141" s="1">
        <v>118</v>
      </c>
      <c r="B141" s="37" t="s">
        <v>3800</v>
      </c>
      <c r="C141" s="302" t="s">
        <v>18</v>
      </c>
      <c r="D141" s="303" t="s">
        <v>8</v>
      </c>
      <c r="E141" s="5">
        <v>91</v>
      </c>
      <c r="F141" s="5" t="str">
        <f t="shared" si="2"/>
        <v>Xuất sắc</v>
      </c>
      <c r="G141" s="5"/>
    </row>
    <row r="142" spans="1:7" s="117" customFormat="1" ht="16.5" customHeight="1" x14ac:dyDescent="0.25">
      <c r="A142" s="1">
        <v>119</v>
      </c>
      <c r="B142" s="37" t="s">
        <v>3801</v>
      </c>
      <c r="C142" s="304" t="s">
        <v>202</v>
      </c>
      <c r="D142" s="305" t="s">
        <v>8</v>
      </c>
      <c r="E142" s="5">
        <v>91</v>
      </c>
      <c r="F142" s="5" t="str">
        <f t="shared" si="2"/>
        <v>Xuất sắc</v>
      </c>
      <c r="G142" s="5"/>
    </row>
    <row r="143" spans="1:7" s="117" customFormat="1" ht="16.5" customHeight="1" x14ac:dyDescent="0.25">
      <c r="A143" s="1">
        <v>120</v>
      </c>
      <c r="B143" s="37" t="s">
        <v>3802</v>
      </c>
      <c r="C143" s="304" t="s">
        <v>3803</v>
      </c>
      <c r="D143" s="305" t="s">
        <v>25</v>
      </c>
      <c r="E143" s="5">
        <v>71</v>
      </c>
      <c r="F143" s="5" t="str">
        <f t="shared" si="2"/>
        <v>Khá</v>
      </c>
      <c r="G143" s="5"/>
    </row>
    <row r="144" spans="1:7" s="117" customFormat="1" ht="16.5" customHeight="1" x14ac:dyDescent="0.25">
      <c r="A144" s="1">
        <v>121</v>
      </c>
      <c r="B144" s="37" t="s">
        <v>3804</v>
      </c>
      <c r="C144" s="302" t="s">
        <v>1052</v>
      </c>
      <c r="D144" s="303" t="s">
        <v>25</v>
      </c>
      <c r="E144" s="5">
        <v>92</v>
      </c>
      <c r="F144" s="5" t="str">
        <f t="shared" si="2"/>
        <v>Xuất sắc</v>
      </c>
      <c r="G144" s="5"/>
    </row>
    <row r="145" spans="1:7" s="117" customFormat="1" ht="16.5" customHeight="1" x14ac:dyDescent="0.25">
      <c r="A145" s="1">
        <v>122</v>
      </c>
      <c r="B145" s="37" t="s">
        <v>3805</v>
      </c>
      <c r="C145" s="302" t="s">
        <v>3806</v>
      </c>
      <c r="D145" s="303" t="s">
        <v>87</v>
      </c>
      <c r="E145" s="5">
        <v>80</v>
      </c>
      <c r="F145" s="5" t="str">
        <f t="shared" si="2"/>
        <v>Tốt</v>
      </c>
      <c r="G145" s="5"/>
    </row>
    <row r="146" spans="1:7" s="117" customFormat="1" ht="16.5" customHeight="1" x14ac:dyDescent="0.25">
      <c r="A146" s="1">
        <v>123</v>
      </c>
      <c r="B146" s="37" t="s">
        <v>3807</v>
      </c>
      <c r="C146" s="302" t="s">
        <v>94</v>
      </c>
      <c r="D146" s="303" t="s">
        <v>345</v>
      </c>
      <c r="E146" s="5">
        <v>80</v>
      </c>
      <c r="F146" s="5" t="str">
        <f t="shared" si="2"/>
        <v>Tốt</v>
      </c>
      <c r="G146" s="5"/>
    </row>
    <row r="147" spans="1:7" s="117" customFormat="1" ht="16.5" customHeight="1" x14ac:dyDescent="0.25">
      <c r="A147" s="1">
        <v>124</v>
      </c>
      <c r="B147" s="37" t="s">
        <v>3808</v>
      </c>
      <c r="C147" s="302" t="s">
        <v>3809</v>
      </c>
      <c r="D147" s="303" t="s">
        <v>131</v>
      </c>
      <c r="E147" s="5">
        <v>79</v>
      </c>
      <c r="F147" s="5" t="str">
        <f t="shared" si="2"/>
        <v>Khá</v>
      </c>
      <c r="G147" s="5"/>
    </row>
    <row r="148" spans="1:7" s="117" customFormat="1" ht="16.5" customHeight="1" x14ac:dyDescent="0.25">
      <c r="A148" s="1">
        <v>125</v>
      </c>
      <c r="B148" s="37" t="s">
        <v>3810</v>
      </c>
      <c r="C148" s="302" t="s">
        <v>3811</v>
      </c>
      <c r="D148" s="303" t="s">
        <v>22</v>
      </c>
      <c r="E148" s="5">
        <v>90</v>
      </c>
      <c r="F148" s="5" t="str">
        <f t="shared" si="2"/>
        <v>Xuất sắc</v>
      </c>
      <c r="G148" s="5"/>
    </row>
    <row r="149" spans="1:7" s="117" customFormat="1" ht="16.5" customHeight="1" x14ac:dyDescent="0.25">
      <c r="A149" s="1">
        <v>126</v>
      </c>
      <c r="B149" s="37" t="s">
        <v>3812</v>
      </c>
      <c r="C149" s="302" t="s">
        <v>1383</v>
      </c>
      <c r="D149" s="303" t="s">
        <v>206</v>
      </c>
      <c r="E149" s="5">
        <v>90</v>
      </c>
      <c r="F149" s="5" t="str">
        <f t="shared" si="2"/>
        <v>Xuất sắc</v>
      </c>
      <c r="G149" s="5"/>
    </row>
    <row r="150" spans="1:7" s="117" customFormat="1" ht="16.5" customHeight="1" x14ac:dyDescent="0.25">
      <c r="A150" s="1">
        <v>127</v>
      </c>
      <c r="B150" s="37" t="s">
        <v>3813</v>
      </c>
      <c r="C150" s="302" t="s">
        <v>3814</v>
      </c>
      <c r="D150" s="303" t="s">
        <v>157</v>
      </c>
      <c r="E150" s="5">
        <v>85</v>
      </c>
      <c r="F150" s="5" t="str">
        <f t="shared" si="2"/>
        <v>Tốt</v>
      </c>
      <c r="G150" s="5"/>
    </row>
    <row r="151" spans="1:7" s="117" customFormat="1" ht="16.5" customHeight="1" x14ac:dyDescent="0.25">
      <c r="A151" s="1">
        <v>128</v>
      </c>
      <c r="B151" s="37" t="s">
        <v>3815</v>
      </c>
      <c r="C151" s="302" t="s">
        <v>18</v>
      </c>
      <c r="D151" s="303" t="s">
        <v>172</v>
      </c>
      <c r="E151" s="5">
        <v>93</v>
      </c>
      <c r="F151" s="5" t="str">
        <f t="shared" si="2"/>
        <v>Xuất sắc</v>
      </c>
      <c r="G151" s="5"/>
    </row>
    <row r="152" spans="1:7" s="117" customFormat="1" ht="16.5" customHeight="1" x14ac:dyDescent="0.25">
      <c r="A152" s="1">
        <v>129</v>
      </c>
      <c r="B152" s="37" t="s">
        <v>3816</v>
      </c>
      <c r="C152" s="302" t="s">
        <v>3260</v>
      </c>
      <c r="D152" s="303" t="s">
        <v>1407</v>
      </c>
      <c r="E152" s="5">
        <v>90</v>
      </c>
      <c r="F152" s="5" t="str">
        <f t="shared" si="2"/>
        <v>Xuất sắc</v>
      </c>
      <c r="G152" s="5"/>
    </row>
    <row r="153" spans="1:7" s="117" customFormat="1" ht="16.5" customHeight="1" x14ac:dyDescent="0.25">
      <c r="A153" s="1">
        <v>130</v>
      </c>
      <c r="B153" s="37" t="s">
        <v>3817</v>
      </c>
      <c r="C153" s="302" t="s">
        <v>3818</v>
      </c>
      <c r="D153" s="303" t="s">
        <v>218</v>
      </c>
      <c r="E153" s="5">
        <v>90</v>
      </c>
      <c r="F153" s="5" t="str">
        <f t="shared" si="2"/>
        <v>Xuất sắc</v>
      </c>
      <c r="G153" s="5"/>
    </row>
    <row r="154" spans="1:7" s="117" customFormat="1" ht="16.5" customHeight="1" x14ac:dyDescent="0.25">
      <c r="A154" s="1">
        <v>131</v>
      </c>
      <c r="B154" s="37" t="s">
        <v>3819</v>
      </c>
      <c r="C154" s="302" t="s">
        <v>90</v>
      </c>
      <c r="D154" s="303" t="s">
        <v>10</v>
      </c>
      <c r="E154" s="5">
        <v>90</v>
      </c>
      <c r="F154" s="5" t="str">
        <f t="shared" si="2"/>
        <v>Xuất sắc</v>
      </c>
      <c r="G154" s="5"/>
    </row>
    <row r="155" spans="1:7" s="117" customFormat="1" ht="16.5" customHeight="1" x14ac:dyDescent="0.25">
      <c r="A155" s="1">
        <v>132</v>
      </c>
      <c r="B155" s="37" t="s">
        <v>3820</v>
      </c>
      <c r="C155" s="302" t="s">
        <v>3821</v>
      </c>
      <c r="D155" s="303" t="s">
        <v>983</v>
      </c>
      <c r="E155" s="5">
        <v>89</v>
      </c>
      <c r="F155" s="5" t="str">
        <f t="shared" si="2"/>
        <v>Tốt</v>
      </c>
      <c r="G155" s="5"/>
    </row>
    <row r="156" spans="1:7" s="117" customFormat="1" ht="16.5" customHeight="1" x14ac:dyDescent="0.25">
      <c r="A156" s="1">
        <v>133</v>
      </c>
      <c r="B156" s="37" t="s">
        <v>3822</v>
      </c>
      <c r="C156" s="302" t="s">
        <v>3823</v>
      </c>
      <c r="D156" s="303" t="s">
        <v>1748</v>
      </c>
      <c r="E156" s="5">
        <v>91</v>
      </c>
      <c r="F156" s="5" t="str">
        <f t="shared" si="2"/>
        <v>Xuất sắc</v>
      </c>
      <c r="G156" s="5"/>
    </row>
    <row r="157" spans="1:7" s="117" customFormat="1" ht="16.5" customHeight="1" x14ac:dyDescent="0.25">
      <c r="A157" s="1">
        <v>134</v>
      </c>
      <c r="B157" s="37" t="s">
        <v>3824</v>
      </c>
      <c r="C157" s="304" t="s">
        <v>185</v>
      </c>
      <c r="D157" s="305" t="s">
        <v>66</v>
      </c>
      <c r="E157" s="5">
        <v>93</v>
      </c>
      <c r="F157" s="5" t="str">
        <f>IF(E157&gt;=90,"Xuất sắc",IF(E157&gt;=80,"Tốt",IF(E157&gt;=65,"Khá",IF(E157&gt;=50,"Trung bình",IF(E157&gt;=35,"Yếu","Kém")))))</f>
        <v>Xuất sắc</v>
      </c>
      <c r="G157" s="5"/>
    </row>
    <row r="158" spans="1:7" s="117" customFormat="1" ht="16.5" customHeight="1" x14ac:dyDescent="0.25">
      <c r="A158" s="1">
        <v>135</v>
      </c>
      <c r="B158" s="37" t="s">
        <v>3825</v>
      </c>
      <c r="C158" s="304" t="s">
        <v>13</v>
      </c>
      <c r="D158" s="305" t="s">
        <v>66</v>
      </c>
      <c r="E158" s="5">
        <v>91</v>
      </c>
      <c r="F158" s="5" t="str">
        <f t="shared" si="2"/>
        <v>Xuất sắc</v>
      </c>
      <c r="G158" s="5"/>
    </row>
    <row r="159" spans="1:7" s="117" customFormat="1" ht="16.5" customHeight="1" x14ac:dyDescent="0.25">
      <c r="A159" s="1">
        <v>136</v>
      </c>
      <c r="B159" s="37" t="s">
        <v>3826</v>
      </c>
      <c r="C159" s="302" t="s">
        <v>3827</v>
      </c>
      <c r="D159" s="303" t="s">
        <v>615</v>
      </c>
      <c r="E159" s="5">
        <v>94</v>
      </c>
      <c r="F159" s="5" t="str">
        <f t="shared" si="2"/>
        <v>Xuất sắc</v>
      </c>
      <c r="G159" s="5"/>
    </row>
    <row r="160" spans="1:7" s="117" customFormat="1" ht="16.5" customHeight="1" x14ac:dyDescent="0.25">
      <c r="A160" s="1">
        <v>137</v>
      </c>
      <c r="B160" s="37" t="s">
        <v>3828</v>
      </c>
      <c r="C160" s="302" t="s">
        <v>3829</v>
      </c>
      <c r="D160" s="303" t="s">
        <v>615</v>
      </c>
      <c r="E160" s="5">
        <v>92</v>
      </c>
      <c r="F160" s="5" t="str">
        <f t="shared" si="2"/>
        <v>Xuất sắc</v>
      </c>
      <c r="G160" s="5"/>
    </row>
    <row r="161" spans="1:7" s="117" customFormat="1" ht="16.5" customHeight="1" x14ac:dyDescent="0.25">
      <c r="A161" s="1">
        <v>138</v>
      </c>
      <c r="B161" s="37" t="s">
        <v>3830</v>
      </c>
      <c r="C161" s="302" t="s">
        <v>3831</v>
      </c>
      <c r="D161" s="303" t="s">
        <v>3832</v>
      </c>
      <c r="E161" s="5">
        <v>97</v>
      </c>
      <c r="F161" s="5" t="str">
        <f t="shared" si="2"/>
        <v>Xuất sắc</v>
      </c>
      <c r="G161" s="5"/>
    </row>
    <row r="162" spans="1:7" s="117" customFormat="1" ht="16.5" customHeight="1" x14ac:dyDescent="0.25">
      <c r="A162" s="1">
        <v>139</v>
      </c>
      <c r="B162" s="37" t="s">
        <v>3833</v>
      </c>
      <c r="C162" s="302" t="s">
        <v>3834</v>
      </c>
      <c r="D162" s="303" t="s">
        <v>3835</v>
      </c>
      <c r="E162" s="5">
        <v>98</v>
      </c>
      <c r="F162" s="5" t="str">
        <f t="shared" si="2"/>
        <v>Xuất sắc</v>
      </c>
      <c r="G162" s="5"/>
    </row>
    <row r="163" spans="1:7" s="117" customFormat="1" ht="16.5" customHeight="1" x14ac:dyDescent="0.25">
      <c r="A163" s="1">
        <v>140</v>
      </c>
      <c r="B163" s="37" t="s">
        <v>3836</v>
      </c>
      <c r="C163" s="302" t="s">
        <v>18</v>
      </c>
      <c r="D163" s="303" t="s">
        <v>137</v>
      </c>
      <c r="E163" s="5">
        <v>95</v>
      </c>
      <c r="F163" s="5" t="str">
        <f t="shared" si="2"/>
        <v>Xuất sắc</v>
      </c>
      <c r="G163" s="5"/>
    </row>
    <row r="164" spans="1:7" s="117" customFormat="1" ht="16.5" customHeight="1" x14ac:dyDescent="0.25">
      <c r="A164" s="1">
        <v>141</v>
      </c>
      <c r="B164" s="37" t="s">
        <v>3837</v>
      </c>
      <c r="C164" s="302" t="s">
        <v>50</v>
      </c>
      <c r="D164" s="303" t="s">
        <v>5</v>
      </c>
      <c r="E164" s="5">
        <v>91</v>
      </c>
      <c r="F164" s="5" t="str">
        <f t="shared" si="2"/>
        <v>Xuất sắc</v>
      </c>
      <c r="G164" s="5"/>
    </row>
    <row r="165" spans="1:7" s="117" customFormat="1" ht="16.5" customHeight="1" x14ac:dyDescent="0.25">
      <c r="A165" s="1">
        <v>142</v>
      </c>
      <c r="B165" s="37" t="s">
        <v>3838</v>
      </c>
      <c r="C165" s="302" t="s">
        <v>18</v>
      </c>
      <c r="D165" s="303" t="s">
        <v>5</v>
      </c>
      <c r="E165" s="5">
        <v>90</v>
      </c>
      <c r="F165" s="5" t="str">
        <f t="shared" si="2"/>
        <v>Xuất sắc</v>
      </c>
      <c r="G165" s="5"/>
    </row>
    <row r="166" spans="1:7" s="117" customFormat="1" ht="16.5" customHeight="1" x14ac:dyDescent="0.25">
      <c r="A166" s="1">
        <v>143</v>
      </c>
      <c r="B166" s="37" t="s">
        <v>3839</v>
      </c>
      <c r="C166" s="302" t="s">
        <v>50</v>
      </c>
      <c r="D166" s="303" t="s">
        <v>12</v>
      </c>
      <c r="E166" s="5">
        <v>91</v>
      </c>
      <c r="F166" s="5" t="str">
        <f t="shared" si="2"/>
        <v>Xuất sắc</v>
      </c>
      <c r="G166" s="5"/>
    </row>
    <row r="167" spans="1:7" s="117" customFormat="1" ht="16.5" customHeight="1" x14ac:dyDescent="0.25">
      <c r="A167" s="1">
        <v>144</v>
      </c>
      <c r="B167" s="37" t="s">
        <v>3840</v>
      </c>
      <c r="C167" s="302" t="s">
        <v>3841</v>
      </c>
      <c r="D167" s="303" t="s">
        <v>471</v>
      </c>
      <c r="E167" s="5">
        <v>64</v>
      </c>
      <c r="F167" s="5" t="str">
        <f t="shared" si="2"/>
        <v>Trung bình</v>
      </c>
      <c r="G167" s="5"/>
    </row>
    <row r="168" spans="1:7" s="117" customFormat="1" ht="16.5" customHeight="1" x14ac:dyDescent="0.25">
      <c r="A168" s="1">
        <v>145</v>
      </c>
      <c r="B168" s="37" t="s">
        <v>3842</v>
      </c>
      <c r="C168" s="302" t="s">
        <v>3843</v>
      </c>
      <c r="D168" s="303" t="s">
        <v>471</v>
      </c>
      <c r="E168" s="5">
        <v>94</v>
      </c>
      <c r="F168" s="5" t="str">
        <f t="shared" si="2"/>
        <v>Xuất sắc</v>
      </c>
      <c r="G168" s="5"/>
    </row>
    <row r="169" spans="1:7" s="117" customFormat="1" ht="16.5" customHeight="1" x14ac:dyDescent="0.25">
      <c r="A169" s="1">
        <v>146</v>
      </c>
      <c r="B169" s="37" t="s">
        <v>3844</v>
      </c>
      <c r="C169" s="302" t="s">
        <v>3845</v>
      </c>
      <c r="D169" s="303" t="s">
        <v>471</v>
      </c>
      <c r="E169" s="5">
        <v>92</v>
      </c>
      <c r="F169" s="5" t="str">
        <f t="shared" si="2"/>
        <v>Xuất sắc</v>
      </c>
      <c r="G169" s="5"/>
    </row>
    <row r="170" spans="1:7" s="117" customFormat="1" ht="16.5" customHeight="1" x14ac:dyDescent="0.25">
      <c r="A170" s="1">
        <v>147</v>
      </c>
      <c r="B170" s="37" t="s">
        <v>3846</v>
      </c>
      <c r="C170" s="302" t="s">
        <v>947</v>
      </c>
      <c r="D170" s="303" t="s">
        <v>471</v>
      </c>
      <c r="E170" s="5">
        <v>90</v>
      </c>
      <c r="F170" s="5" t="str">
        <f t="shared" si="2"/>
        <v>Xuất sắc</v>
      </c>
      <c r="G170" s="5"/>
    </row>
    <row r="171" spans="1:7" s="117" customFormat="1" ht="16.5" customHeight="1" x14ac:dyDescent="0.25">
      <c r="A171" s="1">
        <v>148</v>
      </c>
      <c r="B171" s="37" t="s">
        <v>3847</v>
      </c>
      <c r="C171" s="302" t="s">
        <v>1057</v>
      </c>
      <c r="D171" s="303" t="s">
        <v>471</v>
      </c>
      <c r="E171" s="5">
        <v>91</v>
      </c>
      <c r="F171" s="5" t="str">
        <f t="shared" si="2"/>
        <v>Xuất sắc</v>
      </c>
      <c r="G171" s="5"/>
    </row>
    <row r="172" spans="1:7" s="117" customFormat="1" ht="16.5" customHeight="1" x14ac:dyDescent="0.25">
      <c r="A172" s="1">
        <v>149</v>
      </c>
      <c r="B172" s="37" t="s">
        <v>3848</v>
      </c>
      <c r="C172" s="302" t="s">
        <v>3849</v>
      </c>
      <c r="D172" s="303" t="s">
        <v>948</v>
      </c>
      <c r="E172" s="5">
        <v>81</v>
      </c>
      <c r="F172" s="5" t="str">
        <f t="shared" si="2"/>
        <v>Tốt</v>
      </c>
      <c r="G172" s="5"/>
    </row>
    <row r="173" spans="1:7" s="117" customFormat="1" ht="16.5" customHeight="1" x14ac:dyDescent="0.25">
      <c r="A173" s="1">
        <v>150</v>
      </c>
      <c r="B173" s="37" t="s">
        <v>3850</v>
      </c>
      <c r="C173" s="302" t="s">
        <v>222</v>
      </c>
      <c r="D173" s="303" t="s">
        <v>160</v>
      </c>
      <c r="E173" s="5">
        <v>86</v>
      </c>
      <c r="F173" s="5" t="str">
        <f t="shared" si="2"/>
        <v>Tốt</v>
      </c>
      <c r="G173" s="5"/>
    </row>
    <row r="174" spans="1:7" s="117" customFormat="1" ht="16.5" customHeight="1" x14ac:dyDescent="0.25">
      <c r="A174" s="1">
        <v>151</v>
      </c>
      <c r="B174" s="37" t="s">
        <v>3851</v>
      </c>
      <c r="C174" s="302" t="s">
        <v>1361</v>
      </c>
      <c r="D174" s="303" t="s">
        <v>178</v>
      </c>
      <c r="E174" s="5">
        <v>93</v>
      </c>
      <c r="F174" s="5" t="str">
        <f t="shared" si="2"/>
        <v>Xuất sắc</v>
      </c>
      <c r="G174" s="5"/>
    </row>
    <row r="175" spans="1:7" s="117" customFormat="1" ht="16.5" customHeight="1" x14ac:dyDescent="0.25">
      <c r="A175" s="1">
        <v>152</v>
      </c>
      <c r="B175" s="37" t="s">
        <v>3852</v>
      </c>
      <c r="C175" s="302" t="s">
        <v>3853</v>
      </c>
      <c r="D175" s="303" t="s">
        <v>28</v>
      </c>
      <c r="E175" s="5">
        <v>95</v>
      </c>
      <c r="F175" s="5" t="str">
        <f t="shared" si="2"/>
        <v>Xuất sắc</v>
      </c>
      <c r="G175" s="5"/>
    </row>
    <row r="176" spans="1:7" s="117" customFormat="1" ht="16.5" customHeight="1" x14ac:dyDescent="0.25">
      <c r="A176" s="1">
        <v>153</v>
      </c>
      <c r="B176" s="37" t="s">
        <v>3854</v>
      </c>
      <c r="C176" s="302" t="s">
        <v>3855</v>
      </c>
      <c r="D176" s="303" t="s">
        <v>28</v>
      </c>
      <c r="E176" s="5">
        <v>93</v>
      </c>
      <c r="F176" s="5" t="str">
        <f t="shared" si="2"/>
        <v>Xuất sắc</v>
      </c>
      <c r="G176" s="5"/>
    </row>
    <row r="177" spans="1:7" s="117" customFormat="1" ht="16.5" customHeight="1" x14ac:dyDescent="0.25">
      <c r="A177" s="1">
        <v>154</v>
      </c>
      <c r="B177" s="37" t="s">
        <v>3856</v>
      </c>
      <c r="C177" s="302" t="s">
        <v>977</v>
      </c>
      <c r="D177" s="303" t="s">
        <v>24</v>
      </c>
      <c r="E177" s="5">
        <v>88</v>
      </c>
      <c r="F177" s="5" t="str">
        <f t="shared" si="2"/>
        <v>Tốt</v>
      </c>
      <c r="G177" s="5"/>
    </row>
    <row r="178" spans="1:7" s="117" customFormat="1" ht="16.5" customHeight="1" x14ac:dyDescent="0.25">
      <c r="A178" s="1">
        <v>155</v>
      </c>
      <c r="B178" s="37" t="s">
        <v>3857</v>
      </c>
      <c r="C178" s="302" t="s">
        <v>105</v>
      </c>
      <c r="D178" s="303" t="s">
        <v>24</v>
      </c>
      <c r="E178" s="5">
        <v>83</v>
      </c>
      <c r="F178" s="5" t="str">
        <f t="shared" si="2"/>
        <v>Tốt</v>
      </c>
      <c r="G178" s="5"/>
    </row>
    <row r="179" spans="1:7" s="117" customFormat="1" ht="16.5" customHeight="1" x14ac:dyDescent="0.25">
      <c r="A179" s="1">
        <v>156</v>
      </c>
      <c r="B179" s="37" t="s">
        <v>3858</v>
      </c>
      <c r="C179" s="302" t="s">
        <v>3859</v>
      </c>
      <c r="D179" s="303" t="s">
        <v>24</v>
      </c>
      <c r="E179" s="5">
        <v>91</v>
      </c>
      <c r="F179" s="5" t="str">
        <f t="shared" si="2"/>
        <v>Xuất sắc</v>
      </c>
      <c r="G179" s="5"/>
    </row>
    <row r="180" spans="1:7" s="117" customFormat="1" ht="16.5" customHeight="1" x14ac:dyDescent="0.25">
      <c r="A180" s="1">
        <v>157</v>
      </c>
      <c r="B180" s="37" t="s">
        <v>3860</v>
      </c>
      <c r="C180" s="302" t="s">
        <v>3861</v>
      </c>
      <c r="D180" s="303" t="s">
        <v>1187</v>
      </c>
      <c r="E180" s="5">
        <v>92</v>
      </c>
      <c r="F180" s="5" t="str">
        <f t="shared" si="2"/>
        <v>Xuất sắc</v>
      </c>
      <c r="G180" s="5"/>
    </row>
    <row r="181" spans="1:7" s="117" customFormat="1" ht="16.5" customHeight="1" x14ac:dyDescent="0.25">
      <c r="A181" s="1">
        <v>158</v>
      </c>
      <c r="B181" s="37" t="s">
        <v>3862</v>
      </c>
      <c r="C181" s="302" t="s">
        <v>3863</v>
      </c>
      <c r="D181" s="303" t="s">
        <v>1189</v>
      </c>
      <c r="E181" s="5">
        <v>96</v>
      </c>
      <c r="F181" s="5" t="str">
        <f t="shared" si="2"/>
        <v>Xuất sắc</v>
      </c>
      <c r="G181" s="5"/>
    </row>
    <row r="183" spans="1:7" s="117" customFormat="1" x14ac:dyDescent="0.25">
      <c r="A183" s="950" t="s">
        <v>3864</v>
      </c>
      <c r="B183" s="950"/>
      <c r="E183" s="301"/>
      <c r="F183" s="286"/>
      <c r="G183" s="286"/>
    </row>
    <row r="184" spans="1:7" s="117" customFormat="1" x14ac:dyDescent="0.25">
      <c r="A184" s="950" t="s">
        <v>3865</v>
      </c>
      <c r="B184" s="950"/>
      <c r="E184" s="301"/>
      <c r="F184" s="286"/>
      <c r="G184" s="286"/>
    </row>
    <row r="185" spans="1:7" s="117" customFormat="1" x14ac:dyDescent="0.25">
      <c r="A185" s="3" t="s">
        <v>119</v>
      </c>
      <c r="B185" s="3" t="s">
        <v>32</v>
      </c>
      <c r="C185" s="306" t="s">
        <v>974</v>
      </c>
      <c r="D185" s="307" t="s">
        <v>163</v>
      </c>
      <c r="E185" s="3" t="s">
        <v>954</v>
      </c>
      <c r="F185" s="3" t="s">
        <v>4</v>
      </c>
      <c r="G185" s="3" t="s">
        <v>0</v>
      </c>
    </row>
    <row r="186" spans="1:7" s="117" customFormat="1" ht="18" customHeight="1" x14ac:dyDescent="0.25">
      <c r="A186" s="32">
        <v>159</v>
      </c>
      <c r="B186" s="145" t="s">
        <v>3866</v>
      </c>
      <c r="C186" s="146" t="s">
        <v>3867</v>
      </c>
      <c r="D186" s="308" t="s">
        <v>34</v>
      </c>
      <c r="E186" s="9">
        <v>75</v>
      </c>
      <c r="F186" s="9" t="str">
        <f t="shared" ref="F186:F197" si="3">IF(E186&gt;=90,"Xuất sắc",IF(E186&gt;=80,"Tốt",IF(E186&gt;=65,"Khá",IF(E186&gt;=50,"Trung bình",IF(E186&gt;=35,"Yếu","Kém")))))</f>
        <v>Khá</v>
      </c>
      <c r="G186" s="9"/>
    </row>
    <row r="187" spans="1:7" s="117" customFormat="1" ht="18" customHeight="1" x14ac:dyDescent="0.25">
      <c r="A187" s="32">
        <v>160</v>
      </c>
      <c r="B187" s="145" t="s">
        <v>3868</v>
      </c>
      <c r="C187" s="146" t="s">
        <v>3869</v>
      </c>
      <c r="D187" s="308" t="s">
        <v>148</v>
      </c>
      <c r="E187" s="9">
        <v>83</v>
      </c>
      <c r="F187" s="9" t="str">
        <f t="shared" si="3"/>
        <v>Tốt</v>
      </c>
      <c r="G187" s="9"/>
    </row>
    <row r="188" spans="1:7" s="117" customFormat="1" ht="18" customHeight="1" x14ac:dyDescent="0.25">
      <c r="A188" s="32">
        <v>161</v>
      </c>
      <c r="B188" s="145" t="s">
        <v>3870</v>
      </c>
      <c r="C188" s="146" t="s">
        <v>144</v>
      </c>
      <c r="D188" s="308" t="s">
        <v>149</v>
      </c>
      <c r="E188" s="9">
        <v>79</v>
      </c>
      <c r="F188" s="9" t="str">
        <f t="shared" si="3"/>
        <v>Khá</v>
      </c>
      <c r="G188" s="9"/>
    </row>
    <row r="189" spans="1:7" s="117" customFormat="1" ht="18" customHeight="1" x14ac:dyDescent="0.25">
      <c r="A189" s="32">
        <v>162</v>
      </c>
      <c r="B189" s="145" t="s">
        <v>3871</v>
      </c>
      <c r="C189" s="146" t="s">
        <v>2875</v>
      </c>
      <c r="D189" s="308" t="s">
        <v>47</v>
      </c>
      <c r="E189" s="9">
        <v>77</v>
      </c>
      <c r="F189" s="9" t="str">
        <f t="shared" si="3"/>
        <v>Khá</v>
      </c>
      <c r="G189" s="9"/>
    </row>
    <row r="190" spans="1:7" s="117" customFormat="1" ht="18" customHeight="1" x14ac:dyDescent="0.25">
      <c r="A190" s="32">
        <v>163</v>
      </c>
      <c r="B190" s="145" t="s">
        <v>3872</v>
      </c>
      <c r="C190" s="146" t="s">
        <v>36</v>
      </c>
      <c r="D190" s="308" t="s">
        <v>1403</v>
      </c>
      <c r="E190" s="9">
        <v>90</v>
      </c>
      <c r="F190" s="9" t="str">
        <f t="shared" si="3"/>
        <v>Xuất sắc</v>
      </c>
      <c r="G190" s="9"/>
    </row>
    <row r="191" spans="1:7" s="117" customFormat="1" ht="18" customHeight="1" x14ac:dyDescent="0.25">
      <c r="A191" s="32">
        <v>164</v>
      </c>
      <c r="B191" s="145" t="s">
        <v>3873</v>
      </c>
      <c r="C191" s="146" t="s">
        <v>3874</v>
      </c>
      <c r="D191" s="308" t="s">
        <v>15</v>
      </c>
      <c r="E191" s="9">
        <v>75</v>
      </c>
      <c r="F191" s="9" t="str">
        <f t="shared" si="3"/>
        <v>Khá</v>
      </c>
      <c r="G191" s="9"/>
    </row>
    <row r="192" spans="1:7" s="117" customFormat="1" ht="18" customHeight="1" x14ac:dyDescent="0.25">
      <c r="A192" s="32">
        <v>165</v>
      </c>
      <c r="B192" s="145" t="s">
        <v>3875</v>
      </c>
      <c r="C192" s="146" t="s">
        <v>968</v>
      </c>
      <c r="D192" s="308" t="s">
        <v>16</v>
      </c>
      <c r="E192" s="9">
        <v>79</v>
      </c>
      <c r="F192" s="9" t="str">
        <f t="shared" si="3"/>
        <v>Khá</v>
      </c>
      <c r="G192" s="9"/>
    </row>
    <row r="193" spans="1:7" s="117" customFormat="1" ht="18" customHeight="1" x14ac:dyDescent="0.25">
      <c r="A193" s="32">
        <v>166</v>
      </c>
      <c r="B193" s="145" t="s">
        <v>3876</v>
      </c>
      <c r="C193" s="146" t="s">
        <v>3877</v>
      </c>
      <c r="D193" s="308" t="s">
        <v>289</v>
      </c>
      <c r="E193" s="9">
        <v>79</v>
      </c>
      <c r="F193" s="9" t="str">
        <f t="shared" si="3"/>
        <v>Khá</v>
      </c>
      <c r="G193" s="9"/>
    </row>
    <row r="194" spans="1:7" s="117" customFormat="1" ht="18" customHeight="1" x14ac:dyDescent="0.25">
      <c r="A194" s="32">
        <v>167</v>
      </c>
      <c r="B194" s="145" t="s">
        <v>3878</v>
      </c>
      <c r="C194" s="146" t="s">
        <v>3879</v>
      </c>
      <c r="D194" s="308" t="s">
        <v>8</v>
      </c>
      <c r="E194" s="9">
        <v>75</v>
      </c>
      <c r="F194" s="9" t="str">
        <f t="shared" si="3"/>
        <v>Khá</v>
      </c>
      <c r="G194" s="9"/>
    </row>
    <row r="195" spans="1:7" s="117" customFormat="1" ht="18" customHeight="1" x14ac:dyDescent="0.25">
      <c r="A195" s="32">
        <v>168</v>
      </c>
      <c r="B195" s="145" t="s">
        <v>3880</v>
      </c>
      <c r="C195" s="146" t="s">
        <v>3881</v>
      </c>
      <c r="D195" s="308" t="s">
        <v>3882</v>
      </c>
      <c r="E195" s="9">
        <v>80</v>
      </c>
      <c r="F195" s="9" t="str">
        <f t="shared" si="3"/>
        <v>Tốt</v>
      </c>
      <c r="G195" s="9"/>
    </row>
    <row r="196" spans="1:7" s="117" customFormat="1" ht="18" customHeight="1" x14ac:dyDescent="0.25">
      <c r="A196" s="32">
        <v>169</v>
      </c>
      <c r="B196" s="145" t="s">
        <v>3883</v>
      </c>
      <c r="C196" s="146" t="s">
        <v>3884</v>
      </c>
      <c r="D196" s="308" t="s">
        <v>218</v>
      </c>
      <c r="E196" s="9">
        <v>76</v>
      </c>
      <c r="F196" s="9" t="str">
        <f t="shared" si="3"/>
        <v>Khá</v>
      </c>
      <c r="G196" s="9"/>
    </row>
    <row r="197" spans="1:7" s="117" customFormat="1" ht="18" customHeight="1" x14ac:dyDescent="0.25">
      <c r="A197" s="32">
        <v>170</v>
      </c>
      <c r="B197" s="145" t="s">
        <v>3885</v>
      </c>
      <c r="C197" s="146" t="s">
        <v>3886</v>
      </c>
      <c r="D197" s="308" t="s">
        <v>66</v>
      </c>
      <c r="E197" s="9">
        <v>98</v>
      </c>
      <c r="F197" s="9" t="str">
        <f t="shared" si="3"/>
        <v>Xuất sắc</v>
      </c>
      <c r="G197" s="9"/>
    </row>
    <row r="199" spans="1:7" s="117" customFormat="1" x14ac:dyDescent="0.25">
      <c r="A199" s="276" t="s">
        <v>3887</v>
      </c>
    </row>
    <row r="200" spans="1:7" s="117" customFormat="1" x14ac:dyDescent="0.25">
      <c r="A200" s="277" t="s">
        <v>3888</v>
      </c>
      <c r="C200" s="277"/>
    </row>
    <row r="201" spans="1:7" s="117" customFormat="1" ht="17.100000000000001" customHeight="1" x14ac:dyDescent="0.25">
      <c r="A201" s="278" t="s">
        <v>119</v>
      </c>
      <c r="B201" s="279" t="s">
        <v>32</v>
      </c>
      <c r="C201" s="280" t="s">
        <v>974</v>
      </c>
      <c r="D201" s="281" t="s">
        <v>163</v>
      </c>
      <c r="E201" s="282" t="s">
        <v>954</v>
      </c>
      <c r="F201" s="282" t="s">
        <v>4</v>
      </c>
      <c r="G201" s="282" t="s">
        <v>0</v>
      </c>
    </row>
    <row r="202" spans="1:7" s="117" customFormat="1" ht="17.100000000000001" customHeight="1" x14ac:dyDescent="0.25">
      <c r="A202" s="5">
        <v>171</v>
      </c>
      <c r="B202" s="283" t="s">
        <v>3669</v>
      </c>
      <c r="C202" s="302" t="s">
        <v>13</v>
      </c>
      <c r="D202" s="285" t="s">
        <v>2866</v>
      </c>
      <c r="E202" s="5">
        <v>92</v>
      </c>
      <c r="F202" s="5" t="str">
        <f t="shared" ref="F202:F210" si="4">IF(E202&gt;=90,"Xuất sắc",IF(E202&gt;=80,"Tốt",IF(E202&gt;=65,"Khá",IF(E202&gt;=50,"Trung bình",IF(E202&gt;=35,"Yếu","Kém")))))</f>
        <v>Xuất sắc</v>
      </c>
      <c r="G202" s="282"/>
    </row>
    <row r="203" spans="1:7" s="117" customFormat="1" ht="17.100000000000001" customHeight="1" x14ac:dyDescent="0.25">
      <c r="A203" s="5">
        <v>172</v>
      </c>
      <c r="B203" s="283" t="s">
        <v>3671</v>
      </c>
      <c r="C203" s="302" t="s">
        <v>3889</v>
      </c>
      <c r="D203" s="285" t="s">
        <v>1477</v>
      </c>
      <c r="E203" s="5">
        <v>82</v>
      </c>
      <c r="F203" s="5" t="str">
        <f t="shared" si="4"/>
        <v>Tốt</v>
      </c>
      <c r="G203" s="282"/>
    </row>
    <row r="204" spans="1:7" s="117" customFormat="1" ht="17.100000000000001" customHeight="1" x14ac:dyDescent="0.25">
      <c r="A204" s="5">
        <v>173</v>
      </c>
      <c r="B204" s="283" t="s">
        <v>3673</v>
      </c>
      <c r="C204" s="302" t="s">
        <v>3890</v>
      </c>
      <c r="D204" s="285" t="s">
        <v>182</v>
      </c>
      <c r="E204" s="5">
        <v>91</v>
      </c>
      <c r="F204" s="5" t="str">
        <f t="shared" si="4"/>
        <v>Xuất sắc</v>
      </c>
      <c r="G204" s="282"/>
    </row>
    <row r="205" spans="1:7" s="117" customFormat="1" ht="17.100000000000001" customHeight="1" x14ac:dyDescent="0.25">
      <c r="A205" s="5">
        <v>174</v>
      </c>
      <c r="B205" s="283" t="s">
        <v>3675</v>
      </c>
      <c r="C205" s="302" t="s">
        <v>3891</v>
      </c>
      <c r="D205" s="285" t="s">
        <v>337</v>
      </c>
      <c r="E205" s="5">
        <v>70</v>
      </c>
      <c r="F205" s="5" t="str">
        <f t="shared" si="4"/>
        <v>Khá</v>
      </c>
      <c r="G205" s="282"/>
    </row>
    <row r="206" spans="1:7" s="117" customFormat="1" ht="17.100000000000001" customHeight="1" x14ac:dyDescent="0.25">
      <c r="A206" s="5">
        <v>175</v>
      </c>
      <c r="B206" s="283" t="s">
        <v>3677</v>
      </c>
      <c r="C206" s="302" t="s">
        <v>3892</v>
      </c>
      <c r="D206" s="285" t="s">
        <v>3893</v>
      </c>
      <c r="E206" s="5">
        <v>92</v>
      </c>
      <c r="F206" s="5" t="str">
        <f t="shared" si="4"/>
        <v>Xuất sắc</v>
      </c>
      <c r="G206" s="282"/>
    </row>
    <row r="207" spans="1:7" s="117" customFormat="1" ht="17.100000000000001" customHeight="1" x14ac:dyDescent="0.25">
      <c r="A207" s="5">
        <v>176</v>
      </c>
      <c r="B207" s="287" t="s">
        <v>3680</v>
      </c>
      <c r="C207" s="302" t="s">
        <v>2164</v>
      </c>
      <c r="D207" s="289" t="s">
        <v>65</v>
      </c>
      <c r="E207" s="5">
        <v>95</v>
      </c>
      <c r="F207" s="5" t="str">
        <f t="shared" si="4"/>
        <v>Xuất sắc</v>
      </c>
      <c r="G207" s="282"/>
    </row>
    <row r="208" spans="1:7" s="117" customFormat="1" ht="17.100000000000001" customHeight="1" x14ac:dyDescent="0.25">
      <c r="A208" s="5">
        <v>177</v>
      </c>
      <c r="B208" s="283" t="s">
        <v>3682</v>
      </c>
      <c r="C208" s="302" t="s">
        <v>3894</v>
      </c>
      <c r="D208" s="285" t="s">
        <v>91</v>
      </c>
      <c r="E208" s="5">
        <v>64</v>
      </c>
      <c r="F208" s="5" t="str">
        <f t="shared" si="4"/>
        <v>Trung bình</v>
      </c>
      <c r="G208" s="282"/>
    </row>
    <row r="209" spans="1:8" s="117" customFormat="1" ht="17.100000000000001" customHeight="1" x14ac:dyDescent="0.25">
      <c r="A209" s="5">
        <v>178</v>
      </c>
      <c r="B209" s="283" t="s">
        <v>3685</v>
      </c>
      <c r="C209" s="302" t="s">
        <v>3895</v>
      </c>
      <c r="D209" s="285" t="s">
        <v>66</v>
      </c>
      <c r="E209" s="5">
        <v>96</v>
      </c>
      <c r="F209" s="5" t="str">
        <f t="shared" si="4"/>
        <v>Xuất sắc</v>
      </c>
      <c r="G209" s="282"/>
    </row>
    <row r="210" spans="1:8" s="117" customFormat="1" ht="17.100000000000001" customHeight="1" x14ac:dyDescent="0.25">
      <c r="A210" s="5">
        <v>179</v>
      </c>
      <c r="B210" s="120" t="s">
        <v>3686</v>
      </c>
      <c r="C210" s="302" t="s">
        <v>3896</v>
      </c>
      <c r="D210" s="289" t="s">
        <v>3897</v>
      </c>
      <c r="E210" s="5">
        <v>95</v>
      </c>
      <c r="F210" s="5" t="str">
        <f t="shared" si="4"/>
        <v>Xuất sắc</v>
      </c>
      <c r="G210" s="282"/>
    </row>
    <row r="212" spans="1:8" s="117" customFormat="1" x14ac:dyDescent="0.25">
      <c r="A212" s="950" t="s">
        <v>3898</v>
      </c>
      <c r="B212" s="950"/>
      <c r="F212" s="301"/>
      <c r="G212" s="286"/>
      <c r="H212" s="286"/>
    </row>
    <row r="213" spans="1:8" s="117" customFormat="1" x14ac:dyDescent="0.25">
      <c r="A213" s="950" t="s">
        <v>3899</v>
      </c>
      <c r="B213" s="950"/>
      <c r="F213" s="301"/>
      <c r="G213" s="286"/>
      <c r="H213" s="286"/>
    </row>
    <row r="214" spans="1:8" s="117" customFormat="1" ht="31.5" x14ac:dyDescent="0.25">
      <c r="A214" s="3" t="s">
        <v>119</v>
      </c>
      <c r="B214" s="3" t="s">
        <v>32</v>
      </c>
      <c r="C214" s="306" t="s">
        <v>974</v>
      </c>
      <c r="D214" s="307" t="s">
        <v>163</v>
      </c>
      <c r="E214" s="3" t="s">
        <v>975</v>
      </c>
      <c r="F214" s="3" t="s">
        <v>4</v>
      </c>
      <c r="G214" s="3" t="s">
        <v>0</v>
      </c>
      <c r="H214" s="301"/>
    </row>
    <row r="215" spans="1:8" s="117" customFormat="1" ht="16.5" customHeight="1" x14ac:dyDescent="0.25">
      <c r="A215" s="5">
        <v>180</v>
      </c>
      <c r="B215" s="120" t="s">
        <v>3900</v>
      </c>
      <c r="C215" s="309" t="s">
        <v>3901</v>
      </c>
      <c r="D215" s="310" t="s">
        <v>73</v>
      </c>
      <c r="E215" s="9">
        <v>80</v>
      </c>
      <c r="F215" s="5" t="str">
        <f>IF(E215&gt;=90,"Xuất sắc",IF(E215&gt;=80,"Tốt",IF(E215&gt;=65,"Khá",IF(E215&gt;=50,"Trung bình",IF(E215&gt;=35,"Yếu","Kém")))))</f>
        <v>Tốt</v>
      </c>
      <c r="G215" s="5"/>
      <c r="H215" s="301"/>
    </row>
    <row r="216" spans="1:8" s="117" customFormat="1" ht="16.5" customHeight="1" x14ac:dyDescent="0.25">
      <c r="A216" s="5">
        <v>181</v>
      </c>
      <c r="B216" s="120" t="s">
        <v>3902</v>
      </c>
      <c r="C216" s="309" t="s">
        <v>3903</v>
      </c>
      <c r="D216" s="310" t="s">
        <v>73</v>
      </c>
      <c r="E216" s="9">
        <v>64</v>
      </c>
      <c r="F216" s="5" t="str">
        <f t="shared" ref="F216:F279" si="5">IF(E216&gt;=90,"Xuất sắc",IF(E216&gt;=80,"Tốt",IF(E216&gt;=65,"Khá",IF(E216&gt;=50,"Trung bình",IF(E216&gt;=35,"Yếu","Kém")))))</f>
        <v>Trung bình</v>
      </c>
      <c r="G216" s="5"/>
      <c r="H216" s="301"/>
    </row>
    <row r="217" spans="1:8" s="117" customFormat="1" ht="16.5" customHeight="1" x14ac:dyDescent="0.25">
      <c r="A217" s="5">
        <v>182</v>
      </c>
      <c r="B217" s="120" t="s">
        <v>3904</v>
      </c>
      <c r="C217" s="309" t="s">
        <v>1057</v>
      </c>
      <c r="D217" s="310" t="s">
        <v>34</v>
      </c>
      <c r="E217" s="9">
        <v>80</v>
      </c>
      <c r="F217" s="5" t="str">
        <f t="shared" si="5"/>
        <v>Tốt</v>
      </c>
      <c r="G217" s="311"/>
      <c r="H217" s="301"/>
    </row>
    <row r="218" spans="1:8" s="117" customFormat="1" ht="16.5" customHeight="1" x14ac:dyDescent="0.25">
      <c r="A218" s="5">
        <v>183</v>
      </c>
      <c r="B218" s="120" t="s">
        <v>3905</v>
      </c>
      <c r="C218" s="309" t="s">
        <v>3906</v>
      </c>
      <c r="D218" s="310" t="s">
        <v>34</v>
      </c>
      <c r="E218" s="9">
        <v>64</v>
      </c>
      <c r="F218" s="5" t="str">
        <f>IF(E218&gt;=90,"Xuất sắc",IF(E218&gt;=80,"Tốt",IF(E218&gt;=65,"Khá",IF(E218&gt;=50,"Trung bình",IF(E218&gt;=35,"Yếu","Kém")))))</f>
        <v>Trung bình</v>
      </c>
      <c r="G218" s="5"/>
      <c r="H218" s="301"/>
    </row>
    <row r="219" spans="1:8" s="117" customFormat="1" ht="16.5" customHeight="1" x14ac:dyDescent="0.25">
      <c r="A219" s="5">
        <v>184</v>
      </c>
      <c r="B219" s="120" t="s">
        <v>3907</v>
      </c>
      <c r="C219" s="309" t="s">
        <v>127</v>
      </c>
      <c r="D219" s="310" t="s">
        <v>34</v>
      </c>
      <c r="E219" s="9">
        <v>82</v>
      </c>
      <c r="F219" s="5" t="str">
        <f t="shared" si="5"/>
        <v>Tốt</v>
      </c>
      <c r="G219" s="5"/>
      <c r="H219" s="301"/>
    </row>
    <row r="220" spans="1:8" s="117" customFormat="1" ht="16.5" customHeight="1" x14ac:dyDescent="0.25">
      <c r="A220" s="5">
        <v>185</v>
      </c>
      <c r="B220" s="120" t="s">
        <v>3908</v>
      </c>
      <c r="C220" s="309" t="s">
        <v>75</v>
      </c>
      <c r="D220" s="310" t="s">
        <v>34</v>
      </c>
      <c r="E220" s="9">
        <v>85</v>
      </c>
      <c r="F220" s="5" t="str">
        <f t="shared" si="5"/>
        <v>Tốt</v>
      </c>
      <c r="G220" s="282"/>
      <c r="H220" s="301"/>
    </row>
    <row r="221" spans="1:8" s="117" customFormat="1" ht="16.5" customHeight="1" x14ac:dyDescent="0.25">
      <c r="A221" s="5">
        <v>186</v>
      </c>
      <c r="B221" s="120" t="s">
        <v>3909</v>
      </c>
      <c r="C221" s="309" t="s">
        <v>1331</v>
      </c>
      <c r="D221" s="310" t="s">
        <v>34</v>
      </c>
      <c r="E221" s="9">
        <v>90</v>
      </c>
      <c r="F221" s="5" t="str">
        <f t="shared" si="5"/>
        <v>Xuất sắc</v>
      </c>
      <c r="G221" s="282"/>
      <c r="H221" s="301"/>
    </row>
    <row r="222" spans="1:8" s="117" customFormat="1" ht="16.5" customHeight="1" x14ac:dyDescent="0.25">
      <c r="A222" s="5">
        <v>187</v>
      </c>
      <c r="B222" s="120" t="s">
        <v>3910</v>
      </c>
      <c r="C222" s="309" t="s">
        <v>3911</v>
      </c>
      <c r="D222" s="310" t="s">
        <v>34</v>
      </c>
      <c r="E222" s="9">
        <v>90</v>
      </c>
      <c r="F222" s="5" t="str">
        <f t="shared" si="5"/>
        <v>Xuất sắc</v>
      </c>
      <c r="G222" s="5"/>
      <c r="H222" s="301"/>
    </row>
    <row r="223" spans="1:8" s="117" customFormat="1" ht="16.5" customHeight="1" x14ac:dyDescent="0.25">
      <c r="A223" s="5">
        <v>188</v>
      </c>
      <c r="B223" s="120" t="s">
        <v>3912</v>
      </c>
      <c r="C223" s="309" t="s">
        <v>3913</v>
      </c>
      <c r="D223" s="310" t="s">
        <v>34</v>
      </c>
      <c r="E223" s="9">
        <v>75</v>
      </c>
      <c r="F223" s="5" t="str">
        <f t="shared" si="5"/>
        <v>Khá</v>
      </c>
      <c r="G223" s="282"/>
      <c r="H223" s="301"/>
    </row>
    <row r="224" spans="1:8" s="117" customFormat="1" ht="16.5" customHeight="1" x14ac:dyDescent="0.25">
      <c r="A224" s="5">
        <v>189</v>
      </c>
      <c r="B224" s="120" t="s">
        <v>3914</v>
      </c>
      <c r="C224" s="309" t="s">
        <v>3915</v>
      </c>
      <c r="D224" s="310" t="s">
        <v>1047</v>
      </c>
      <c r="E224" s="9">
        <v>64</v>
      </c>
      <c r="F224" s="5" t="str">
        <f t="shared" si="5"/>
        <v>Trung bình</v>
      </c>
      <c r="G224" s="5"/>
      <c r="H224" s="301"/>
    </row>
    <row r="225" spans="1:8" s="117" customFormat="1" ht="16.5" customHeight="1" x14ac:dyDescent="0.25">
      <c r="A225" s="5">
        <v>190</v>
      </c>
      <c r="B225" s="120" t="s">
        <v>3916</v>
      </c>
      <c r="C225" s="309" t="s">
        <v>3917</v>
      </c>
      <c r="D225" s="310" t="s">
        <v>260</v>
      </c>
      <c r="E225" s="9">
        <v>95</v>
      </c>
      <c r="F225" s="5" t="str">
        <f t="shared" si="5"/>
        <v>Xuất sắc</v>
      </c>
      <c r="G225" s="282"/>
      <c r="H225" s="301"/>
    </row>
    <row r="226" spans="1:8" s="117" customFormat="1" ht="16.5" customHeight="1" x14ac:dyDescent="0.25">
      <c r="A226" s="5">
        <v>191</v>
      </c>
      <c r="B226" s="120" t="s">
        <v>3918</v>
      </c>
      <c r="C226" s="309" t="s">
        <v>3919</v>
      </c>
      <c r="D226" s="310" t="s">
        <v>3920</v>
      </c>
      <c r="E226" s="9">
        <v>80</v>
      </c>
      <c r="F226" s="5" t="str">
        <f t="shared" si="5"/>
        <v>Tốt</v>
      </c>
      <c r="G226" s="5"/>
      <c r="H226" s="301"/>
    </row>
    <row r="227" spans="1:8" s="117" customFormat="1" ht="16.5" customHeight="1" x14ac:dyDescent="0.25">
      <c r="A227" s="5">
        <v>192</v>
      </c>
      <c r="B227" s="120" t="s">
        <v>3921</v>
      </c>
      <c r="C227" s="309" t="s">
        <v>3922</v>
      </c>
      <c r="D227" s="310" t="s">
        <v>3679</v>
      </c>
      <c r="E227" s="9">
        <v>80</v>
      </c>
      <c r="F227" s="5" t="str">
        <f t="shared" si="5"/>
        <v>Tốt</v>
      </c>
      <c r="G227" s="5"/>
      <c r="H227" s="301"/>
    </row>
    <row r="228" spans="1:8" s="117" customFormat="1" ht="16.5" customHeight="1" x14ac:dyDescent="0.25">
      <c r="A228" s="5">
        <v>193</v>
      </c>
      <c r="B228" s="120" t="s">
        <v>3923</v>
      </c>
      <c r="C228" s="309" t="s">
        <v>3924</v>
      </c>
      <c r="D228" s="310" t="s">
        <v>287</v>
      </c>
      <c r="E228" s="9">
        <v>80</v>
      </c>
      <c r="F228" s="5" t="str">
        <f t="shared" si="5"/>
        <v>Tốt</v>
      </c>
      <c r="G228" s="282"/>
      <c r="H228" s="301"/>
    </row>
    <row r="229" spans="1:8" s="117" customFormat="1" ht="16.5" customHeight="1" x14ac:dyDescent="0.25">
      <c r="A229" s="5">
        <v>194</v>
      </c>
      <c r="B229" s="120" t="s">
        <v>3925</v>
      </c>
      <c r="C229" s="309" t="s">
        <v>3926</v>
      </c>
      <c r="D229" s="310" t="s">
        <v>806</v>
      </c>
      <c r="E229" s="9">
        <v>87</v>
      </c>
      <c r="F229" s="5" t="str">
        <f t="shared" si="5"/>
        <v>Tốt</v>
      </c>
      <c r="G229" s="282"/>
      <c r="H229" s="301"/>
    </row>
    <row r="230" spans="1:8" s="117" customFormat="1" ht="16.5" customHeight="1" x14ac:dyDescent="0.25">
      <c r="A230" s="5">
        <v>195</v>
      </c>
      <c r="B230" s="120" t="s">
        <v>3927</v>
      </c>
      <c r="C230" s="309" t="s">
        <v>94</v>
      </c>
      <c r="D230" s="310" t="s">
        <v>235</v>
      </c>
      <c r="E230" s="9">
        <v>80</v>
      </c>
      <c r="F230" s="5" t="str">
        <f t="shared" si="5"/>
        <v>Tốt</v>
      </c>
      <c r="G230" s="5"/>
      <c r="H230" s="301"/>
    </row>
    <row r="231" spans="1:8" s="117" customFormat="1" ht="16.5" customHeight="1" x14ac:dyDescent="0.25">
      <c r="A231" s="5">
        <v>196</v>
      </c>
      <c r="B231" s="120" t="s">
        <v>3928</v>
      </c>
      <c r="C231" s="309" t="s">
        <v>3166</v>
      </c>
      <c r="D231" s="310" t="s">
        <v>27</v>
      </c>
      <c r="E231" s="9">
        <v>80</v>
      </c>
      <c r="F231" s="312" t="str">
        <f t="shared" si="5"/>
        <v>Tốt</v>
      </c>
      <c r="G231" s="5"/>
      <c r="H231" s="301"/>
    </row>
    <row r="232" spans="1:8" s="117" customFormat="1" ht="16.5" customHeight="1" x14ac:dyDescent="0.25">
      <c r="A232" s="5">
        <v>197</v>
      </c>
      <c r="B232" s="120" t="s">
        <v>3929</v>
      </c>
      <c r="C232" s="309" t="s">
        <v>40</v>
      </c>
      <c r="D232" s="310" t="s">
        <v>27</v>
      </c>
      <c r="E232" s="9">
        <v>0</v>
      </c>
      <c r="F232" s="312" t="str">
        <f t="shared" si="5"/>
        <v>Kém</v>
      </c>
      <c r="G232" s="111" t="s">
        <v>3651</v>
      </c>
      <c r="H232" s="301"/>
    </row>
    <row r="233" spans="1:8" s="117" customFormat="1" ht="16.5" customHeight="1" x14ac:dyDescent="0.25">
      <c r="A233" s="5">
        <v>198</v>
      </c>
      <c r="B233" s="120" t="s">
        <v>3930</v>
      </c>
      <c r="C233" s="309" t="s">
        <v>77</v>
      </c>
      <c r="D233" s="310" t="s">
        <v>27</v>
      </c>
      <c r="E233" s="9">
        <v>81</v>
      </c>
      <c r="F233" s="312" t="str">
        <f t="shared" si="5"/>
        <v>Tốt</v>
      </c>
      <c r="G233" s="5"/>
      <c r="H233" s="301"/>
    </row>
    <row r="234" spans="1:8" s="117" customFormat="1" ht="16.5" customHeight="1" x14ac:dyDescent="0.25">
      <c r="A234" s="5">
        <v>199</v>
      </c>
      <c r="B234" s="120" t="s">
        <v>3931</v>
      </c>
      <c r="C234" s="309" t="s">
        <v>3932</v>
      </c>
      <c r="D234" s="310" t="s">
        <v>41</v>
      </c>
      <c r="E234" s="9">
        <v>50</v>
      </c>
      <c r="F234" s="312" t="str">
        <f t="shared" si="5"/>
        <v>Trung bình</v>
      </c>
      <c r="G234" s="313"/>
      <c r="H234" s="301"/>
    </row>
    <row r="235" spans="1:8" s="117" customFormat="1" ht="16.5" customHeight="1" x14ac:dyDescent="0.25">
      <c r="A235" s="5">
        <v>200</v>
      </c>
      <c r="B235" s="120" t="s">
        <v>3933</v>
      </c>
      <c r="C235" s="314" t="s">
        <v>105</v>
      </c>
      <c r="D235" s="315" t="s">
        <v>41</v>
      </c>
      <c r="E235" s="9">
        <v>64</v>
      </c>
      <c r="F235" s="312" t="str">
        <f t="shared" si="5"/>
        <v>Trung bình</v>
      </c>
      <c r="G235" s="5"/>
      <c r="H235" s="301"/>
    </row>
    <row r="236" spans="1:8" s="117" customFormat="1" ht="16.5" customHeight="1" x14ac:dyDescent="0.25">
      <c r="A236" s="5">
        <v>201</v>
      </c>
      <c r="B236" s="120" t="s">
        <v>3934</v>
      </c>
      <c r="C236" s="309" t="s">
        <v>947</v>
      </c>
      <c r="D236" s="310" t="s">
        <v>150</v>
      </c>
      <c r="E236" s="9">
        <v>80</v>
      </c>
      <c r="F236" s="312" t="str">
        <f t="shared" si="5"/>
        <v>Tốt</v>
      </c>
      <c r="G236" s="313"/>
      <c r="H236" s="301"/>
    </row>
    <row r="237" spans="1:8" s="117" customFormat="1" ht="16.5" customHeight="1" x14ac:dyDescent="0.25">
      <c r="A237" s="5">
        <v>202</v>
      </c>
      <c r="B237" s="120" t="s">
        <v>3935</v>
      </c>
      <c r="C237" s="309" t="s">
        <v>3936</v>
      </c>
      <c r="D237" s="310" t="s">
        <v>180</v>
      </c>
      <c r="E237" s="9">
        <v>0</v>
      </c>
      <c r="F237" s="312" t="str">
        <f t="shared" si="5"/>
        <v>Kém</v>
      </c>
      <c r="G237" s="111" t="s">
        <v>3651</v>
      </c>
      <c r="H237" s="301"/>
    </row>
    <row r="238" spans="1:8" s="117" customFormat="1" ht="16.5" customHeight="1" x14ac:dyDescent="0.25">
      <c r="A238" s="5">
        <v>203</v>
      </c>
      <c r="B238" s="120" t="s">
        <v>3937</v>
      </c>
      <c r="C238" s="309" t="s">
        <v>83</v>
      </c>
      <c r="D238" s="310" t="s">
        <v>180</v>
      </c>
      <c r="E238" s="9">
        <v>64</v>
      </c>
      <c r="F238" s="312" t="str">
        <f t="shared" si="5"/>
        <v>Trung bình</v>
      </c>
      <c r="G238" s="5"/>
      <c r="H238" s="301"/>
    </row>
    <row r="239" spans="1:8" s="117" customFormat="1" ht="16.5" customHeight="1" x14ac:dyDescent="0.25">
      <c r="A239" s="5">
        <v>204</v>
      </c>
      <c r="B239" s="120" t="s">
        <v>3938</v>
      </c>
      <c r="C239" s="309" t="s">
        <v>3421</v>
      </c>
      <c r="D239" s="310" t="s">
        <v>180</v>
      </c>
      <c r="E239" s="9">
        <v>75</v>
      </c>
      <c r="F239" s="312" t="str">
        <f t="shared" si="5"/>
        <v>Khá</v>
      </c>
      <c r="G239" s="282"/>
      <c r="H239" s="301"/>
    </row>
    <row r="240" spans="1:8" s="117" customFormat="1" ht="16.5" customHeight="1" x14ac:dyDescent="0.25">
      <c r="A240" s="5">
        <v>205</v>
      </c>
      <c r="B240" s="120" t="s">
        <v>3939</v>
      </c>
      <c r="C240" s="309" t="s">
        <v>18</v>
      </c>
      <c r="D240" s="310" t="s">
        <v>7</v>
      </c>
      <c r="E240" s="9">
        <v>0</v>
      </c>
      <c r="F240" s="312" t="str">
        <f t="shared" si="5"/>
        <v>Kém</v>
      </c>
      <c r="G240" s="111" t="s">
        <v>3651</v>
      </c>
      <c r="H240" s="301"/>
    </row>
    <row r="241" spans="1:8" s="117" customFormat="1" ht="16.5" customHeight="1" x14ac:dyDescent="0.25">
      <c r="A241" s="5">
        <v>206</v>
      </c>
      <c r="B241" s="120" t="s">
        <v>3940</v>
      </c>
      <c r="C241" s="309" t="s">
        <v>463</v>
      </c>
      <c r="D241" s="310" t="s">
        <v>1882</v>
      </c>
      <c r="E241" s="9">
        <v>82</v>
      </c>
      <c r="F241" s="312" t="str">
        <f t="shared" si="5"/>
        <v>Tốt</v>
      </c>
      <c r="G241" s="5"/>
      <c r="H241" s="301"/>
    </row>
    <row r="242" spans="1:8" s="117" customFormat="1" ht="16.5" customHeight="1" x14ac:dyDescent="0.25">
      <c r="A242" s="5">
        <v>207</v>
      </c>
      <c r="B242" s="120" t="s">
        <v>3941</v>
      </c>
      <c r="C242" s="309" t="s">
        <v>18</v>
      </c>
      <c r="D242" s="310" t="s">
        <v>152</v>
      </c>
      <c r="E242" s="9">
        <v>0</v>
      </c>
      <c r="F242" s="312" t="str">
        <f t="shared" si="5"/>
        <v>Kém</v>
      </c>
      <c r="G242" s="111" t="s">
        <v>3651</v>
      </c>
      <c r="H242" s="301"/>
    </row>
    <row r="243" spans="1:8" s="117" customFormat="1" ht="16.5" customHeight="1" x14ac:dyDescent="0.25">
      <c r="A243" s="5">
        <v>208</v>
      </c>
      <c r="B243" s="120" t="s">
        <v>3942</v>
      </c>
      <c r="C243" s="309" t="s">
        <v>70</v>
      </c>
      <c r="D243" s="310" t="s">
        <v>47</v>
      </c>
      <c r="E243" s="9">
        <v>80</v>
      </c>
      <c r="F243" s="5" t="str">
        <f t="shared" si="5"/>
        <v>Tốt</v>
      </c>
      <c r="G243" s="282"/>
      <c r="H243" s="301"/>
    </row>
    <row r="244" spans="1:8" s="117" customFormat="1" ht="16.5" customHeight="1" x14ac:dyDescent="0.25">
      <c r="A244" s="5">
        <v>209</v>
      </c>
      <c r="B244" s="120" t="s">
        <v>3943</v>
      </c>
      <c r="C244" s="309" t="s">
        <v>262</v>
      </c>
      <c r="D244" s="310" t="s">
        <v>263</v>
      </c>
      <c r="E244" s="9">
        <v>64</v>
      </c>
      <c r="F244" s="5" t="str">
        <f t="shared" si="5"/>
        <v>Trung bình</v>
      </c>
      <c r="G244" s="5"/>
      <c r="H244" s="301"/>
    </row>
    <row r="245" spans="1:8" s="117" customFormat="1" ht="16.5" customHeight="1" x14ac:dyDescent="0.25">
      <c r="A245" s="5">
        <v>210</v>
      </c>
      <c r="B245" s="120" t="s">
        <v>3944</v>
      </c>
      <c r="C245" s="309" t="s">
        <v>83</v>
      </c>
      <c r="D245" s="310" t="s">
        <v>106</v>
      </c>
      <c r="E245" s="9">
        <v>0</v>
      </c>
      <c r="F245" s="5" t="str">
        <f t="shared" si="5"/>
        <v>Kém</v>
      </c>
      <c r="G245" s="111" t="s">
        <v>3651</v>
      </c>
      <c r="H245" s="301"/>
    </row>
    <row r="246" spans="1:8" s="117" customFormat="1" ht="16.5" customHeight="1" x14ac:dyDescent="0.25">
      <c r="A246" s="5">
        <v>211</v>
      </c>
      <c r="B246" s="120" t="s">
        <v>3945</v>
      </c>
      <c r="C246" s="309" t="s">
        <v>2909</v>
      </c>
      <c r="D246" s="310" t="s">
        <v>106</v>
      </c>
      <c r="E246" s="9">
        <v>90</v>
      </c>
      <c r="F246" s="5" t="str">
        <f t="shared" si="5"/>
        <v>Xuất sắc</v>
      </c>
      <c r="G246" s="5"/>
      <c r="H246" s="301"/>
    </row>
    <row r="247" spans="1:8" s="117" customFormat="1" ht="16.5" customHeight="1" x14ac:dyDescent="0.25">
      <c r="A247" s="5">
        <v>212</v>
      </c>
      <c r="B247" s="120" t="s">
        <v>3946</v>
      </c>
      <c r="C247" s="309" t="s">
        <v>3947</v>
      </c>
      <c r="D247" s="310" t="s">
        <v>15</v>
      </c>
      <c r="E247" s="9">
        <v>93</v>
      </c>
      <c r="F247" s="5" t="str">
        <f t="shared" si="5"/>
        <v>Xuất sắc</v>
      </c>
      <c r="G247" s="5"/>
      <c r="H247" s="301"/>
    </row>
    <row r="248" spans="1:8" s="117" customFormat="1" ht="16.5" customHeight="1" x14ac:dyDescent="0.25">
      <c r="A248" s="5">
        <v>213</v>
      </c>
      <c r="B248" s="120" t="s">
        <v>3948</v>
      </c>
      <c r="C248" s="309" t="s">
        <v>3949</v>
      </c>
      <c r="D248" s="310" t="s">
        <v>3950</v>
      </c>
      <c r="E248" s="9">
        <v>80</v>
      </c>
      <c r="F248" s="5" t="str">
        <f t="shared" si="5"/>
        <v>Tốt</v>
      </c>
      <c r="G248" s="5"/>
      <c r="H248" s="301"/>
    </row>
    <row r="249" spans="1:8" s="117" customFormat="1" ht="16.5" customHeight="1" x14ac:dyDescent="0.25">
      <c r="A249" s="5">
        <v>214</v>
      </c>
      <c r="B249" s="120" t="s">
        <v>3951</v>
      </c>
      <c r="C249" s="309" t="s">
        <v>1173</v>
      </c>
      <c r="D249" s="310" t="s">
        <v>182</v>
      </c>
      <c r="E249" s="9">
        <v>64</v>
      </c>
      <c r="F249" s="5" t="str">
        <f t="shared" si="5"/>
        <v>Trung bình</v>
      </c>
      <c r="G249" s="5"/>
      <c r="H249" s="301"/>
    </row>
    <row r="250" spans="1:8" s="117" customFormat="1" ht="16.5" customHeight="1" x14ac:dyDescent="0.25">
      <c r="A250" s="5">
        <v>215</v>
      </c>
      <c r="B250" s="120" t="s">
        <v>3952</v>
      </c>
      <c r="C250" s="309" t="s">
        <v>3953</v>
      </c>
      <c r="D250" s="310" t="s">
        <v>182</v>
      </c>
      <c r="E250" s="9">
        <v>83</v>
      </c>
      <c r="F250" s="5" t="str">
        <f t="shared" si="5"/>
        <v>Tốt</v>
      </c>
      <c r="G250" s="5"/>
    </row>
    <row r="251" spans="1:8" s="117" customFormat="1" ht="16.5" customHeight="1" x14ac:dyDescent="0.25">
      <c r="A251" s="5">
        <v>216</v>
      </c>
      <c r="B251" s="120" t="s">
        <v>3954</v>
      </c>
      <c r="C251" s="309" t="s">
        <v>3955</v>
      </c>
      <c r="D251" s="310" t="s">
        <v>191</v>
      </c>
      <c r="E251" s="9">
        <v>64</v>
      </c>
      <c r="F251" s="5" t="str">
        <f t="shared" si="5"/>
        <v>Trung bình</v>
      </c>
      <c r="G251" s="5"/>
    </row>
    <row r="252" spans="1:8" s="117" customFormat="1" ht="16.5" customHeight="1" x14ac:dyDescent="0.25">
      <c r="A252" s="5">
        <v>217</v>
      </c>
      <c r="B252" s="120" t="s">
        <v>3956</v>
      </c>
      <c r="C252" s="309" t="s">
        <v>3957</v>
      </c>
      <c r="D252" s="310" t="s">
        <v>85</v>
      </c>
      <c r="E252" s="9">
        <v>95</v>
      </c>
      <c r="F252" s="5" t="str">
        <f t="shared" si="5"/>
        <v>Xuất sắc</v>
      </c>
      <c r="G252" s="282"/>
    </row>
    <row r="253" spans="1:8" s="117" customFormat="1" ht="16.5" customHeight="1" x14ac:dyDescent="0.25">
      <c r="A253" s="5">
        <v>218</v>
      </c>
      <c r="B253" s="120" t="s">
        <v>3958</v>
      </c>
      <c r="C253" s="309" t="s">
        <v>635</v>
      </c>
      <c r="D253" s="310" t="s">
        <v>85</v>
      </c>
      <c r="E253" s="9">
        <v>80</v>
      </c>
      <c r="F253" s="5" t="str">
        <f t="shared" si="5"/>
        <v>Tốt</v>
      </c>
      <c r="G253" s="5"/>
    </row>
    <row r="254" spans="1:8" s="117" customFormat="1" ht="16.5" customHeight="1" x14ac:dyDescent="0.25">
      <c r="A254" s="5">
        <v>219</v>
      </c>
      <c r="B254" s="120" t="s">
        <v>3959</v>
      </c>
      <c r="C254" s="309" t="s">
        <v>3960</v>
      </c>
      <c r="D254" s="310" t="s">
        <v>8</v>
      </c>
      <c r="E254" s="9">
        <v>82</v>
      </c>
      <c r="F254" s="5" t="str">
        <f t="shared" si="5"/>
        <v>Tốt</v>
      </c>
      <c r="G254" s="5"/>
    </row>
    <row r="255" spans="1:8" s="117" customFormat="1" ht="16.5" customHeight="1" x14ac:dyDescent="0.25">
      <c r="A255" s="5">
        <v>220</v>
      </c>
      <c r="B255" s="120" t="s">
        <v>3961</v>
      </c>
      <c r="C255" s="309" t="s">
        <v>1880</v>
      </c>
      <c r="D255" s="310" t="s">
        <v>8</v>
      </c>
      <c r="E255" s="9">
        <v>90</v>
      </c>
      <c r="F255" s="5" t="str">
        <f t="shared" si="5"/>
        <v>Xuất sắc</v>
      </c>
      <c r="G255" s="5"/>
    </row>
    <row r="256" spans="1:8" s="117" customFormat="1" ht="16.5" customHeight="1" x14ac:dyDescent="0.25">
      <c r="A256" s="5">
        <v>221</v>
      </c>
      <c r="B256" s="120" t="s">
        <v>3962</v>
      </c>
      <c r="C256" s="309" t="s">
        <v>124</v>
      </c>
      <c r="D256" s="310" t="s">
        <v>8</v>
      </c>
      <c r="E256" s="9">
        <v>80</v>
      </c>
      <c r="F256" s="5" t="str">
        <f t="shared" si="5"/>
        <v>Tốt</v>
      </c>
      <c r="G256" s="5"/>
    </row>
    <row r="257" spans="1:7" s="117" customFormat="1" ht="16.5" customHeight="1" x14ac:dyDescent="0.25">
      <c r="A257" s="5">
        <v>222</v>
      </c>
      <c r="B257" s="316" t="s">
        <v>3963</v>
      </c>
      <c r="C257" s="317" t="s">
        <v>3964</v>
      </c>
      <c r="D257" s="318" t="s">
        <v>846</v>
      </c>
      <c r="E257" s="9">
        <v>85</v>
      </c>
      <c r="F257" s="5" t="str">
        <f t="shared" si="5"/>
        <v>Tốt</v>
      </c>
      <c r="G257" s="5"/>
    </row>
    <row r="258" spans="1:7" s="117" customFormat="1" ht="16.5" customHeight="1" x14ac:dyDescent="0.25">
      <c r="A258" s="5">
        <v>223</v>
      </c>
      <c r="B258" s="319" t="s">
        <v>3965</v>
      </c>
      <c r="C258" s="320" t="s">
        <v>3966</v>
      </c>
      <c r="D258" s="321" t="s">
        <v>25</v>
      </c>
      <c r="E258" s="9">
        <v>88</v>
      </c>
      <c r="F258" s="5" t="str">
        <f t="shared" si="5"/>
        <v>Tốt</v>
      </c>
      <c r="G258" s="322"/>
    </row>
    <row r="259" spans="1:7" s="117" customFormat="1" ht="16.5" customHeight="1" x14ac:dyDescent="0.25">
      <c r="A259" s="5">
        <v>224</v>
      </c>
      <c r="B259" s="319" t="s">
        <v>3967</v>
      </c>
      <c r="C259" s="320" t="s">
        <v>323</v>
      </c>
      <c r="D259" s="321" t="s">
        <v>25</v>
      </c>
      <c r="E259" s="9">
        <v>70</v>
      </c>
      <c r="F259" s="5" t="str">
        <f t="shared" si="5"/>
        <v>Khá</v>
      </c>
      <c r="G259" s="322"/>
    </row>
    <row r="260" spans="1:7" s="117" customFormat="1" ht="16.5" customHeight="1" x14ac:dyDescent="0.25">
      <c r="A260" s="5">
        <v>225</v>
      </c>
      <c r="B260" s="319" t="s">
        <v>3968</v>
      </c>
      <c r="C260" s="320" t="s">
        <v>3969</v>
      </c>
      <c r="D260" s="321" t="s">
        <v>87</v>
      </c>
      <c r="E260" s="9">
        <v>95</v>
      </c>
      <c r="F260" s="5" t="str">
        <f t="shared" si="5"/>
        <v>Xuất sắc</v>
      </c>
      <c r="G260" s="322"/>
    </row>
    <row r="261" spans="1:7" s="117" customFormat="1" ht="16.5" customHeight="1" x14ac:dyDescent="0.25">
      <c r="A261" s="5">
        <v>226</v>
      </c>
      <c r="B261" s="319" t="s">
        <v>3970</v>
      </c>
      <c r="C261" s="320" t="s">
        <v>1039</v>
      </c>
      <c r="D261" s="321" t="s">
        <v>131</v>
      </c>
      <c r="E261" s="9">
        <v>80</v>
      </c>
      <c r="F261" s="5" t="str">
        <f t="shared" si="5"/>
        <v>Tốt</v>
      </c>
      <c r="G261" s="5"/>
    </row>
    <row r="262" spans="1:7" s="117" customFormat="1" ht="16.5" customHeight="1" x14ac:dyDescent="0.25">
      <c r="A262" s="5">
        <v>227</v>
      </c>
      <c r="B262" s="319" t="s">
        <v>3971</v>
      </c>
      <c r="C262" s="320" t="s">
        <v>84</v>
      </c>
      <c r="D262" s="321" t="s">
        <v>22</v>
      </c>
      <c r="E262" s="9">
        <v>80</v>
      </c>
      <c r="F262" s="5" t="str">
        <f t="shared" si="5"/>
        <v>Tốt</v>
      </c>
      <c r="G262" s="5"/>
    </row>
    <row r="263" spans="1:7" s="117" customFormat="1" ht="16.5" customHeight="1" x14ac:dyDescent="0.25">
      <c r="A263" s="5">
        <v>228</v>
      </c>
      <c r="B263" s="319" t="s">
        <v>3972</v>
      </c>
      <c r="C263" s="320" t="s">
        <v>1325</v>
      </c>
      <c r="D263" s="321" t="s">
        <v>206</v>
      </c>
      <c r="E263" s="9">
        <v>90</v>
      </c>
      <c r="F263" s="5" t="str">
        <f t="shared" si="5"/>
        <v>Xuất sắc</v>
      </c>
      <c r="G263" s="322"/>
    </row>
    <row r="264" spans="1:7" s="117" customFormat="1" ht="16.5" customHeight="1" x14ac:dyDescent="0.25">
      <c r="A264" s="5">
        <v>229</v>
      </c>
      <c r="B264" s="319" t="s">
        <v>3973</v>
      </c>
      <c r="C264" s="320" t="s">
        <v>36</v>
      </c>
      <c r="D264" s="321" t="s">
        <v>206</v>
      </c>
      <c r="E264" s="9">
        <v>80</v>
      </c>
      <c r="F264" s="323" t="str">
        <f t="shared" si="5"/>
        <v>Tốt</v>
      </c>
      <c r="G264" s="322"/>
    </row>
    <row r="265" spans="1:7" s="117" customFormat="1" ht="16.5" customHeight="1" x14ac:dyDescent="0.25">
      <c r="A265" s="5">
        <v>230</v>
      </c>
      <c r="B265" s="319" t="s">
        <v>3974</v>
      </c>
      <c r="C265" s="320" t="s">
        <v>3975</v>
      </c>
      <c r="D265" s="321" t="s">
        <v>206</v>
      </c>
      <c r="E265" s="9">
        <v>64</v>
      </c>
      <c r="F265" s="323" t="str">
        <f t="shared" si="5"/>
        <v>Trung bình</v>
      </c>
      <c r="G265" s="5"/>
    </row>
    <row r="266" spans="1:7" s="117" customFormat="1" ht="16.5" customHeight="1" x14ac:dyDescent="0.25">
      <c r="A266" s="5">
        <v>231</v>
      </c>
      <c r="B266" s="319" t="s">
        <v>3976</v>
      </c>
      <c r="C266" s="320" t="s">
        <v>2064</v>
      </c>
      <c r="D266" s="321" t="s">
        <v>26</v>
      </c>
      <c r="E266" s="9">
        <v>90</v>
      </c>
      <c r="F266" s="323" t="str">
        <f t="shared" si="5"/>
        <v>Xuất sắc</v>
      </c>
      <c r="G266" s="322"/>
    </row>
    <row r="267" spans="1:7" s="117" customFormat="1" ht="16.5" customHeight="1" x14ac:dyDescent="0.25">
      <c r="A267" s="5">
        <v>232</v>
      </c>
      <c r="B267" s="319" t="s">
        <v>3977</v>
      </c>
      <c r="C267" s="320" t="s">
        <v>132</v>
      </c>
      <c r="D267" s="321" t="s">
        <v>172</v>
      </c>
      <c r="E267" s="9">
        <v>95</v>
      </c>
      <c r="F267" s="323" t="str">
        <f t="shared" si="5"/>
        <v>Xuất sắc</v>
      </c>
      <c r="G267" s="5"/>
    </row>
    <row r="268" spans="1:7" s="117" customFormat="1" ht="16.5" customHeight="1" x14ac:dyDescent="0.25">
      <c r="A268" s="5">
        <v>233</v>
      </c>
      <c r="B268" s="319" t="s">
        <v>3978</v>
      </c>
      <c r="C268" s="320" t="s">
        <v>3979</v>
      </c>
      <c r="D268" s="321" t="s">
        <v>278</v>
      </c>
      <c r="E268" s="9">
        <v>70</v>
      </c>
      <c r="F268" s="323" t="str">
        <f t="shared" si="5"/>
        <v>Khá</v>
      </c>
      <c r="G268" s="322"/>
    </row>
    <row r="269" spans="1:7" s="117" customFormat="1" ht="16.5" customHeight="1" x14ac:dyDescent="0.25">
      <c r="A269" s="5">
        <v>234</v>
      </c>
      <c r="B269" s="319" t="s">
        <v>3980</v>
      </c>
      <c r="C269" s="320" t="s">
        <v>3981</v>
      </c>
      <c r="D269" s="321" t="s">
        <v>1743</v>
      </c>
      <c r="E269" s="9">
        <v>70</v>
      </c>
      <c r="F269" s="323" t="str">
        <f t="shared" si="5"/>
        <v>Khá</v>
      </c>
      <c r="G269" s="322"/>
    </row>
    <row r="270" spans="1:7" s="117" customFormat="1" ht="16.5" customHeight="1" x14ac:dyDescent="0.25">
      <c r="A270" s="5">
        <v>235</v>
      </c>
      <c r="B270" s="319" t="s">
        <v>3982</v>
      </c>
      <c r="C270" s="320" t="s">
        <v>3983</v>
      </c>
      <c r="D270" s="321" t="s">
        <v>218</v>
      </c>
      <c r="E270" s="9">
        <v>80</v>
      </c>
      <c r="F270" s="323" t="str">
        <f t="shared" si="5"/>
        <v>Tốt</v>
      </c>
      <c r="G270" s="322"/>
    </row>
    <row r="271" spans="1:7" s="117" customFormat="1" ht="16.5" customHeight="1" x14ac:dyDescent="0.25">
      <c r="A271" s="5">
        <v>236</v>
      </c>
      <c r="B271" s="319" t="s">
        <v>3984</v>
      </c>
      <c r="C271" s="320" t="s">
        <v>2957</v>
      </c>
      <c r="D271" s="321" t="s">
        <v>10</v>
      </c>
      <c r="E271" s="9">
        <v>80</v>
      </c>
      <c r="F271" s="323" t="str">
        <f t="shared" si="5"/>
        <v>Tốt</v>
      </c>
      <c r="G271" s="322"/>
    </row>
    <row r="272" spans="1:7" s="117" customFormat="1" ht="16.5" customHeight="1" x14ac:dyDescent="0.25">
      <c r="A272" s="5">
        <v>237</v>
      </c>
      <c r="B272" s="319" t="s">
        <v>3985</v>
      </c>
      <c r="C272" s="320" t="s">
        <v>3986</v>
      </c>
      <c r="D272" s="321" t="s">
        <v>134</v>
      </c>
      <c r="E272" s="9">
        <v>82</v>
      </c>
      <c r="F272" s="323" t="str">
        <f t="shared" si="5"/>
        <v>Tốt</v>
      </c>
      <c r="G272" s="322"/>
    </row>
    <row r="273" spans="1:7" s="117" customFormat="1" ht="16.5" customHeight="1" x14ac:dyDescent="0.25">
      <c r="A273" s="5">
        <v>238</v>
      </c>
      <c r="B273" s="319" t="s">
        <v>3987</v>
      </c>
      <c r="C273" s="320" t="s">
        <v>3988</v>
      </c>
      <c r="D273" s="321" t="s">
        <v>64</v>
      </c>
      <c r="E273" s="9">
        <v>69</v>
      </c>
      <c r="F273" s="323" t="str">
        <f t="shared" si="5"/>
        <v>Khá</v>
      </c>
      <c r="G273" s="322"/>
    </row>
    <row r="274" spans="1:7" s="117" customFormat="1" ht="16.5" customHeight="1" x14ac:dyDescent="0.25">
      <c r="A274" s="5">
        <v>239</v>
      </c>
      <c r="B274" s="319" t="s">
        <v>3989</v>
      </c>
      <c r="C274" s="320" t="s">
        <v>1776</v>
      </c>
      <c r="D274" s="321" t="s">
        <v>64</v>
      </c>
      <c r="E274" s="9">
        <v>80</v>
      </c>
      <c r="F274" s="323" t="str">
        <f t="shared" si="5"/>
        <v>Tốt</v>
      </c>
      <c r="G274" s="5"/>
    </row>
    <row r="275" spans="1:7" s="117" customFormat="1" ht="16.5" customHeight="1" x14ac:dyDescent="0.25">
      <c r="A275" s="5">
        <v>240</v>
      </c>
      <c r="B275" s="319" t="s">
        <v>3990</v>
      </c>
      <c r="C275" s="320" t="s">
        <v>3991</v>
      </c>
      <c r="D275" s="321" t="s">
        <v>64</v>
      </c>
      <c r="E275" s="9">
        <v>81</v>
      </c>
      <c r="F275" s="323" t="str">
        <f t="shared" si="5"/>
        <v>Tốt</v>
      </c>
      <c r="G275" s="322"/>
    </row>
    <row r="276" spans="1:7" s="117" customFormat="1" ht="16.5" customHeight="1" x14ac:dyDescent="0.25">
      <c r="A276" s="5">
        <v>241</v>
      </c>
      <c r="B276" s="319" t="s">
        <v>3992</v>
      </c>
      <c r="C276" s="320" t="s">
        <v>262</v>
      </c>
      <c r="D276" s="321" t="s">
        <v>1253</v>
      </c>
      <c r="E276" s="9">
        <v>80</v>
      </c>
      <c r="F276" s="323" t="str">
        <f t="shared" si="5"/>
        <v>Tốt</v>
      </c>
      <c r="G276" s="5"/>
    </row>
    <row r="277" spans="1:7" s="117" customFormat="1" ht="16.5" customHeight="1" x14ac:dyDescent="0.25">
      <c r="A277" s="5">
        <v>242</v>
      </c>
      <c r="B277" s="319" t="s">
        <v>3993</v>
      </c>
      <c r="C277" s="320" t="s">
        <v>1470</v>
      </c>
      <c r="D277" s="321" t="s">
        <v>1253</v>
      </c>
      <c r="E277" s="9">
        <v>80</v>
      </c>
      <c r="F277" s="323" t="str">
        <f t="shared" si="5"/>
        <v>Tốt</v>
      </c>
      <c r="G277" s="5"/>
    </row>
    <row r="278" spans="1:7" s="117" customFormat="1" ht="16.5" customHeight="1" x14ac:dyDescent="0.25">
      <c r="A278" s="5">
        <v>243</v>
      </c>
      <c r="B278" s="319" t="s">
        <v>3994</v>
      </c>
      <c r="C278" s="320" t="s">
        <v>19</v>
      </c>
      <c r="D278" s="321" t="s">
        <v>65</v>
      </c>
      <c r="E278" s="9">
        <v>90</v>
      </c>
      <c r="F278" s="323" t="str">
        <f t="shared" si="5"/>
        <v>Xuất sắc</v>
      </c>
      <c r="G278" s="5"/>
    </row>
    <row r="279" spans="1:7" s="117" customFormat="1" ht="16.5" customHeight="1" x14ac:dyDescent="0.25">
      <c r="A279" s="5">
        <v>244</v>
      </c>
      <c r="B279" s="319" t="s">
        <v>3995</v>
      </c>
      <c r="C279" s="320" t="s">
        <v>83</v>
      </c>
      <c r="D279" s="321" t="s">
        <v>1053</v>
      </c>
      <c r="E279" s="9">
        <v>80</v>
      </c>
      <c r="F279" s="323" t="str">
        <f t="shared" si="5"/>
        <v>Tốt</v>
      </c>
      <c r="G279" s="5"/>
    </row>
    <row r="280" spans="1:7" s="117" customFormat="1" ht="16.5" customHeight="1" x14ac:dyDescent="0.25">
      <c r="A280" s="5">
        <v>245</v>
      </c>
      <c r="B280" s="319" t="s">
        <v>3996</v>
      </c>
      <c r="C280" s="320" t="s">
        <v>3997</v>
      </c>
      <c r="D280" s="321" t="s">
        <v>209</v>
      </c>
      <c r="E280" s="9">
        <v>85</v>
      </c>
      <c r="F280" s="323" t="str">
        <f t="shared" ref="F280:F293" si="6">IF(E280&gt;=90,"Xuất sắc",IF(E280&gt;=80,"Tốt",IF(E280&gt;=65,"Khá",IF(E280&gt;=50,"Trung bình",IF(E280&gt;=35,"Yếu","Kém")))))</f>
        <v>Tốt</v>
      </c>
      <c r="G280" s="5"/>
    </row>
    <row r="281" spans="1:7" s="117" customFormat="1" ht="16.5" customHeight="1" x14ac:dyDescent="0.25">
      <c r="A281" s="5">
        <v>246</v>
      </c>
      <c r="B281" s="319" t="s">
        <v>3998</v>
      </c>
      <c r="C281" s="320" t="s">
        <v>3999</v>
      </c>
      <c r="D281" s="321" t="s">
        <v>209</v>
      </c>
      <c r="E281" s="9">
        <v>90</v>
      </c>
      <c r="F281" s="323" t="str">
        <f t="shared" si="6"/>
        <v>Xuất sắc</v>
      </c>
      <c r="G281" s="5"/>
    </row>
    <row r="282" spans="1:7" s="117" customFormat="1" ht="16.5" customHeight="1" x14ac:dyDescent="0.25">
      <c r="A282" s="5">
        <v>247</v>
      </c>
      <c r="B282" s="319" t="s">
        <v>4000</v>
      </c>
      <c r="C282" s="320" t="s">
        <v>99</v>
      </c>
      <c r="D282" s="321" t="s">
        <v>66</v>
      </c>
      <c r="E282" s="9">
        <v>80</v>
      </c>
      <c r="F282" s="323" t="str">
        <f t="shared" si="6"/>
        <v>Tốt</v>
      </c>
      <c r="G282" s="322"/>
    </row>
    <row r="283" spans="1:7" s="117" customFormat="1" ht="16.5" customHeight="1" x14ac:dyDescent="0.25">
      <c r="A283" s="5">
        <v>248</v>
      </c>
      <c r="B283" s="319" t="s">
        <v>4001</v>
      </c>
      <c r="C283" s="320" t="s">
        <v>4002</v>
      </c>
      <c r="D283" s="321" t="s">
        <v>66</v>
      </c>
      <c r="E283" s="9">
        <v>95</v>
      </c>
      <c r="F283" s="323" t="str">
        <f t="shared" si="6"/>
        <v>Xuất sắc</v>
      </c>
      <c r="G283" s="5"/>
    </row>
    <row r="284" spans="1:7" s="117" customFormat="1" ht="16.5" customHeight="1" x14ac:dyDescent="0.25">
      <c r="A284" s="5">
        <v>249</v>
      </c>
      <c r="B284" s="319" t="s">
        <v>4003</v>
      </c>
      <c r="C284" s="320" t="s">
        <v>4004</v>
      </c>
      <c r="D284" s="321" t="s">
        <v>66</v>
      </c>
      <c r="E284" s="9">
        <v>80</v>
      </c>
      <c r="F284" s="323" t="str">
        <f t="shared" si="6"/>
        <v>Tốt</v>
      </c>
      <c r="G284" s="322"/>
    </row>
    <row r="285" spans="1:7" s="117" customFormat="1" ht="16.5" customHeight="1" x14ac:dyDescent="0.25">
      <c r="A285" s="5">
        <v>250</v>
      </c>
      <c r="B285" s="319" t="s">
        <v>4005</v>
      </c>
      <c r="C285" s="320" t="s">
        <v>1049</v>
      </c>
      <c r="D285" s="321" t="s">
        <v>66</v>
      </c>
      <c r="E285" s="9">
        <v>90</v>
      </c>
      <c r="F285" s="323" t="str">
        <f t="shared" si="6"/>
        <v>Xuất sắc</v>
      </c>
      <c r="G285" s="5"/>
    </row>
    <row r="286" spans="1:7" s="117" customFormat="1" ht="16.5" customHeight="1" x14ac:dyDescent="0.25">
      <c r="A286" s="5">
        <v>251</v>
      </c>
      <c r="B286" s="319" t="s">
        <v>4006</v>
      </c>
      <c r="C286" s="320" t="s">
        <v>70</v>
      </c>
      <c r="D286" s="321" t="s">
        <v>66</v>
      </c>
      <c r="E286" s="9">
        <v>30</v>
      </c>
      <c r="F286" s="323" t="str">
        <f t="shared" si="6"/>
        <v>Kém</v>
      </c>
      <c r="G286" s="111" t="s">
        <v>3651</v>
      </c>
    </row>
    <row r="287" spans="1:7" s="117" customFormat="1" ht="16.5" customHeight="1" x14ac:dyDescent="0.25">
      <c r="A287" s="5">
        <v>252</v>
      </c>
      <c r="B287" s="319" t="s">
        <v>4007</v>
      </c>
      <c r="C287" s="320" t="s">
        <v>4008</v>
      </c>
      <c r="D287" s="321" t="s">
        <v>66</v>
      </c>
      <c r="E287" s="9">
        <v>0</v>
      </c>
      <c r="F287" s="323" t="str">
        <f t="shared" si="6"/>
        <v>Kém</v>
      </c>
      <c r="G287" s="111" t="s">
        <v>3651</v>
      </c>
    </row>
    <row r="288" spans="1:7" s="117" customFormat="1" ht="16.5" customHeight="1" x14ac:dyDescent="0.25">
      <c r="A288" s="5">
        <v>253</v>
      </c>
      <c r="B288" s="319" t="s">
        <v>4009</v>
      </c>
      <c r="C288" s="320" t="s">
        <v>4010</v>
      </c>
      <c r="D288" s="321" t="s">
        <v>4011</v>
      </c>
      <c r="E288" s="9">
        <v>82</v>
      </c>
      <c r="F288" s="323" t="str">
        <f t="shared" si="6"/>
        <v>Tốt</v>
      </c>
      <c r="G288" s="5"/>
    </row>
    <row r="289" spans="1:8" s="117" customFormat="1" ht="16.5" customHeight="1" x14ac:dyDescent="0.25">
      <c r="A289" s="5">
        <v>254</v>
      </c>
      <c r="B289" s="319" t="s">
        <v>4012</v>
      </c>
      <c r="C289" s="320" t="s">
        <v>4013</v>
      </c>
      <c r="D289" s="321" t="s">
        <v>12</v>
      </c>
      <c r="E289" s="9">
        <v>81</v>
      </c>
      <c r="F289" s="323" t="str">
        <f t="shared" si="6"/>
        <v>Tốt</v>
      </c>
      <c r="G289" s="322"/>
    </row>
    <row r="290" spans="1:8" s="117" customFormat="1" ht="16.5" customHeight="1" x14ac:dyDescent="0.25">
      <c r="A290" s="5">
        <v>255</v>
      </c>
      <c r="B290" s="319" t="s">
        <v>4014</v>
      </c>
      <c r="C290" s="320" t="s">
        <v>4015</v>
      </c>
      <c r="D290" s="321" t="s">
        <v>141</v>
      </c>
      <c r="E290" s="9">
        <v>0</v>
      </c>
      <c r="F290" s="323" t="str">
        <f t="shared" si="6"/>
        <v>Kém</v>
      </c>
      <c r="G290" s="111" t="s">
        <v>3651</v>
      </c>
    </row>
    <row r="291" spans="1:8" s="117" customFormat="1" ht="16.5" customHeight="1" x14ac:dyDescent="0.25">
      <c r="A291" s="5">
        <v>256</v>
      </c>
      <c r="B291" s="319" t="s">
        <v>4016</v>
      </c>
      <c r="C291" s="320" t="s">
        <v>1161</v>
      </c>
      <c r="D291" s="321" t="s">
        <v>141</v>
      </c>
      <c r="E291" s="9">
        <v>83</v>
      </c>
      <c r="F291" s="323" t="str">
        <f t="shared" si="6"/>
        <v>Tốt</v>
      </c>
      <c r="G291" s="322"/>
    </row>
    <row r="292" spans="1:8" s="117" customFormat="1" ht="16.5" customHeight="1" x14ac:dyDescent="0.25">
      <c r="A292" s="5">
        <v>257</v>
      </c>
      <c r="B292" s="319" t="s">
        <v>4017</v>
      </c>
      <c r="C292" s="320" t="s">
        <v>2284</v>
      </c>
      <c r="D292" s="321" t="s">
        <v>160</v>
      </c>
      <c r="E292" s="9">
        <v>65</v>
      </c>
      <c r="F292" s="323" t="str">
        <f t="shared" si="6"/>
        <v>Khá</v>
      </c>
      <c r="G292" s="322"/>
    </row>
    <row r="293" spans="1:8" s="117" customFormat="1" ht="16.5" customHeight="1" x14ac:dyDescent="0.25">
      <c r="A293" s="5">
        <v>258</v>
      </c>
      <c r="B293" s="319" t="s">
        <v>4018</v>
      </c>
      <c r="C293" s="320" t="s">
        <v>2938</v>
      </c>
      <c r="D293" s="321" t="s">
        <v>3235</v>
      </c>
      <c r="E293" s="9">
        <v>0</v>
      </c>
      <c r="F293" s="323" t="str">
        <f t="shared" si="6"/>
        <v>Kém</v>
      </c>
      <c r="G293" s="111" t="s">
        <v>3651</v>
      </c>
    </row>
    <row r="295" spans="1:8" s="117" customFormat="1" x14ac:dyDescent="0.25">
      <c r="A295" s="950" t="s">
        <v>4019</v>
      </c>
      <c r="B295" s="950"/>
      <c r="F295" s="286"/>
      <c r="G295" s="286"/>
      <c r="H295" s="286"/>
    </row>
    <row r="296" spans="1:8" s="117" customFormat="1" x14ac:dyDescent="0.25">
      <c r="A296" s="950" t="s">
        <v>4020</v>
      </c>
      <c r="B296" s="950"/>
      <c r="F296" s="286"/>
      <c r="G296" s="286"/>
      <c r="H296" s="286"/>
    </row>
    <row r="297" spans="1:8" s="301" customFormat="1" ht="31.5" x14ac:dyDescent="0.25">
      <c r="A297" s="278" t="s">
        <v>119</v>
      </c>
      <c r="B297" s="278" t="s">
        <v>32</v>
      </c>
      <c r="C297" s="324" t="s">
        <v>974</v>
      </c>
      <c r="D297" s="325" t="s">
        <v>163</v>
      </c>
      <c r="E297" s="3" t="s">
        <v>4021</v>
      </c>
      <c r="F297" s="278" t="s">
        <v>4</v>
      </c>
      <c r="G297" s="278" t="s">
        <v>0</v>
      </c>
    </row>
    <row r="298" spans="1:8" s="301" customFormat="1" ht="18" customHeight="1" x14ac:dyDescent="0.25">
      <c r="A298" s="5">
        <v>259</v>
      </c>
      <c r="B298" s="120" t="s">
        <v>4022</v>
      </c>
      <c r="C298" s="309" t="s">
        <v>4023</v>
      </c>
      <c r="D298" s="310" t="s">
        <v>34</v>
      </c>
      <c r="E298" s="9">
        <v>67</v>
      </c>
      <c r="F298" s="323" t="str">
        <f t="shared" ref="F298:F338" si="7">IF(E298&gt;=90,"Xuất sắc",IF(E298&gt;=80,"Tốt",IF(E298&gt;=65,"Khá",IF(E298&gt;=50,"Trung bình",IF(E298&gt;=35,"Yếu","Kém")))))</f>
        <v>Khá</v>
      </c>
      <c r="G298" s="282"/>
    </row>
    <row r="299" spans="1:8" s="301" customFormat="1" ht="18" customHeight="1" x14ac:dyDescent="0.25">
      <c r="A299" s="5">
        <v>260</v>
      </c>
      <c r="B299" s="120" t="s">
        <v>4024</v>
      </c>
      <c r="C299" s="309" t="s">
        <v>1388</v>
      </c>
      <c r="D299" s="310" t="s">
        <v>148</v>
      </c>
      <c r="E299" s="9">
        <v>0</v>
      </c>
      <c r="F299" s="323" t="str">
        <f t="shared" si="7"/>
        <v>Kém</v>
      </c>
      <c r="G299" s="111" t="s">
        <v>3651</v>
      </c>
    </row>
    <row r="300" spans="1:8" s="301" customFormat="1" ht="18" customHeight="1" x14ac:dyDescent="0.25">
      <c r="A300" s="5">
        <v>261</v>
      </c>
      <c r="B300" s="120" t="s">
        <v>4025</v>
      </c>
      <c r="C300" s="309" t="s">
        <v>4026</v>
      </c>
      <c r="D300" s="310" t="s">
        <v>1048</v>
      </c>
      <c r="E300" s="9">
        <v>86</v>
      </c>
      <c r="F300" s="323" t="str">
        <f t="shared" si="7"/>
        <v>Tốt</v>
      </c>
      <c r="G300" s="282"/>
    </row>
    <row r="301" spans="1:8" s="301" customFormat="1" ht="18" customHeight="1" x14ac:dyDescent="0.25">
      <c r="A301" s="5">
        <v>262</v>
      </c>
      <c r="B301" s="120" t="s">
        <v>4027</v>
      </c>
      <c r="C301" s="309" t="s">
        <v>4028</v>
      </c>
      <c r="D301" s="310" t="s">
        <v>235</v>
      </c>
      <c r="E301" s="9">
        <v>82</v>
      </c>
      <c r="F301" s="323" t="str">
        <f t="shared" si="7"/>
        <v>Tốt</v>
      </c>
      <c r="G301" s="282"/>
    </row>
    <row r="302" spans="1:8" s="301" customFormat="1" ht="18" customHeight="1" x14ac:dyDescent="0.25">
      <c r="A302" s="5">
        <v>263</v>
      </c>
      <c r="B302" s="120" t="s">
        <v>4029</v>
      </c>
      <c r="C302" s="309" t="s">
        <v>1052</v>
      </c>
      <c r="D302" s="310" t="s">
        <v>27</v>
      </c>
      <c r="E302" s="9">
        <v>99</v>
      </c>
      <c r="F302" s="323" t="str">
        <f t="shared" si="7"/>
        <v>Xuất sắc</v>
      </c>
      <c r="G302" s="282"/>
    </row>
    <row r="303" spans="1:8" s="301" customFormat="1" ht="18" customHeight="1" x14ac:dyDescent="0.25">
      <c r="A303" s="5">
        <v>264</v>
      </c>
      <c r="B303" s="120" t="s">
        <v>4030</v>
      </c>
      <c r="C303" s="309" t="s">
        <v>1323</v>
      </c>
      <c r="D303" s="310" t="s">
        <v>27</v>
      </c>
      <c r="E303" s="9">
        <v>94</v>
      </c>
      <c r="F303" s="323" t="str">
        <f t="shared" si="7"/>
        <v>Xuất sắc</v>
      </c>
      <c r="G303" s="282"/>
    </row>
    <row r="304" spans="1:8" s="301" customFormat="1" ht="18" customHeight="1" x14ac:dyDescent="0.25">
      <c r="A304" s="5">
        <v>265</v>
      </c>
      <c r="B304" s="120" t="s">
        <v>4031</v>
      </c>
      <c r="C304" s="309" t="s">
        <v>4032</v>
      </c>
      <c r="D304" s="310" t="s">
        <v>41</v>
      </c>
      <c r="E304" s="9">
        <v>99</v>
      </c>
      <c r="F304" s="323" t="str">
        <f t="shared" si="7"/>
        <v>Xuất sắc</v>
      </c>
      <c r="G304" s="282"/>
    </row>
    <row r="305" spans="1:9" s="301" customFormat="1" ht="18" customHeight="1" x14ac:dyDescent="0.25">
      <c r="A305" s="5">
        <v>266</v>
      </c>
      <c r="B305" s="120" t="s">
        <v>4033</v>
      </c>
      <c r="C305" s="309" t="s">
        <v>1003</v>
      </c>
      <c r="D305" s="310" t="s">
        <v>150</v>
      </c>
      <c r="E305" s="9">
        <v>76</v>
      </c>
      <c r="F305" s="323" t="str">
        <f t="shared" si="7"/>
        <v>Khá</v>
      </c>
      <c r="G305" s="282"/>
    </row>
    <row r="306" spans="1:9" s="301" customFormat="1" ht="18" customHeight="1" x14ac:dyDescent="0.25">
      <c r="A306" s="5">
        <v>267</v>
      </c>
      <c r="B306" s="120" t="s">
        <v>4034</v>
      </c>
      <c r="C306" s="309" t="s">
        <v>978</v>
      </c>
      <c r="D306" s="310" t="s">
        <v>180</v>
      </c>
      <c r="E306" s="9">
        <v>78</v>
      </c>
      <c r="F306" s="323" t="str">
        <f t="shared" si="7"/>
        <v>Khá</v>
      </c>
      <c r="G306" s="282"/>
    </row>
    <row r="307" spans="1:9" s="301" customFormat="1" ht="18" customHeight="1" x14ac:dyDescent="0.25">
      <c r="A307" s="5">
        <v>268</v>
      </c>
      <c r="B307" s="120" t="s">
        <v>4035</v>
      </c>
      <c r="C307" s="309" t="s">
        <v>4036</v>
      </c>
      <c r="D307" s="310" t="s">
        <v>7</v>
      </c>
      <c r="E307" s="9">
        <v>86</v>
      </c>
      <c r="F307" s="323" t="str">
        <f t="shared" si="7"/>
        <v>Tốt</v>
      </c>
      <c r="G307" s="282"/>
    </row>
    <row r="308" spans="1:9" s="301" customFormat="1" ht="18" customHeight="1" x14ac:dyDescent="0.25">
      <c r="A308" s="5">
        <v>269</v>
      </c>
      <c r="B308" s="120" t="s">
        <v>4037</v>
      </c>
      <c r="C308" s="309" t="s">
        <v>4038</v>
      </c>
      <c r="D308" s="310" t="s">
        <v>43</v>
      </c>
      <c r="E308" s="9">
        <v>84</v>
      </c>
      <c r="F308" s="323" t="str">
        <f t="shared" si="7"/>
        <v>Tốt</v>
      </c>
      <c r="G308" s="282"/>
    </row>
    <row r="309" spans="1:9" s="301" customFormat="1" ht="18" customHeight="1" x14ac:dyDescent="0.25">
      <c r="A309" s="5">
        <v>270</v>
      </c>
      <c r="B309" s="120" t="s">
        <v>4039</v>
      </c>
      <c r="C309" s="309" t="s">
        <v>1175</v>
      </c>
      <c r="D309" s="310" t="s">
        <v>43</v>
      </c>
      <c r="E309" s="9">
        <v>89</v>
      </c>
      <c r="F309" s="323" t="str">
        <f t="shared" si="7"/>
        <v>Tốt</v>
      </c>
      <c r="G309" s="5"/>
      <c r="I309" s="286"/>
    </row>
    <row r="310" spans="1:9" s="301" customFormat="1" ht="18" customHeight="1" x14ac:dyDescent="0.25">
      <c r="A310" s="5">
        <v>271</v>
      </c>
      <c r="B310" s="120" t="s">
        <v>4040</v>
      </c>
      <c r="C310" s="309" t="s">
        <v>227</v>
      </c>
      <c r="D310" s="310" t="s">
        <v>49</v>
      </c>
      <c r="E310" s="9">
        <v>81</v>
      </c>
      <c r="F310" s="323" t="str">
        <f t="shared" si="7"/>
        <v>Tốt</v>
      </c>
      <c r="G310" s="282"/>
    </row>
    <row r="311" spans="1:9" s="301" customFormat="1" ht="18" customHeight="1" x14ac:dyDescent="0.25">
      <c r="A311" s="5">
        <v>272</v>
      </c>
      <c r="B311" s="120" t="s">
        <v>4041</v>
      </c>
      <c r="C311" s="309" t="s">
        <v>94</v>
      </c>
      <c r="D311" s="310" t="s">
        <v>82</v>
      </c>
      <c r="E311" s="9">
        <v>79</v>
      </c>
      <c r="F311" s="323" t="str">
        <f t="shared" si="7"/>
        <v>Khá</v>
      </c>
      <c r="G311" s="282"/>
    </row>
    <row r="312" spans="1:9" s="301" customFormat="1" ht="18" customHeight="1" x14ac:dyDescent="0.25">
      <c r="A312" s="5">
        <v>273</v>
      </c>
      <c r="B312" s="120" t="s">
        <v>4042</v>
      </c>
      <c r="C312" s="309" t="s">
        <v>62</v>
      </c>
      <c r="D312" s="310" t="s">
        <v>53</v>
      </c>
      <c r="E312" s="9">
        <v>89</v>
      </c>
      <c r="F312" s="323" t="str">
        <f t="shared" si="7"/>
        <v>Tốt</v>
      </c>
      <c r="G312" s="282"/>
    </row>
    <row r="313" spans="1:9" s="301" customFormat="1" ht="18" customHeight="1" x14ac:dyDescent="0.25">
      <c r="A313" s="5">
        <v>274</v>
      </c>
      <c r="B313" s="120" t="s">
        <v>4043</v>
      </c>
      <c r="C313" s="309" t="s">
        <v>642</v>
      </c>
      <c r="D313" s="310" t="s">
        <v>182</v>
      </c>
      <c r="E313" s="9">
        <v>84</v>
      </c>
      <c r="F313" s="323" t="str">
        <f t="shared" si="7"/>
        <v>Tốt</v>
      </c>
      <c r="G313" s="5"/>
    </row>
    <row r="314" spans="1:9" s="301" customFormat="1" ht="18" customHeight="1" x14ac:dyDescent="0.25">
      <c r="A314" s="5">
        <v>275</v>
      </c>
      <c r="B314" s="120" t="s">
        <v>4044</v>
      </c>
      <c r="C314" s="309" t="s">
        <v>122</v>
      </c>
      <c r="D314" s="310" t="s">
        <v>16</v>
      </c>
      <c r="E314" s="9">
        <v>84</v>
      </c>
      <c r="F314" s="323" t="str">
        <f t="shared" si="7"/>
        <v>Tốt</v>
      </c>
      <c r="G314" s="282"/>
    </row>
    <row r="315" spans="1:9" s="301" customFormat="1" ht="18" customHeight="1" x14ac:dyDescent="0.25">
      <c r="A315" s="5">
        <v>276</v>
      </c>
      <c r="B315" s="120" t="s">
        <v>4045</v>
      </c>
      <c r="C315" s="309" t="s">
        <v>4046</v>
      </c>
      <c r="D315" s="310" t="s">
        <v>16</v>
      </c>
      <c r="E315" s="9">
        <v>91</v>
      </c>
      <c r="F315" s="323" t="str">
        <f t="shared" si="7"/>
        <v>Xuất sắc</v>
      </c>
      <c r="G315" s="282"/>
    </row>
    <row r="316" spans="1:9" s="301" customFormat="1" ht="18" customHeight="1" x14ac:dyDescent="0.25">
      <c r="A316" s="5">
        <v>277</v>
      </c>
      <c r="B316" s="120" t="s">
        <v>4047</v>
      </c>
      <c r="C316" s="309" t="s">
        <v>122</v>
      </c>
      <c r="D316" s="310" t="s">
        <v>1899</v>
      </c>
      <c r="E316" s="9">
        <v>93</v>
      </c>
      <c r="F316" s="323" t="str">
        <f t="shared" si="7"/>
        <v>Xuất sắc</v>
      </c>
      <c r="G316" s="282"/>
    </row>
    <row r="317" spans="1:9" s="301" customFormat="1" ht="18" customHeight="1" x14ac:dyDescent="0.25">
      <c r="A317" s="5">
        <v>278</v>
      </c>
      <c r="B317" s="120" t="s">
        <v>4048</v>
      </c>
      <c r="C317" s="309" t="s">
        <v>123</v>
      </c>
      <c r="D317" s="310" t="s">
        <v>8</v>
      </c>
      <c r="E317" s="9">
        <v>90</v>
      </c>
      <c r="F317" s="323" t="str">
        <f t="shared" si="7"/>
        <v>Xuất sắc</v>
      </c>
      <c r="G317" s="282"/>
    </row>
    <row r="318" spans="1:9" s="301" customFormat="1" ht="18" customHeight="1" x14ac:dyDescent="0.25">
      <c r="A318" s="5">
        <v>279</v>
      </c>
      <c r="B318" s="120" t="s">
        <v>4049</v>
      </c>
      <c r="C318" s="309" t="s">
        <v>4050</v>
      </c>
      <c r="D318" s="310" t="s">
        <v>8</v>
      </c>
      <c r="E318" s="9">
        <v>86</v>
      </c>
      <c r="F318" s="323" t="str">
        <f t="shared" si="7"/>
        <v>Tốt</v>
      </c>
      <c r="G318" s="282"/>
    </row>
    <row r="319" spans="1:9" s="301" customFormat="1" ht="18" customHeight="1" x14ac:dyDescent="0.25">
      <c r="A319" s="5">
        <v>280</v>
      </c>
      <c r="B319" s="120" t="s">
        <v>4051</v>
      </c>
      <c r="C319" s="309" t="s">
        <v>4052</v>
      </c>
      <c r="D319" s="310" t="s">
        <v>4053</v>
      </c>
      <c r="E319" s="9">
        <v>0</v>
      </c>
      <c r="F319" s="323" t="str">
        <f t="shared" si="7"/>
        <v>Kém</v>
      </c>
      <c r="G319" s="111" t="s">
        <v>4152</v>
      </c>
    </row>
    <row r="320" spans="1:9" s="301" customFormat="1" ht="18" customHeight="1" x14ac:dyDescent="0.25">
      <c r="A320" s="5">
        <v>281</v>
      </c>
      <c r="B320" s="120" t="s">
        <v>4054</v>
      </c>
      <c r="C320" s="309" t="s">
        <v>116</v>
      </c>
      <c r="D320" s="310" t="s">
        <v>26</v>
      </c>
      <c r="E320" s="9">
        <v>90</v>
      </c>
      <c r="F320" s="323" t="str">
        <f t="shared" si="7"/>
        <v>Xuất sắc</v>
      </c>
      <c r="G320" s="282"/>
    </row>
    <row r="321" spans="1:7" s="301" customFormat="1" ht="18" customHeight="1" x14ac:dyDescent="0.25">
      <c r="A321" s="5">
        <v>282</v>
      </c>
      <c r="B321" s="120" t="s">
        <v>4055</v>
      </c>
      <c r="C321" s="309" t="s">
        <v>105</v>
      </c>
      <c r="D321" s="310" t="s">
        <v>26</v>
      </c>
      <c r="E321" s="9">
        <v>89</v>
      </c>
      <c r="F321" s="323" t="str">
        <f t="shared" si="7"/>
        <v>Tốt</v>
      </c>
      <c r="G321" s="282"/>
    </row>
    <row r="322" spans="1:7" s="301" customFormat="1" ht="18" customHeight="1" x14ac:dyDescent="0.25">
      <c r="A322" s="5">
        <v>283</v>
      </c>
      <c r="B322" s="120" t="s">
        <v>4056</v>
      </c>
      <c r="C322" s="309" t="s">
        <v>18</v>
      </c>
      <c r="D322" s="310" t="s">
        <v>4057</v>
      </c>
      <c r="E322" s="9">
        <v>97</v>
      </c>
      <c r="F322" s="323" t="str">
        <f t="shared" si="7"/>
        <v>Xuất sắc</v>
      </c>
      <c r="G322" s="282"/>
    </row>
    <row r="323" spans="1:7" s="301" customFormat="1" ht="18" customHeight="1" x14ac:dyDescent="0.25">
      <c r="A323" s="5">
        <v>284</v>
      </c>
      <c r="B323" s="120" t="s">
        <v>4058</v>
      </c>
      <c r="C323" s="309" t="s">
        <v>4059</v>
      </c>
      <c r="D323" s="310" t="s">
        <v>4060</v>
      </c>
      <c r="E323" s="9">
        <v>76</v>
      </c>
      <c r="F323" s="323" t="str">
        <f t="shared" si="7"/>
        <v>Khá</v>
      </c>
      <c r="G323" s="282"/>
    </row>
    <row r="324" spans="1:7" s="301" customFormat="1" ht="18" customHeight="1" x14ac:dyDescent="0.25">
      <c r="A324" s="5">
        <v>285</v>
      </c>
      <c r="B324" s="120" t="s">
        <v>4061</v>
      </c>
      <c r="C324" s="309" t="s">
        <v>4062</v>
      </c>
      <c r="D324" s="310" t="s">
        <v>3211</v>
      </c>
      <c r="E324" s="9">
        <v>93</v>
      </c>
      <c r="F324" s="323" t="str">
        <f t="shared" si="7"/>
        <v>Xuất sắc</v>
      </c>
      <c r="G324" s="282"/>
    </row>
    <row r="325" spans="1:7" s="301" customFormat="1" ht="18" customHeight="1" x14ac:dyDescent="0.25">
      <c r="A325" s="5">
        <v>286</v>
      </c>
      <c r="B325" s="120" t="s">
        <v>4063</v>
      </c>
      <c r="C325" s="309" t="s">
        <v>1409</v>
      </c>
      <c r="D325" s="310" t="s">
        <v>983</v>
      </c>
      <c r="E325" s="9">
        <v>87</v>
      </c>
      <c r="F325" s="323" t="str">
        <f t="shared" si="7"/>
        <v>Tốt</v>
      </c>
      <c r="G325" s="282"/>
    </row>
    <row r="326" spans="1:7" s="301" customFormat="1" ht="18" customHeight="1" x14ac:dyDescent="0.25">
      <c r="A326" s="5">
        <v>287</v>
      </c>
      <c r="B326" s="120" t="s">
        <v>4064</v>
      </c>
      <c r="C326" s="309" t="s">
        <v>83</v>
      </c>
      <c r="D326" s="310" t="s">
        <v>3408</v>
      </c>
      <c r="E326" s="9">
        <v>89</v>
      </c>
      <c r="F326" s="323" t="str">
        <f t="shared" si="7"/>
        <v>Tốt</v>
      </c>
      <c r="G326" s="282"/>
    </row>
    <row r="327" spans="1:7" s="301" customFormat="1" ht="18" customHeight="1" x14ac:dyDescent="0.25">
      <c r="A327" s="5">
        <v>288</v>
      </c>
      <c r="B327" s="120" t="s">
        <v>4065</v>
      </c>
      <c r="C327" s="309" t="s">
        <v>2292</v>
      </c>
      <c r="D327" s="310" t="s">
        <v>3408</v>
      </c>
      <c r="E327" s="9">
        <v>80</v>
      </c>
      <c r="F327" s="323" t="str">
        <f t="shared" si="7"/>
        <v>Tốt</v>
      </c>
      <c r="G327" s="282"/>
    </row>
    <row r="328" spans="1:7" s="301" customFormat="1" ht="18" customHeight="1" x14ac:dyDescent="0.25">
      <c r="A328" s="5">
        <v>289</v>
      </c>
      <c r="B328" s="120" t="s">
        <v>4066</v>
      </c>
      <c r="C328" s="309" t="s">
        <v>4067</v>
      </c>
      <c r="D328" s="310" t="s">
        <v>2675</v>
      </c>
      <c r="E328" s="9">
        <v>0</v>
      </c>
      <c r="F328" s="323" t="str">
        <f t="shared" si="7"/>
        <v>Kém</v>
      </c>
      <c r="G328" s="214" t="s">
        <v>3651</v>
      </c>
    </row>
    <row r="329" spans="1:7" s="301" customFormat="1" ht="18" customHeight="1" x14ac:dyDescent="0.25">
      <c r="A329" s="5">
        <v>290</v>
      </c>
      <c r="B329" s="120" t="s">
        <v>4068</v>
      </c>
      <c r="C329" s="309" t="s">
        <v>1530</v>
      </c>
      <c r="D329" s="310" t="s">
        <v>1253</v>
      </c>
      <c r="E329" s="9">
        <v>0</v>
      </c>
      <c r="F329" s="323" t="str">
        <f t="shared" si="7"/>
        <v>Kém</v>
      </c>
      <c r="G329" s="214" t="s">
        <v>3651</v>
      </c>
    </row>
    <row r="330" spans="1:7" s="301" customFormat="1" ht="18" customHeight="1" x14ac:dyDescent="0.25">
      <c r="A330" s="5">
        <v>291</v>
      </c>
      <c r="B330" s="120" t="s">
        <v>4069</v>
      </c>
      <c r="C330" s="309" t="s">
        <v>4070</v>
      </c>
      <c r="D330" s="310" t="s">
        <v>91</v>
      </c>
      <c r="E330" s="9">
        <v>83</v>
      </c>
      <c r="F330" s="323" t="str">
        <f t="shared" si="7"/>
        <v>Tốt</v>
      </c>
      <c r="G330" s="282"/>
    </row>
    <row r="331" spans="1:7" s="301" customFormat="1" ht="18" customHeight="1" x14ac:dyDescent="0.25">
      <c r="A331" s="5">
        <v>292</v>
      </c>
      <c r="B331" s="120" t="s">
        <v>4071</v>
      </c>
      <c r="C331" s="309" t="s">
        <v>67</v>
      </c>
      <c r="D331" s="310" t="s">
        <v>66</v>
      </c>
      <c r="E331" s="9">
        <v>93</v>
      </c>
      <c r="F331" s="323" t="str">
        <f t="shared" si="7"/>
        <v>Xuất sắc</v>
      </c>
      <c r="G331" s="282"/>
    </row>
    <row r="332" spans="1:7" s="301" customFormat="1" ht="18" customHeight="1" x14ac:dyDescent="0.25">
      <c r="A332" s="5">
        <v>293</v>
      </c>
      <c r="B332" s="120" t="s">
        <v>4072</v>
      </c>
      <c r="C332" s="309" t="s">
        <v>4073</v>
      </c>
      <c r="D332" s="310" t="s">
        <v>136</v>
      </c>
      <c r="E332" s="9">
        <v>88</v>
      </c>
      <c r="F332" s="323" t="str">
        <f t="shared" si="7"/>
        <v>Tốt</v>
      </c>
      <c r="G332" s="5"/>
    </row>
    <row r="333" spans="1:7" s="117" customFormat="1" ht="18" customHeight="1" x14ac:dyDescent="0.25">
      <c r="A333" s="5">
        <v>294</v>
      </c>
      <c r="B333" s="120" t="s">
        <v>4074</v>
      </c>
      <c r="C333" s="309" t="s">
        <v>4075</v>
      </c>
      <c r="D333" s="310" t="s">
        <v>3115</v>
      </c>
      <c r="E333" s="9">
        <v>72</v>
      </c>
      <c r="F333" s="323" t="str">
        <f t="shared" si="7"/>
        <v>Khá</v>
      </c>
      <c r="G333" s="5"/>
    </row>
    <row r="334" spans="1:7" s="117" customFormat="1" ht="18" customHeight="1" x14ac:dyDescent="0.25">
      <c r="A334" s="5">
        <v>295</v>
      </c>
      <c r="B334" s="120" t="s">
        <v>4076</v>
      </c>
      <c r="C334" s="309" t="s">
        <v>4077</v>
      </c>
      <c r="D334" s="310" t="s">
        <v>138</v>
      </c>
      <c r="E334" s="9">
        <v>0</v>
      </c>
      <c r="F334" s="323" t="str">
        <f t="shared" si="7"/>
        <v>Kém</v>
      </c>
      <c r="G334" s="214" t="s">
        <v>3651</v>
      </c>
    </row>
    <row r="335" spans="1:7" s="117" customFormat="1" ht="18" customHeight="1" x14ac:dyDescent="0.25">
      <c r="A335" s="5">
        <v>296</v>
      </c>
      <c r="B335" s="120" t="s">
        <v>4078</v>
      </c>
      <c r="C335" s="309" t="s">
        <v>18</v>
      </c>
      <c r="D335" s="310" t="s">
        <v>68</v>
      </c>
      <c r="E335" s="9">
        <v>84</v>
      </c>
      <c r="F335" s="323" t="str">
        <f t="shared" si="7"/>
        <v>Tốt</v>
      </c>
      <c r="G335" s="282"/>
    </row>
    <row r="336" spans="1:7" s="117" customFormat="1" ht="18" customHeight="1" x14ac:dyDescent="0.25">
      <c r="A336" s="5">
        <v>297</v>
      </c>
      <c r="B336" s="120" t="s">
        <v>4079</v>
      </c>
      <c r="C336" s="309" t="s">
        <v>62</v>
      </c>
      <c r="D336" s="310" t="s">
        <v>12</v>
      </c>
      <c r="E336" s="9">
        <v>91</v>
      </c>
      <c r="F336" s="323" t="str">
        <f t="shared" si="7"/>
        <v>Xuất sắc</v>
      </c>
      <c r="G336" s="326"/>
    </row>
    <row r="337" spans="1:50" s="117" customFormat="1" ht="18" customHeight="1" x14ac:dyDescent="0.25">
      <c r="A337" s="5">
        <v>298</v>
      </c>
      <c r="B337" s="120" t="s">
        <v>4080</v>
      </c>
      <c r="C337" s="309" t="s">
        <v>147</v>
      </c>
      <c r="D337" s="310" t="s">
        <v>3727</v>
      </c>
      <c r="E337" s="9">
        <v>90</v>
      </c>
      <c r="F337" s="323" t="str">
        <f t="shared" si="7"/>
        <v>Xuất sắc</v>
      </c>
      <c r="G337" s="5"/>
    </row>
    <row r="338" spans="1:50" s="117" customFormat="1" ht="18" customHeight="1" x14ac:dyDescent="0.25">
      <c r="A338" s="5">
        <v>299</v>
      </c>
      <c r="B338" s="120" t="s">
        <v>4081</v>
      </c>
      <c r="C338" s="309" t="s">
        <v>161</v>
      </c>
      <c r="D338" s="310" t="s">
        <v>948</v>
      </c>
      <c r="E338" s="9">
        <v>68</v>
      </c>
      <c r="F338" s="323" t="str">
        <f t="shared" si="7"/>
        <v>Khá</v>
      </c>
      <c r="G338" s="5"/>
    </row>
    <row r="340" spans="1:50" ht="16.5" customHeight="1" x14ac:dyDescent="0.25">
      <c r="A340" s="38" t="s">
        <v>4082</v>
      </c>
      <c r="C340" s="327"/>
      <c r="D340" s="327"/>
      <c r="E340" s="327"/>
      <c r="F340" s="327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</row>
    <row r="341" spans="1:50" ht="16.5" customHeight="1" x14ac:dyDescent="0.25">
      <c r="A341" s="38" t="s">
        <v>4083</v>
      </c>
      <c r="C341" s="327"/>
      <c r="D341" s="327"/>
      <c r="E341" s="327"/>
      <c r="F341" s="327"/>
      <c r="G341" s="201"/>
      <c r="H341" s="201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</row>
    <row r="342" spans="1:50" ht="24.6" customHeight="1" x14ac:dyDescent="0.25">
      <c r="A342" s="29" t="s">
        <v>119</v>
      </c>
      <c r="B342" s="29" t="s">
        <v>32</v>
      </c>
      <c r="C342" s="328" t="s">
        <v>33</v>
      </c>
      <c r="D342" s="329" t="s">
        <v>163</v>
      </c>
      <c r="E342" s="29" t="s">
        <v>954</v>
      </c>
      <c r="F342" s="29" t="s">
        <v>4</v>
      </c>
      <c r="G342" s="29" t="s">
        <v>0</v>
      </c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  <c r="U342" s="330"/>
      <c r="V342" s="330"/>
      <c r="W342" s="330"/>
      <c r="X342" s="330"/>
      <c r="Y342" s="330"/>
      <c r="Z342" s="330"/>
      <c r="AA342" s="330"/>
      <c r="AB342" s="330"/>
      <c r="AC342" s="330"/>
      <c r="AD342" s="330"/>
      <c r="AE342" s="330"/>
      <c r="AF342" s="330"/>
      <c r="AG342" s="330"/>
      <c r="AH342" s="330"/>
      <c r="AI342" s="330"/>
      <c r="AJ342" s="330"/>
      <c r="AK342" s="330"/>
      <c r="AL342" s="330"/>
      <c r="AM342" s="330"/>
      <c r="AN342" s="330"/>
      <c r="AO342" s="330"/>
      <c r="AP342" s="330"/>
      <c r="AQ342" s="330"/>
      <c r="AR342" s="330"/>
      <c r="AS342" s="330"/>
      <c r="AT342" s="330"/>
      <c r="AU342" s="330"/>
      <c r="AV342" s="330"/>
      <c r="AW342" s="330"/>
      <c r="AX342" s="330"/>
    </row>
    <row r="343" spans="1:50" ht="18" customHeight="1" x14ac:dyDescent="0.25">
      <c r="A343" s="9">
        <v>300</v>
      </c>
      <c r="B343" s="46" t="s">
        <v>4084</v>
      </c>
      <c r="C343" s="304" t="s">
        <v>2160</v>
      </c>
      <c r="D343" s="305" t="s">
        <v>34</v>
      </c>
      <c r="E343" s="43">
        <v>65</v>
      </c>
      <c r="F343" s="323" t="str">
        <f t="shared" ref="F343:F392" si="8">IF(E343&gt;=90,"Xuất sắc",IF(E343&gt;=80,"Tốt",IF(E343&gt;=65,"Khá",IF(E343&gt;=50,"Trung bình",IF(E343&gt;=35,"Yếu","Kém")))))</f>
        <v>Khá</v>
      </c>
      <c r="G343" s="29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  <c r="Y343" s="330"/>
      <c r="Z343" s="330"/>
      <c r="AA343" s="330"/>
      <c r="AB343" s="330"/>
      <c r="AC343" s="330"/>
      <c r="AD343" s="330"/>
      <c r="AE343" s="330"/>
      <c r="AF343" s="330"/>
      <c r="AG343" s="330"/>
      <c r="AH343" s="330"/>
      <c r="AI343" s="330"/>
      <c r="AJ343" s="330"/>
      <c r="AK343" s="330"/>
      <c r="AL343" s="330"/>
      <c r="AM343" s="330"/>
      <c r="AN343" s="330"/>
      <c r="AO343" s="330"/>
      <c r="AP343" s="330"/>
      <c r="AQ343" s="330"/>
      <c r="AR343" s="330"/>
      <c r="AS343" s="330"/>
      <c r="AT343" s="330"/>
      <c r="AU343" s="330"/>
      <c r="AV343" s="330"/>
      <c r="AW343" s="330"/>
      <c r="AX343" s="330"/>
    </row>
    <row r="344" spans="1:50" ht="18" customHeight="1" x14ac:dyDescent="0.25">
      <c r="A344" s="9">
        <v>301</v>
      </c>
      <c r="B344" s="46" t="s">
        <v>4085</v>
      </c>
      <c r="C344" s="304" t="s">
        <v>190</v>
      </c>
      <c r="D344" s="305" t="s">
        <v>287</v>
      </c>
      <c r="E344" s="43">
        <v>53</v>
      </c>
      <c r="F344" s="323" t="str">
        <f t="shared" si="8"/>
        <v>Trung bình</v>
      </c>
      <c r="G344" s="9"/>
      <c r="H344" s="201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  <c r="T344" s="330"/>
      <c r="U344" s="330"/>
      <c r="V344" s="330"/>
      <c r="W344" s="330"/>
      <c r="X344" s="330"/>
      <c r="Y344" s="330"/>
      <c r="Z344" s="330"/>
      <c r="AA344" s="330"/>
      <c r="AB344" s="330"/>
      <c r="AC344" s="330"/>
      <c r="AD344" s="330"/>
      <c r="AE344" s="330"/>
      <c r="AF344" s="330"/>
      <c r="AG344" s="330"/>
      <c r="AH344" s="330"/>
      <c r="AI344" s="330"/>
      <c r="AJ344" s="330"/>
      <c r="AK344" s="330"/>
      <c r="AL344" s="330"/>
      <c r="AM344" s="330"/>
      <c r="AN344" s="330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</row>
    <row r="345" spans="1:50" ht="18" customHeight="1" x14ac:dyDescent="0.25">
      <c r="A345" s="9">
        <v>302</v>
      </c>
      <c r="B345" s="46" t="s">
        <v>4086</v>
      </c>
      <c r="C345" s="304" t="s">
        <v>4087</v>
      </c>
      <c r="D345" s="305" t="s">
        <v>1418</v>
      </c>
      <c r="E345" s="43">
        <v>85</v>
      </c>
      <c r="F345" s="323" t="str">
        <f t="shared" si="8"/>
        <v>Tốt</v>
      </c>
      <c r="G345" s="29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  <c r="U345" s="330"/>
      <c r="V345" s="330"/>
      <c r="W345" s="330"/>
      <c r="X345" s="330"/>
      <c r="Y345" s="330"/>
      <c r="Z345" s="330"/>
      <c r="AA345" s="330"/>
      <c r="AB345" s="330"/>
      <c r="AC345" s="330"/>
      <c r="AD345" s="330"/>
      <c r="AE345" s="330"/>
      <c r="AF345" s="330"/>
      <c r="AG345" s="330"/>
      <c r="AH345" s="330"/>
      <c r="AI345" s="330"/>
      <c r="AJ345" s="330"/>
      <c r="AK345" s="330"/>
      <c r="AL345" s="330"/>
      <c r="AM345" s="330"/>
      <c r="AN345" s="330"/>
      <c r="AO345" s="330"/>
      <c r="AP345" s="330"/>
      <c r="AQ345" s="330"/>
      <c r="AR345" s="330"/>
      <c r="AS345" s="330"/>
      <c r="AT345" s="330"/>
      <c r="AU345" s="330"/>
      <c r="AV345" s="330"/>
      <c r="AW345" s="330"/>
      <c r="AX345" s="330"/>
    </row>
    <row r="346" spans="1:50" ht="18" customHeight="1" x14ac:dyDescent="0.25">
      <c r="A346" s="9">
        <v>303</v>
      </c>
      <c r="B346" s="46" t="s">
        <v>4088</v>
      </c>
      <c r="C346" s="304" t="s">
        <v>190</v>
      </c>
      <c r="D346" s="305" t="s">
        <v>235</v>
      </c>
      <c r="E346" s="43">
        <v>56</v>
      </c>
      <c r="F346" s="323" t="str">
        <f t="shared" si="8"/>
        <v>Trung bình</v>
      </c>
      <c r="G346" s="43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  <c r="U346" s="330"/>
      <c r="V346" s="330"/>
      <c r="W346" s="330"/>
      <c r="X346" s="330"/>
      <c r="Y346" s="330"/>
      <c r="Z346" s="330"/>
      <c r="AA346" s="330"/>
      <c r="AB346" s="330"/>
      <c r="AC346" s="330"/>
      <c r="AD346" s="330"/>
      <c r="AE346" s="330"/>
      <c r="AF346" s="330"/>
      <c r="AG346" s="330"/>
      <c r="AH346" s="330"/>
      <c r="AI346" s="330"/>
      <c r="AJ346" s="330"/>
      <c r="AK346" s="330"/>
      <c r="AL346" s="330"/>
      <c r="AM346" s="330"/>
      <c r="AN346" s="330"/>
      <c r="AO346" s="330"/>
      <c r="AP346" s="330"/>
      <c r="AQ346" s="330"/>
      <c r="AR346" s="330"/>
      <c r="AS346" s="330"/>
      <c r="AT346" s="330"/>
      <c r="AU346" s="330"/>
      <c r="AV346" s="330"/>
      <c r="AW346" s="330"/>
      <c r="AX346" s="330"/>
    </row>
    <row r="347" spans="1:50" ht="18" customHeight="1" x14ac:dyDescent="0.25">
      <c r="A347" s="9">
        <v>304</v>
      </c>
      <c r="B347" s="46" t="s">
        <v>4089</v>
      </c>
      <c r="C347" s="304" t="s">
        <v>4090</v>
      </c>
      <c r="D347" s="305" t="s">
        <v>27</v>
      </c>
      <c r="E347" s="43">
        <v>80</v>
      </c>
      <c r="F347" s="323" t="str">
        <f t="shared" si="8"/>
        <v>Tốt</v>
      </c>
      <c r="G347" s="29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  <c r="U347" s="330"/>
      <c r="V347" s="330"/>
      <c r="W347" s="330"/>
      <c r="X347" s="330"/>
      <c r="Y347" s="330"/>
      <c r="Z347" s="330"/>
      <c r="AA347" s="330"/>
      <c r="AB347" s="330"/>
      <c r="AC347" s="330"/>
      <c r="AD347" s="330"/>
      <c r="AE347" s="330"/>
      <c r="AF347" s="330"/>
      <c r="AG347" s="330"/>
      <c r="AH347" s="330"/>
      <c r="AI347" s="330"/>
      <c r="AJ347" s="330"/>
      <c r="AK347" s="330"/>
      <c r="AL347" s="330"/>
      <c r="AM347" s="330"/>
      <c r="AN347" s="330"/>
      <c r="AO347" s="330"/>
      <c r="AP347" s="330"/>
      <c r="AQ347" s="330"/>
      <c r="AR347" s="330"/>
      <c r="AS347" s="330"/>
      <c r="AT347" s="330"/>
      <c r="AU347" s="330"/>
      <c r="AV347" s="330"/>
      <c r="AW347" s="330"/>
      <c r="AX347" s="330"/>
    </row>
    <row r="348" spans="1:50" ht="18" customHeight="1" x14ac:dyDescent="0.25">
      <c r="A348" s="9">
        <v>305</v>
      </c>
      <c r="B348" s="46" t="s">
        <v>4091</v>
      </c>
      <c r="C348" s="304" t="s">
        <v>4092</v>
      </c>
      <c r="D348" s="305" t="s">
        <v>41</v>
      </c>
      <c r="E348" s="43">
        <v>65</v>
      </c>
      <c r="F348" s="323" t="str">
        <f t="shared" si="8"/>
        <v>Khá</v>
      </c>
      <c r="G348" s="43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  <c r="T348" s="330"/>
      <c r="U348" s="330"/>
      <c r="V348" s="330"/>
      <c r="W348" s="330"/>
      <c r="X348" s="330"/>
      <c r="Y348" s="330"/>
      <c r="Z348" s="330"/>
      <c r="AA348" s="330"/>
      <c r="AB348" s="330"/>
      <c r="AC348" s="330"/>
      <c r="AD348" s="330"/>
      <c r="AE348" s="330"/>
      <c r="AF348" s="330"/>
      <c r="AG348" s="330"/>
      <c r="AH348" s="330"/>
      <c r="AI348" s="330"/>
      <c r="AJ348" s="330"/>
      <c r="AK348" s="330"/>
      <c r="AL348" s="330"/>
      <c r="AM348" s="330"/>
      <c r="AN348" s="330"/>
      <c r="AO348" s="330"/>
      <c r="AP348" s="330"/>
      <c r="AQ348" s="330"/>
      <c r="AR348" s="330"/>
      <c r="AS348" s="330"/>
      <c r="AT348" s="330"/>
      <c r="AU348" s="330"/>
      <c r="AV348" s="330"/>
      <c r="AW348" s="330"/>
      <c r="AX348" s="330"/>
    </row>
    <row r="349" spans="1:50" ht="18" customHeight="1" x14ac:dyDescent="0.25">
      <c r="A349" s="9">
        <v>306</v>
      </c>
      <c r="B349" s="46" t="s">
        <v>4093</v>
      </c>
      <c r="C349" s="304" t="s">
        <v>190</v>
      </c>
      <c r="D349" s="305" t="s">
        <v>150</v>
      </c>
      <c r="E349" s="43">
        <v>65</v>
      </c>
      <c r="F349" s="323" t="str">
        <f t="shared" si="8"/>
        <v>Khá</v>
      </c>
      <c r="G349" s="46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  <c r="U349" s="330"/>
      <c r="V349" s="330"/>
      <c r="W349" s="330"/>
      <c r="X349" s="330"/>
      <c r="Y349" s="330"/>
      <c r="Z349" s="330"/>
      <c r="AA349" s="330"/>
      <c r="AB349" s="330"/>
      <c r="AC349" s="330"/>
      <c r="AD349" s="330"/>
      <c r="AE349" s="330"/>
      <c r="AF349" s="330"/>
      <c r="AG349" s="330"/>
      <c r="AH349" s="330"/>
      <c r="AI349" s="330"/>
      <c r="AJ349" s="330"/>
      <c r="AK349" s="330"/>
      <c r="AL349" s="330"/>
      <c r="AM349" s="330"/>
      <c r="AN349" s="330"/>
      <c r="AO349" s="330"/>
      <c r="AP349" s="330"/>
      <c r="AQ349" s="330"/>
      <c r="AR349" s="330"/>
      <c r="AS349" s="330"/>
      <c r="AT349" s="330"/>
      <c r="AU349" s="330"/>
      <c r="AV349" s="330"/>
      <c r="AW349" s="330"/>
      <c r="AX349" s="330"/>
    </row>
    <row r="350" spans="1:50" ht="18" customHeight="1" x14ac:dyDescent="0.25">
      <c r="A350" s="9">
        <v>307</v>
      </c>
      <c r="B350" s="46" t="s">
        <v>4094</v>
      </c>
      <c r="C350" s="304" t="s">
        <v>48</v>
      </c>
      <c r="D350" s="305" t="s">
        <v>14</v>
      </c>
      <c r="E350" s="43">
        <v>80</v>
      </c>
      <c r="F350" s="323" t="str">
        <f t="shared" si="8"/>
        <v>Tốt</v>
      </c>
      <c r="G350" s="29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330"/>
      <c r="Z350" s="330"/>
      <c r="AA350" s="330"/>
      <c r="AB350" s="330"/>
      <c r="AC350" s="330"/>
      <c r="AD350" s="330"/>
      <c r="AE350" s="330"/>
      <c r="AF350" s="330"/>
      <c r="AG350" s="330"/>
      <c r="AH350" s="330"/>
      <c r="AI350" s="330"/>
      <c r="AJ350" s="330"/>
      <c r="AK350" s="330"/>
      <c r="AL350" s="330"/>
      <c r="AM350" s="330"/>
      <c r="AN350" s="330"/>
      <c r="AO350" s="330"/>
      <c r="AP350" s="330"/>
      <c r="AQ350" s="330"/>
      <c r="AR350" s="330"/>
      <c r="AS350" s="330"/>
      <c r="AT350" s="330"/>
      <c r="AU350" s="330"/>
      <c r="AV350" s="330"/>
      <c r="AW350" s="330"/>
      <c r="AX350" s="330"/>
    </row>
    <row r="351" spans="1:50" ht="18" customHeight="1" x14ac:dyDescent="0.25">
      <c r="A351" s="9">
        <v>308</v>
      </c>
      <c r="B351" s="46" t="s">
        <v>4095</v>
      </c>
      <c r="C351" s="304" t="s">
        <v>294</v>
      </c>
      <c r="D351" s="305" t="s">
        <v>14</v>
      </c>
      <c r="E351" s="43">
        <v>75</v>
      </c>
      <c r="F351" s="323" t="str">
        <f t="shared" si="8"/>
        <v>Khá</v>
      </c>
      <c r="G351" s="29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  <c r="U351" s="330"/>
      <c r="V351" s="330"/>
      <c r="W351" s="330"/>
      <c r="X351" s="330"/>
      <c r="Y351" s="330"/>
      <c r="Z351" s="330"/>
      <c r="AA351" s="330"/>
      <c r="AB351" s="330"/>
      <c r="AC351" s="330"/>
      <c r="AD351" s="330"/>
      <c r="AE351" s="330"/>
      <c r="AF351" s="330"/>
      <c r="AG351" s="330"/>
      <c r="AH351" s="330"/>
      <c r="AI351" s="330"/>
      <c r="AJ351" s="330"/>
      <c r="AK351" s="330"/>
      <c r="AL351" s="330"/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</row>
    <row r="352" spans="1:50" ht="18" customHeight="1" x14ac:dyDescent="0.25">
      <c r="A352" s="9">
        <v>309</v>
      </c>
      <c r="B352" s="46" t="s">
        <v>4096</v>
      </c>
      <c r="C352" s="304" t="s">
        <v>4097</v>
      </c>
      <c r="D352" s="305" t="s">
        <v>106</v>
      </c>
      <c r="E352" s="43">
        <v>65</v>
      </c>
      <c r="F352" s="323" t="str">
        <f t="shared" si="8"/>
        <v>Khá</v>
      </c>
      <c r="G352" s="43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  <c r="T352" s="330"/>
      <c r="U352" s="330"/>
      <c r="V352" s="330"/>
      <c r="W352" s="330"/>
      <c r="X352" s="330"/>
      <c r="Y352" s="330"/>
      <c r="Z352" s="330"/>
      <c r="AA352" s="330"/>
      <c r="AB352" s="330"/>
      <c r="AC352" s="330"/>
      <c r="AD352" s="330"/>
      <c r="AE352" s="330"/>
      <c r="AF352" s="330"/>
      <c r="AG352" s="330"/>
      <c r="AH352" s="330"/>
      <c r="AI352" s="330"/>
      <c r="AJ352" s="330"/>
      <c r="AK352" s="330"/>
      <c r="AL352" s="330"/>
      <c r="AM352" s="330"/>
      <c r="AN352" s="330"/>
      <c r="AO352" s="330"/>
      <c r="AP352" s="330"/>
      <c r="AQ352" s="330"/>
      <c r="AR352" s="330"/>
      <c r="AS352" s="330"/>
      <c r="AT352" s="330"/>
      <c r="AU352" s="330"/>
      <c r="AV352" s="330"/>
      <c r="AW352" s="330"/>
      <c r="AX352" s="330"/>
    </row>
    <row r="353" spans="1:50" ht="18" customHeight="1" x14ac:dyDescent="0.25">
      <c r="A353" s="9">
        <v>310</v>
      </c>
      <c r="B353" s="46" t="s">
        <v>4098</v>
      </c>
      <c r="C353" s="304" t="s">
        <v>4099</v>
      </c>
      <c r="D353" s="305" t="s">
        <v>82</v>
      </c>
      <c r="E353" s="43">
        <v>87</v>
      </c>
      <c r="F353" s="323" t="str">
        <f t="shared" si="8"/>
        <v>Tốt</v>
      </c>
      <c r="G353" s="43"/>
      <c r="H353" s="201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0"/>
      <c r="Z353" s="330"/>
      <c r="AA353" s="330"/>
      <c r="AB353" s="330"/>
      <c r="AC353" s="330"/>
      <c r="AD353" s="330"/>
      <c r="AE353" s="330"/>
      <c r="AF353" s="330"/>
      <c r="AG353" s="330"/>
      <c r="AH353" s="330"/>
      <c r="AI353" s="330"/>
      <c r="AJ353" s="330"/>
      <c r="AK353" s="330"/>
      <c r="AL353" s="330"/>
      <c r="AM353" s="330"/>
      <c r="AN353" s="330"/>
      <c r="AO353" s="330"/>
      <c r="AP353" s="330"/>
      <c r="AQ353" s="330"/>
      <c r="AR353" s="330"/>
      <c r="AS353" s="330"/>
      <c r="AT353" s="330"/>
      <c r="AU353" s="330"/>
      <c r="AV353" s="330"/>
      <c r="AW353" s="330"/>
      <c r="AX353" s="330"/>
    </row>
    <row r="354" spans="1:50" ht="18" customHeight="1" x14ac:dyDescent="0.25">
      <c r="A354" s="9">
        <v>311</v>
      </c>
      <c r="B354" s="46" t="s">
        <v>4100</v>
      </c>
      <c r="C354" s="304" t="s">
        <v>46</v>
      </c>
      <c r="D354" s="305" t="s">
        <v>20</v>
      </c>
      <c r="E354" s="43">
        <v>83</v>
      </c>
      <c r="F354" s="323" t="str">
        <f t="shared" si="8"/>
        <v>Tốt</v>
      </c>
      <c r="G354" s="29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  <c r="U354" s="330"/>
      <c r="V354" s="330"/>
      <c r="W354" s="330"/>
      <c r="X354" s="330"/>
      <c r="Y354" s="330"/>
      <c r="Z354" s="330"/>
      <c r="AA354" s="330"/>
      <c r="AB354" s="330"/>
      <c r="AC354" s="330"/>
      <c r="AD354" s="330"/>
      <c r="AE354" s="330"/>
      <c r="AF354" s="330"/>
      <c r="AG354" s="330"/>
      <c r="AH354" s="330"/>
      <c r="AI354" s="330"/>
      <c r="AJ354" s="330"/>
      <c r="AK354" s="330"/>
      <c r="AL354" s="330"/>
      <c r="AM354" s="330"/>
      <c r="AN354" s="330"/>
      <c r="AO354" s="330"/>
      <c r="AP354" s="330"/>
      <c r="AQ354" s="330"/>
      <c r="AR354" s="330"/>
      <c r="AS354" s="330"/>
      <c r="AT354" s="330"/>
      <c r="AU354" s="330"/>
      <c r="AV354" s="330"/>
      <c r="AW354" s="330"/>
      <c r="AX354" s="330"/>
    </row>
    <row r="355" spans="1:50" ht="18" customHeight="1" x14ac:dyDescent="0.25">
      <c r="A355" s="9">
        <v>312</v>
      </c>
      <c r="B355" s="46" t="s">
        <v>4101</v>
      </c>
      <c r="C355" s="304" t="s">
        <v>62</v>
      </c>
      <c r="D355" s="305" t="s">
        <v>125</v>
      </c>
      <c r="E355" s="43">
        <v>100</v>
      </c>
      <c r="F355" s="323" t="str">
        <f t="shared" si="8"/>
        <v>Xuất sắc</v>
      </c>
      <c r="G355" s="29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  <c r="Y355" s="330"/>
      <c r="Z355" s="330"/>
      <c r="AA355" s="330"/>
      <c r="AB355" s="330"/>
      <c r="AC355" s="330"/>
      <c r="AD355" s="330"/>
      <c r="AE355" s="330"/>
      <c r="AF355" s="330"/>
      <c r="AG355" s="330"/>
      <c r="AH355" s="330"/>
      <c r="AI355" s="330"/>
      <c r="AJ355" s="330"/>
      <c r="AK355" s="330"/>
      <c r="AL355" s="330"/>
      <c r="AM355" s="330"/>
      <c r="AN355" s="330"/>
      <c r="AO355" s="330"/>
      <c r="AP355" s="330"/>
      <c r="AQ355" s="330"/>
      <c r="AR355" s="330"/>
      <c r="AS355" s="330"/>
      <c r="AT355" s="330"/>
      <c r="AU355" s="330"/>
      <c r="AV355" s="330"/>
      <c r="AW355" s="330"/>
      <c r="AX355" s="330"/>
    </row>
    <row r="356" spans="1:50" ht="18" customHeight="1" x14ac:dyDescent="0.25">
      <c r="A356" s="9">
        <v>313</v>
      </c>
      <c r="B356" s="46" t="s">
        <v>4102</v>
      </c>
      <c r="C356" s="304" t="s">
        <v>4103</v>
      </c>
      <c r="D356" s="305" t="s">
        <v>16</v>
      </c>
      <c r="E356" s="43">
        <v>73</v>
      </c>
      <c r="F356" s="323" t="str">
        <f t="shared" si="8"/>
        <v>Khá</v>
      </c>
      <c r="G356" s="29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  <c r="Y356" s="330"/>
      <c r="Z356" s="330"/>
      <c r="AA356" s="330"/>
      <c r="AB356" s="330"/>
      <c r="AC356" s="330"/>
      <c r="AD356" s="330"/>
      <c r="AE356" s="330"/>
      <c r="AF356" s="330"/>
      <c r="AG356" s="330"/>
      <c r="AH356" s="330"/>
      <c r="AI356" s="330"/>
      <c r="AJ356" s="330"/>
      <c r="AK356" s="330"/>
      <c r="AL356" s="330"/>
      <c r="AM356" s="330"/>
      <c r="AN356" s="330"/>
      <c r="AO356" s="330"/>
      <c r="AP356" s="330"/>
      <c r="AQ356" s="330"/>
      <c r="AR356" s="330"/>
      <c r="AS356" s="330"/>
      <c r="AT356" s="330"/>
      <c r="AU356" s="330"/>
      <c r="AV356" s="330"/>
      <c r="AW356" s="330"/>
      <c r="AX356" s="330"/>
    </row>
    <row r="357" spans="1:50" ht="18" customHeight="1" x14ac:dyDescent="0.25">
      <c r="A357" s="9">
        <v>314</v>
      </c>
      <c r="B357" s="46" t="s">
        <v>4104</v>
      </c>
      <c r="C357" s="304" t="s">
        <v>185</v>
      </c>
      <c r="D357" s="305" t="s">
        <v>109</v>
      </c>
      <c r="E357" s="43">
        <v>75</v>
      </c>
      <c r="F357" s="323" t="str">
        <f t="shared" si="8"/>
        <v>Khá</v>
      </c>
      <c r="G357" s="29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  <c r="T357" s="330"/>
      <c r="U357" s="330"/>
      <c r="V357" s="330"/>
      <c r="W357" s="330"/>
      <c r="X357" s="330"/>
      <c r="Y357" s="330"/>
      <c r="Z357" s="330"/>
      <c r="AA357" s="330"/>
      <c r="AB357" s="330"/>
      <c r="AC357" s="330"/>
      <c r="AD357" s="330"/>
      <c r="AE357" s="330"/>
      <c r="AF357" s="330"/>
      <c r="AG357" s="330"/>
      <c r="AH357" s="330"/>
      <c r="AI357" s="330"/>
      <c r="AJ357" s="330"/>
      <c r="AK357" s="330"/>
      <c r="AL357" s="330"/>
      <c r="AM357" s="330"/>
      <c r="AN357" s="330"/>
      <c r="AO357" s="330"/>
      <c r="AP357" s="330"/>
      <c r="AQ357" s="330"/>
      <c r="AR357" s="330"/>
      <c r="AS357" s="330"/>
      <c r="AT357" s="330"/>
      <c r="AU357" s="330"/>
      <c r="AV357" s="330"/>
      <c r="AW357" s="330"/>
      <c r="AX357" s="330"/>
    </row>
    <row r="358" spans="1:50" ht="18" customHeight="1" x14ac:dyDescent="0.25">
      <c r="A358" s="9">
        <v>315</v>
      </c>
      <c r="B358" s="46" t="s">
        <v>4105</v>
      </c>
      <c r="C358" s="304" t="s">
        <v>18</v>
      </c>
      <c r="D358" s="305" t="s">
        <v>289</v>
      </c>
      <c r="E358" s="43">
        <v>75</v>
      </c>
      <c r="F358" s="323" t="str">
        <f t="shared" si="8"/>
        <v>Khá</v>
      </c>
      <c r="G358" s="43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  <c r="T358" s="330"/>
      <c r="U358" s="330"/>
      <c r="V358" s="330"/>
      <c r="W358" s="330"/>
      <c r="X358" s="330"/>
      <c r="Y358" s="330"/>
      <c r="Z358" s="330"/>
      <c r="AA358" s="330"/>
      <c r="AB358" s="330"/>
      <c r="AC358" s="330"/>
      <c r="AD358" s="330"/>
      <c r="AE358" s="330"/>
      <c r="AF358" s="330"/>
      <c r="AG358" s="330"/>
      <c r="AH358" s="330"/>
      <c r="AI358" s="330"/>
      <c r="AJ358" s="330"/>
      <c r="AK358" s="330"/>
      <c r="AL358" s="330"/>
      <c r="AM358" s="330"/>
      <c r="AN358" s="330"/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/>
    </row>
    <row r="359" spans="1:50" ht="18" customHeight="1" x14ac:dyDescent="0.25">
      <c r="A359" s="9">
        <v>316</v>
      </c>
      <c r="B359" s="46" t="s">
        <v>4106</v>
      </c>
      <c r="C359" s="304" t="s">
        <v>202</v>
      </c>
      <c r="D359" s="305" t="s">
        <v>8</v>
      </c>
      <c r="E359" s="43">
        <v>85</v>
      </c>
      <c r="F359" s="323" t="str">
        <f t="shared" si="8"/>
        <v>Tốt</v>
      </c>
      <c r="G359" s="43"/>
      <c r="H359" s="201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  <c r="T359" s="330"/>
      <c r="U359" s="330"/>
      <c r="V359" s="330"/>
      <c r="W359" s="330"/>
      <c r="X359" s="330"/>
      <c r="Y359" s="330"/>
      <c r="Z359" s="330"/>
      <c r="AA359" s="330"/>
      <c r="AB359" s="330"/>
      <c r="AC359" s="330"/>
      <c r="AD359" s="330"/>
      <c r="AE359" s="330"/>
      <c r="AF359" s="330"/>
      <c r="AG359" s="330"/>
      <c r="AH359" s="330"/>
      <c r="AI359" s="330"/>
      <c r="AJ359" s="330"/>
      <c r="AK359" s="330"/>
      <c r="AL359" s="330"/>
      <c r="AM359" s="330"/>
      <c r="AN359" s="330"/>
      <c r="AO359" s="330"/>
      <c r="AP359" s="330"/>
      <c r="AQ359" s="330"/>
      <c r="AR359" s="330"/>
      <c r="AS359" s="330"/>
      <c r="AT359" s="330"/>
      <c r="AU359" s="330"/>
      <c r="AV359" s="330"/>
      <c r="AW359" s="330"/>
      <c r="AX359" s="330"/>
    </row>
    <row r="360" spans="1:50" ht="18" customHeight="1" x14ac:dyDescent="0.25">
      <c r="A360" s="9">
        <v>317</v>
      </c>
      <c r="B360" s="46" t="s">
        <v>4107</v>
      </c>
      <c r="C360" s="304" t="s">
        <v>4108</v>
      </c>
      <c r="D360" s="305" t="s">
        <v>8</v>
      </c>
      <c r="E360" s="43">
        <v>70</v>
      </c>
      <c r="F360" s="323" t="str">
        <f t="shared" si="8"/>
        <v>Khá</v>
      </c>
      <c r="G360" s="43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  <c r="U360" s="330"/>
      <c r="V360" s="330"/>
      <c r="W360" s="330"/>
      <c r="X360" s="330"/>
      <c r="Y360" s="330"/>
      <c r="Z360" s="330"/>
      <c r="AA360" s="330"/>
      <c r="AB360" s="330"/>
      <c r="AC360" s="330"/>
      <c r="AD360" s="330"/>
      <c r="AE360" s="330"/>
      <c r="AF360" s="330"/>
      <c r="AG360" s="330"/>
      <c r="AH360" s="330"/>
      <c r="AI360" s="330"/>
      <c r="AJ360" s="330"/>
      <c r="AK360" s="330"/>
      <c r="AL360" s="330"/>
      <c r="AM360" s="330"/>
      <c r="AN360" s="330"/>
      <c r="AO360" s="330"/>
      <c r="AP360" s="330"/>
      <c r="AQ360" s="330"/>
      <c r="AR360" s="330"/>
      <c r="AS360" s="330"/>
      <c r="AT360" s="330"/>
      <c r="AU360" s="330"/>
      <c r="AV360" s="330"/>
      <c r="AW360" s="330"/>
      <c r="AX360" s="330"/>
    </row>
    <row r="361" spans="1:50" ht="17.25" customHeight="1" x14ac:dyDescent="0.25">
      <c r="A361" s="9">
        <v>318</v>
      </c>
      <c r="B361" s="46" t="s">
        <v>4109</v>
      </c>
      <c r="C361" s="304" t="s">
        <v>4110</v>
      </c>
      <c r="D361" s="305" t="s">
        <v>8</v>
      </c>
      <c r="E361" s="43">
        <v>85</v>
      </c>
      <c r="F361" s="323" t="str">
        <f t="shared" si="8"/>
        <v>Tốt</v>
      </c>
      <c r="G361" s="32"/>
    </row>
    <row r="362" spans="1:50" ht="18" customHeight="1" x14ac:dyDescent="0.25">
      <c r="A362" s="9">
        <v>319</v>
      </c>
      <c r="B362" s="46" t="s">
        <v>4111</v>
      </c>
      <c r="C362" s="304" t="s">
        <v>4112</v>
      </c>
      <c r="D362" s="305" t="s">
        <v>8</v>
      </c>
      <c r="E362" s="43">
        <v>70</v>
      </c>
      <c r="F362" s="323" t="str">
        <f t="shared" si="8"/>
        <v>Khá</v>
      </c>
      <c r="G362" s="43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  <c r="AI362" s="200"/>
      <c r="AJ362" s="200"/>
      <c r="AK362" s="200"/>
      <c r="AL362" s="200"/>
      <c r="AM362" s="200"/>
      <c r="AN362" s="200"/>
      <c r="AO362" s="200"/>
      <c r="AP362" s="200"/>
      <c r="AQ362" s="200"/>
      <c r="AR362" s="200"/>
      <c r="AS362" s="200"/>
      <c r="AT362" s="200"/>
      <c r="AU362" s="200"/>
      <c r="AV362" s="200"/>
      <c r="AW362" s="200"/>
      <c r="AX362" s="200"/>
    </row>
    <row r="363" spans="1:50" ht="18" customHeight="1" x14ac:dyDescent="0.25">
      <c r="A363" s="9">
        <v>320</v>
      </c>
      <c r="B363" s="46" t="s">
        <v>4113</v>
      </c>
      <c r="C363" s="304" t="s">
        <v>2431</v>
      </c>
      <c r="D363" s="305" t="s">
        <v>8</v>
      </c>
      <c r="E363" s="43">
        <v>83</v>
      </c>
      <c r="F363" s="323" t="str">
        <f t="shared" si="8"/>
        <v>Tốt</v>
      </c>
      <c r="G363" s="9"/>
      <c r="H363" s="201"/>
      <c r="I363" s="200"/>
      <c r="J363" s="331"/>
      <c r="K363" s="331"/>
      <c r="L363" s="200"/>
      <c r="M363" s="200"/>
      <c r="N363" s="200"/>
      <c r="O363" s="332"/>
      <c r="P363" s="332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  <c r="AK363" s="200"/>
      <c r="AL363" s="200"/>
      <c r="AM363" s="200"/>
      <c r="AN363" s="200"/>
      <c r="AO363" s="200"/>
      <c r="AP363" s="200"/>
      <c r="AQ363" s="200"/>
      <c r="AR363" s="200"/>
      <c r="AS363" s="200"/>
      <c r="AT363" s="200"/>
      <c r="AU363" s="200"/>
      <c r="AV363" s="200"/>
      <c r="AW363" s="200"/>
      <c r="AX363" s="200"/>
    </row>
    <row r="364" spans="1:50" ht="18" customHeight="1" x14ac:dyDescent="0.25">
      <c r="A364" s="9">
        <v>321</v>
      </c>
      <c r="B364" s="46" t="s">
        <v>4114</v>
      </c>
      <c r="C364" s="304" t="s">
        <v>144</v>
      </c>
      <c r="D364" s="305" t="s">
        <v>113</v>
      </c>
      <c r="E364" s="43">
        <v>91</v>
      </c>
      <c r="F364" s="323" t="str">
        <f t="shared" si="8"/>
        <v>Xuất sắc</v>
      </c>
      <c r="G364" s="9"/>
      <c r="H364" s="201"/>
      <c r="I364" s="200"/>
      <c r="J364" s="331"/>
      <c r="K364" s="332"/>
      <c r="L364" s="200"/>
      <c r="M364" s="200"/>
      <c r="N364" s="200"/>
      <c r="O364" s="332"/>
      <c r="P364" s="200"/>
      <c r="Q364" s="200"/>
      <c r="R364" s="200"/>
      <c r="S364" s="200"/>
      <c r="T364" s="200"/>
      <c r="U364" s="200"/>
      <c r="V364" s="200"/>
      <c r="W364" s="200"/>
      <c r="X364" s="200">
        <v>16</v>
      </c>
      <c r="Y364" s="332">
        <f t="shared" ref="Y364:Y369" si="9">(X364/39)*100</f>
        <v>41.025641025641022</v>
      </c>
      <c r="Z364" s="200"/>
      <c r="AA364" s="200">
        <v>0</v>
      </c>
      <c r="AB364" s="332">
        <f t="shared" ref="AB364:AB369" si="10">(AA364/32)*100</f>
        <v>0</v>
      </c>
      <c r="AC364" s="200"/>
      <c r="AD364" s="200">
        <v>1</v>
      </c>
      <c r="AE364" s="332">
        <f t="shared" ref="AE364:AE369" si="11">(AD364/56)*100</f>
        <v>1.7857142857142856</v>
      </c>
      <c r="AF364" s="200"/>
      <c r="AG364" s="200">
        <v>1</v>
      </c>
      <c r="AH364" s="332">
        <f t="shared" ref="AH364:AH369" si="12">(AG364/56)*100</f>
        <v>1.7857142857142856</v>
      </c>
      <c r="AI364" s="200"/>
      <c r="AJ364" s="200">
        <v>9</v>
      </c>
      <c r="AK364" s="332">
        <f t="shared" ref="AK364:AK369" si="13">(AJ364/58)*100</f>
        <v>15.517241379310345</v>
      </c>
      <c r="AL364" s="200"/>
      <c r="AM364" s="200"/>
      <c r="AN364" s="200">
        <v>2</v>
      </c>
      <c r="AO364" s="332">
        <f t="shared" ref="AO364:AO369" si="14">(AN364/51)*100</f>
        <v>3.9215686274509802</v>
      </c>
      <c r="AP364" s="200"/>
      <c r="AQ364" s="200">
        <v>4</v>
      </c>
      <c r="AR364" s="200">
        <f t="shared" ref="AR364:AR369" si="15">(AQ364/50)*100</f>
        <v>8</v>
      </c>
      <c r="AS364" s="200"/>
      <c r="AT364" s="200">
        <v>7</v>
      </c>
      <c r="AU364" s="332">
        <f t="shared" ref="AU364:AU369" si="16">(AT364/51)*100</f>
        <v>13.725490196078432</v>
      </c>
      <c r="AV364" s="200"/>
      <c r="AW364" s="200">
        <v>13</v>
      </c>
      <c r="AX364" s="200">
        <f t="shared" ref="AX364:AX369" si="17">(AW364/50)*100</f>
        <v>26</v>
      </c>
    </row>
    <row r="365" spans="1:50" ht="18" customHeight="1" x14ac:dyDescent="0.25">
      <c r="A365" s="9">
        <v>322</v>
      </c>
      <c r="B365" s="46" t="s">
        <v>4115</v>
      </c>
      <c r="C365" s="304" t="s">
        <v>2649</v>
      </c>
      <c r="D365" s="305" t="s">
        <v>113</v>
      </c>
      <c r="E365" s="43">
        <v>80</v>
      </c>
      <c r="F365" s="323" t="str">
        <f t="shared" si="8"/>
        <v>Tốt</v>
      </c>
      <c r="G365" s="9"/>
      <c r="H365" s="201"/>
      <c r="I365" s="200"/>
      <c r="J365" s="331"/>
      <c r="K365" s="332"/>
      <c r="L365" s="200"/>
      <c r="M365" s="200"/>
      <c r="N365" s="200"/>
      <c r="O365" s="332"/>
      <c r="P365" s="200"/>
      <c r="Q365" s="200"/>
      <c r="R365" s="200"/>
      <c r="S365" s="200"/>
      <c r="T365" s="200"/>
      <c r="U365" s="200"/>
      <c r="V365" s="200"/>
      <c r="W365" s="200"/>
      <c r="X365" s="200">
        <v>21</v>
      </c>
      <c r="Y365" s="332">
        <f t="shared" si="9"/>
        <v>53.846153846153847</v>
      </c>
      <c r="Z365" s="200"/>
      <c r="AA365" s="200">
        <v>7</v>
      </c>
      <c r="AB365" s="332">
        <f t="shared" si="10"/>
        <v>21.875</v>
      </c>
      <c r="AC365" s="200"/>
      <c r="AD365" s="200">
        <v>39</v>
      </c>
      <c r="AE365" s="332">
        <f t="shared" si="11"/>
        <v>69.642857142857139</v>
      </c>
      <c r="AF365" s="200"/>
      <c r="AG365" s="200">
        <v>16</v>
      </c>
      <c r="AH365" s="332">
        <f t="shared" si="12"/>
        <v>28.571428571428569</v>
      </c>
      <c r="AI365" s="200"/>
      <c r="AJ365" s="200">
        <v>29</v>
      </c>
      <c r="AK365" s="332">
        <f t="shared" si="13"/>
        <v>50</v>
      </c>
      <c r="AL365" s="200"/>
      <c r="AM365" s="200"/>
      <c r="AN365" s="200">
        <v>26</v>
      </c>
      <c r="AO365" s="332">
        <f t="shared" si="14"/>
        <v>50.980392156862742</v>
      </c>
      <c r="AP365" s="200"/>
      <c r="AQ365" s="200">
        <v>22</v>
      </c>
      <c r="AR365" s="200">
        <f t="shared" si="15"/>
        <v>44</v>
      </c>
      <c r="AS365" s="200"/>
      <c r="AT365" s="200">
        <v>16</v>
      </c>
      <c r="AU365" s="332">
        <f t="shared" si="16"/>
        <v>31.372549019607842</v>
      </c>
      <c r="AV365" s="200"/>
      <c r="AW365" s="200">
        <v>33</v>
      </c>
      <c r="AX365" s="200">
        <f t="shared" si="17"/>
        <v>66</v>
      </c>
    </row>
    <row r="366" spans="1:50" ht="18" customHeight="1" x14ac:dyDescent="0.25">
      <c r="A366" s="9">
        <v>323</v>
      </c>
      <c r="B366" s="46" t="s">
        <v>4116</v>
      </c>
      <c r="C366" s="304" t="s">
        <v>4117</v>
      </c>
      <c r="D366" s="305" t="s">
        <v>25</v>
      </c>
      <c r="E366" s="43">
        <v>91</v>
      </c>
      <c r="F366" s="323" t="str">
        <f t="shared" si="8"/>
        <v>Xuất sắc</v>
      </c>
      <c r="G366" s="9"/>
      <c r="H366" s="201"/>
      <c r="I366" s="200"/>
      <c r="J366" s="331"/>
      <c r="K366" s="332"/>
      <c r="L366" s="200"/>
      <c r="M366" s="200"/>
      <c r="N366" s="200"/>
      <c r="O366" s="332"/>
      <c r="P366" s="200"/>
      <c r="Q366" s="200"/>
      <c r="R366" s="200"/>
      <c r="S366" s="200"/>
      <c r="T366" s="200"/>
      <c r="U366" s="200"/>
      <c r="V366" s="200"/>
      <c r="W366" s="200"/>
      <c r="X366" s="200">
        <v>0</v>
      </c>
      <c r="Y366" s="332">
        <f t="shared" si="9"/>
        <v>0</v>
      </c>
      <c r="Z366" s="200"/>
      <c r="AA366" s="200">
        <v>9</v>
      </c>
      <c r="AB366" s="332">
        <f t="shared" si="10"/>
        <v>28.125</v>
      </c>
      <c r="AC366" s="200"/>
      <c r="AD366" s="200">
        <v>0</v>
      </c>
      <c r="AE366" s="332">
        <f t="shared" si="11"/>
        <v>0</v>
      </c>
      <c r="AF366" s="200"/>
      <c r="AG366" s="200">
        <v>30</v>
      </c>
      <c r="AH366" s="332">
        <f t="shared" si="12"/>
        <v>53.571428571428569</v>
      </c>
      <c r="AI366" s="200"/>
      <c r="AJ366" s="200">
        <v>7</v>
      </c>
      <c r="AK366" s="332">
        <f t="shared" si="13"/>
        <v>12.068965517241379</v>
      </c>
      <c r="AL366" s="200"/>
      <c r="AM366" s="200"/>
      <c r="AN366" s="200">
        <v>12</v>
      </c>
      <c r="AO366" s="332">
        <f t="shared" si="14"/>
        <v>23.52941176470588</v>
      </c>
      <c r="AP366" s="200"/>
      <c r="AQ366" s="200">
        <v>20</v>
      </c>
      <c r="AR366" s="200">
        <f t="shared" si="15"/>
        <v>40</v>
      </c>
      <c r="AS366" s="200"/>
      <c r="AT366" s="200">
        <v>27</v>
      </c>
      <c r="AU366" s="332">
        <f t="shared" si="16"/>
        <v>52.941176470588239</v>
      </c>
      <c r="AV366" s="200"/>
      <c r="AW366" s="200">
        <v>2</v>
      </c>
      <c r="AX366" s="200">
        <f t="shared" si="17"/>
        <v>4</v>
      </c>
    </row>
    <row r="367" spans="1:50" ht="18" customHeight="1" x14ac:dyDescent="0.25">
      <c r="A367" s="9">
        <v>324</v>
      </c>
      <c r="B367" s="46" t="s">
        <v>4118</v>
      </c>
      <c r="C367" s="304" t="s">
        <v>2925</v>
      </c>
      <c r="D367" s="305" t="s">
        <v>345</v>
      </c>
      <c r="E367" s="43">
        <v>93</v>
      </c>
      <c r="F367" s="323" t="str">
        <f t="shared" si="8"/>
        <v>Xuất sắc</v>
      </c>
      <c r="G367" s="9"/>
      <c r="H367" s="201"/>
      <c r="I367" s="200"/>
      <c r="J367" s="331"/>
      <c r="K367" s="332"/>
      <c r="L367" s="200"/>
      <c r="M367" s="200"/>
      <c r="N367" s="200"/>
      <c r="O367" s="332"/>
      <c r="P367" s="200"/>
      <c r="Q367" s="200"/>
      <c r="R367" s="200"/>
      <c r="S367" s="200"/>
      <c r="T367" s="200"/>
      <c r="U367" s="200"/>
      <c r="V367" s="200"/>
      <c r="W367" s="200"/>
      <c r="X367" s="200">
        <v>2</v>
      </c>
      <c r="Y367" s="332">
        <f t="shared" si="9"/>
        <v>5.1282051282051277</v>
      </c>
      <c r="Z367" s="200"/>
      <c r="AA367" s="200">
        <v>16</v>
      </c>
      <c r="AB367" s="332">
        <f t="shared" si="10"/>
        <v>50</v>
      </c>
      <c r="AC367" s="200"/>
      <c r="AD367" s="200">
        <v>16</v>
      </c>
      <c r="AE367" s="332">
        <f t="shared" si="11"/>
        <v>28.571428571428569</v>
      </c>
      <c r="AF367" s="200"/>
      <c r="AG367" s="200">
        <v>9</v>
      </c>
      <c r="AH367" s="332">
        <f t="shared" si="12"/>
        <v>16.071428571428573</v>
      </c>
      <c r="AI367" s="200"/>
      <c r="AJ367" s="200">
        <v>13</v>
      </c>
      <c r="AK367" s="332">
        <f t="shared" si="13"/>
        <v>22.413793103448278</v>
      </c>
      <c r="AL367" s="200"/>
      <c r="AM367" s="200"/>
      <c r="AN367" s="200">
        <v>11</v>
      </c>
      <c r="AO367" s="332">
        <f t="shared" si="14"/>
        <v>21.568627450980394</v>
      </c>
      <c r="AP367" s="200"/>
      <c r="AQ367" s="200">
        <v>4</v>
      </c>
      <c r="AR367" s="200">
        <f t="shared" si="15"/>
        <v>8</v>
      </c>
      <c r="AS367" s="200"/>
      <c r="AT367" s="200">
        <v>1</v>
      </c>
      <c r="AU367" s="332">
        <f t="shared" si="16"/>
        <v>1.9607843137254901</v>
      </c>
      <c r="AV367" s="200"/>
      <c r="AW367" s="200">
        <v>2</v>
      </c>
      <c r="AX367" s="200">
        <f t="shared" si="17"/>
        <v>4</v>
      </c>
    </row>
    <row r="368" spans="1:50" ht="18" customHeight="1" x14ac:dyDescent="0.25">
      <c r="A368" s="9">
        <v>325</v>
      </c>
      <c r="B368" s="46" t="s">
        <v>4119</v>
      </c>
      <c r="C368" s="304" t="s">
        <v>4120</v>
      </c>
      <c r="D368" s="305" t="s">
        <v>131</v>
      </c>
      <c r="E368" s="43">
        <v>70</v>
      </c>
      <c r="F368" s="323" t="str">
        <f t="shared" si="8"/>
        <v>Khá</v>
      </c>
      <c r="G368" s="9"/>
      <c r="H368" s="201"/>
      <c r="I368" s="200"/>
      <c r="J368" s="200"/>
      <c r="K368" s="332"/>
      <c r="L368" s="200"/>
      <c r="M368" s="200"/>
      <c r="N368" s="200"/>
      <c r="O368" s="332"/>
      <c r="P368" s="200"/>
      <c r="Q368" s="200"/>
      <c r="R368" s="200"/>
      <c r="S368" s="200"/>
      <c r="T368" s="200"/>
      <c r="U368" s="200"/>
      <c r="V368" s="200"/>
      <c r="W368" s="200"/>
      <c r="X368" s="200">
        <v>0</v>
      </c>
      <c r="Y368" s="332">
        <f t="shared" si="9"/>
        <v>0</v>
      </c>
      <c r="Z368" s="200"/>
      <c r="AA368" s="200">
        <v>0</v>
      </c>
      <c r="AB368" s="332">
        <f t="shared" si="10"/>
        <v>0</v>
      </c>
      <c r="AC368" s="200"/>
      <c r="AD368" s="200">
        <v>0</v>
      </c>
      <c r="AE368" s="332">
        <f t="shared" si="11"/>
        <v>0</v>
      </c>
      <c r="AF368" s="200"/>
      <c r="AG368" s="200">
        <v>0</v>
      </c>
      <c r="AH368" s="332">
        <f t="shared" si="12"/>
        <v>0</v>
      </c>
      <c r="AI368" s="200"/>
      <c r="AJ368" s="200">
        <v>0</v>
      </c>
      <c r="AK368" s="332">
        <f t="shared" si="13"/>
        <v>0</v>
      </c>
      <c r="AL368" s="200"/>
      <c r="AM368" s="200"/>
      <c r="AN368" s="200">
        <v>0</v>
      </c>
      <c r="AO368" s="332">
        <f t="shared" si="14"/>
        <v>0</v>
      </c>
      <c r="AP368" s="200"/>
      <c r="AQ368" s="200">
        <v>0</v>
      </c>
      <c r="AR368" s="200">
        <f t="shared" si="15"/>
        <v>0</v>
      </c>
      <c r="AS368" s="200"/>
      <c r="AT368" s="200">
        <v>0</v>
      </c>
      <c r="AU368" s="332">
        <f t="shared" si="16"/>
        <v>0</v>
      </c>
      <c r="AV368" s="200"/>
      <c r="AW368" s="200">
        <v>0</v>
      </c>
      <c r="AX368" s="200">
        <f t="shared" si="17"/>
        <v>0</v>
      </c>
    </row>
    <row r="369" spans="1:50" ht="18" customHeight="1" x14ac:dyDescent="0.25">
      <c r="A369" s="9">
        <v>326</v>
      </c>
      <c r="B369" s="46" t="s">
        <v>4121</v>
      </c>
      <c r="C369" s="304" t="s">
        <v>3117</v>
      </c>
      <c r="D369" s="305" t="s">
        <v>206</v>
      </c>
      <c r="E369" s="43">
        <v>65</v>
      </c>
      <c r="F369" s="323" t="str">
        <f t="shared" si="8"/>
        <v>Khá</v>
      </c>
      <c r="G369" s="9"/>
      <c r="H369" s="201"/>
      <c r="I369" s="200"/>
      <c r="J369" s="200"/>
      <c r="K369" s="332"/>
      <c r="L369" s="200"/>
      <c r="M369" s="200"/>
      <c r="N369" s="200"/>
      <c r="O369" s="332"/>
      <c r="P369" s="200"/>
      <c r="Q369" s="200"/>
      <c r="R369" s="200"/>
      <c r="S369" s="200"/>
      <c r="T369" s="200"/>
      <c r="U369" s="200"/>
      <c r="V369" s="200"/>
      <c r="W369" s="200"/>
      <c r="X369" s="200">
        <v>0</v>
      </c>
      <c r="Y369" s="332">
        <f t="shared" si="9"/>
        <v>0</v>
      </c>
      <c r="Z369" s="200"/>
      <c r="AA369" s="200">
        <v>0</v>
      </c>
      <c r="AB369" s="332">
        <f t="shared" si="10"/>
        <v>0</v>
      </c>
      <c r="AC369" s="200"/>
      <c r="AD369" s="200">
        <v>0</v>
      </c>
      <c r="AE369" s="332">
        <f t="shared" si="11"/>
        <v>0</v>
      </c>
      <c r="AF369" s="200"/>
      <c r="AG369" s="200">
        <v>0</v>
      </c>
      <c r="AH369" s="332">
        <f t="shared" si="12"/>
        <v>0</v>
      </c>
      <c r="AI369" s="200"/>
      <c r="AJ369" s="200">
        <v>0</v>
      </c>
      <c r="AK369" s="332">
        <f t="shared" si="13"/>
        <v>0</v>
      </c>
      <c r="AL369" s="200"/>
      <c r="AM369" s="200"/>
      <c r="AN369" s="200">
        <v>0</v>
      </c>
      <c r="AO369" s="332">
        <f t="shared" si="14"/>
        <v>0</v>
      </c>
      <c r="AP369" s="200"/>
      <c r="AQ369" s="200">
        <v>0</v>
      </c>
      <c r="AR369" s="200">
        <f t="shared" si="15"/>
        <v>0</v>
      </c>
      <c r="AS369" s="200"/>
      <c r="AT369" s="200">
        <v>0</v>
      </c>
      <c r="AU369" s="332">
        <f t="shared" si="16"/>
        <v>0</v>
      </c>
      <c r="AV369" s="200"/>
      <c r="AW369" s="200">
        <v>0</v>
      </c>
      <c r="AX369" s="200">
        <f t="shared" si="17"/>
        <v>0</v>
      </c>
    </row>
    <row r="370" spans="1:50" ht="18" customHeight="1" x14ac:dyDescent="0.25">
      <c r="A370" s="9">
        <v>327</v>
      </c>
      <c r="B370" s="46" t="s">
        <v>4122</v>
      </c>
      <c r="C370" s="304" t="s">
        <v>52</v>
      </c>
      <c r="D370" s="305" t="s">
        <v>11</v>
      </c>
      <c r="E370" s="43">
        <v>80</v>
      </c>
      <c r="F370" s="323" t="str">
        <f t="shared" si="8"/>
        <v>Tốt</v>
      </c>
      <c r="G370" s="48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>
        <f>SUM(X364:X369)</f>
        <v>39</v>
      </c>
      <c r="Y370" s="201"/>
      <c r="Z370" s="201"/>
      <c r="AA370" s="201">
        <f>SUM(AA364:AA369)</f>
        <v>32</v>
      </c>
      <c r="AB370" s="201"/>
      <c r="AC370" s="201"/>
      <c r="AD370" s="201">
        <f>SUM(AD364:AD369)</f>
        <v>56</v>
      </c>
      <c r="AE370" s="201"/>
      <c r="AF370" s="201"/>
      <c r="AG370" s="201">
        <f>SUM(AG364:AG369)</f>
        <v>56</v>
      </c>
      <c r="AH370" s="201"/>
      <c r="AI370" s="201"/>
      <c r="AJ370" s="201">
        <f>SUM(AJ364:AJ369)</f>
        <v>58</v>
      </c>
      <c r="AK370" s="201"/>
      <c r="AL370" s="201"/>
      <c r="AM370" s="201"/>
      <c r="AN370" s="201">
        <f>SUM(AN364:AN369)</f>
        <v>51</v>
      </c>
      <c r="AO370" s="201"/>
      <c r="AP370" s="201"/>
      <c r="AQ370" s="201">
        <f>SUM(AQ364:AQ369)</f>
        <v>50</v>
      </c>
      <c r="AR370" s="201"/>
      <c r="AS370" s="201"/>
      <c r="AT370" s="201">
        <f>SUM(AT364:AT369)</f>
        <v>51</v>
      </c>
      <c r="AU370" s="201"/>
      <c r="AV370" s="201"/>
      <c r="AW370" s="201">
        <f>SUM(AW364:AW369)</f>
        <v>50</v>
      </c>
      <c r="AX370" s="201"/>
    </row>
    <row r="371" spans="1:50" ht="18" customHeight="1" x14ac:dyDescent="0.25">
      <c r="A371" s="9">
        <v>328</v>
      </c>
      <c r="B371" s="46" t="s">
        <v>4123</v>
      </c>
      <c r="C371" s="304" t="s">
        <v>261</v>
      </c>
      <c r="D371" s="305" t="s">
        <v>11</v>
      </c>
      <c r="E371" s="43">
        <v>88</v>
      </c>
      <c r="F371" s="323" t="str">
        <f t="shared" si="8"/>
        <v>Tốt</v>
      </c>
      <c r="G371" s="333"/>
    </row>
    <row r="372" spans="1:50" ht="18" customHeight="1" x14ac:dyDescent="0.25">
      <c r="A372" s="9">
        <v>329</v>
      </c>
      <c r="B372" s="46" t="s">
        <v>4124</v>
      </c>
      <c r="C372" s="304" t="s">
        <v>114</v>
      </c>
      <c r="D372" s="305" t="s">
        <v>89</v>
      </c>
      <c r="E372" s="43">
        <v>76</v>
      </c>
      <c r="F372" s="323" t="str">
        <f t="shared" si="8"/>
        <v>Khá</v>
      </c>
      <c r="G372" s="46"/>
      <c r="K372" s="334">
        <f>SUM(K364:K366)</f>
        <v>0</v>
      </c>
      <c r="O372" s="334">
        <f>SUM(O364:O366)</f>
        <v>0</v>
      </c>
      <c r="S372" s="334">
        <f>SUM(S364:S366)</f>
        <v>0</v>
      </c>
      <c r="V372" s="334">
        <f>SUM(V364:V366)</f>
        <v>0</v>
      </c>
      <c r="Y372" s="334">
        <f>SUM(Y364:Y366)</f>
        <v>94.871794871794862</v>
      </c>
      <c r="AB372" s="334">
        <f>SUM(AB364:AB366)</f>
        <v>50</v>
      </c>
      <c r="AE372" s="334">
        <f>SUM(AE364:AE366)</f>
        <v>71.428571428571431</v>
      </c>
      <c r="AH372" s="334">
        <f>SUM(AH364:AH366)</f>
        <v>83.928571428571416</v>
      </c>
      <c r="AK372" s="334">
        <f>SUM(AK364:AK366)</f>
        <v>77.58620689655173</v>
      </c>
      <c r="AO372" s="334">
        <f>SUM(AO364:AO366)</f>
        <v>78.431372549019599</v>
      </c>
      <c r="AR372" s="334">
        <f>SUM(AR364:AR366)</f>
        <v>92</v>
      </c>
      <c r="AU372" s="334">
        <f>SUM(AU364:AU366)</f>
        <v>98.039215686274503</v>
      </c>
      <c r="AX372" s="334">
        <f>SUM(AX364:AX366)</f>
        <v>96</v>
      </c>
    </row>
    <row r="373" spans="1:50" ht="18" customHeight="1" x14ac:dyDescent="0.25">
      <c r="A373" s="9">
        <v>330</v>
      </c>
      <c r="B373" s="46" t="s">
        <v>4125</v>
      </c>
      <c r="C373" s="304" t="s">
        <v>4126</v>
      </c>
      <c r="D373" s="305" t="s">
        <v>983</v>
      </c>
      <c r="E373" s="43">
        <v>79</v>
      </c>
      <c r="F373" s="323" t="str">
        <f t="shared" si="8"/>
        <v>Khá</v>
      </c>
      <c r="G373" s="46"/>
    </row>
    <row r="374" spans="1:50" ht="18" customHeight="1" x14ac:dyDescent="0.25">
      <c r="A374" s="9">
        <v>331</v>
      </c>
      <c r="B374" s="46" t="s">
        <v>4127</v>
      </c>
      <c r="C374" s="304" t="s">
        <v>190</v>
      </c>
      <c r="D374" s="305" t="s">
        <v>767</v>
      </c>
      <c r="E374" s="43">
        <v>0</v>
      </c>
      <c r="F374" s="323" t="str">
        <f t="shared" si="8"/>
        <v>Kém</v>
      </c>
      <c r="G374" s="335" t="s">
        <v>3651</v>
      </c>
    </row>
    <row r="375" spans="1:50" ht="18" customHeight="1" x14ac:dyDescent="0.25">
      <c r="A375" s="9">
        <v>332</v>
      </c>
      <c r="B375" s="46" t="s">
        <v>4128</v>
      </c>
      <c r="C375" s="304" t="s">
        <v>3616</v>
      </c>
      <c r="D375" s="305" t="s">
        <v>1253</v>
      </c>
      <c r="E375" s="43">
        <v>65</v>
      </c>
      <c r="F375" s="323" t="str">
        <f t="shared" si="8"/>
        <v>Khá</v>
      </c>
      <c r="G375" s="46"/>
    </row>
    <row r="376" spans="1:50" ht="18" customHeight="1" x14ac:dyDescent="0.25">
      <c r="A376" s="9">
        <v>333</v>
      </c>
      <c r="B376" s="46" t="s">
        <v>4129</v>
      </c>
      <c r="C376" s="304" t="s">
        <v>1039</v>
      </c>
      <c r="D376" s="305" t="s">
        <v>209</v>
      </c>
      <c r="E376" s="43">
        <v>0</v>
      </c>
      <c r="F376" s="323" t="str">
        <f t="shared" si="8"/>
        <v>Kém</v>
      </c>
      <c r="G376" s="335" t="s">
        <v>3651</v>
      </c>
    </row>
    <row r="377" spans="1:50" ht="18" customHeight="1" x14ac:dyDescent="0.25">
      <c r="A377" s="9">
        <v>334</v>
      </c>
      <c r="B377" s="46" t="s">
        <v>4130</v>
      </c>
      <c r="C377" s="304" t="s">
        <v>18</v>
      </c>
      <c r="D377" s="305" t="s">
        <v>66</v>
      </c>
      <c r="E377" s="43">
        <v>71</v>
      </c>
      <c r="F377" s="323" t="str">
        <f t="shared" si="8"/>
        <v>Khá</v>
      </c>
      <c r="G377" s="43"/>
    </row>
    <row r="378" spans="1:50" ht="18" customHeight="1" x14ac:dyDescent="0.25">
      <c r="A378" s="9">
        <v>335</v>
      </c>
      <c r="B378" s="46" t="s">
        <v>4131</v>
      </c>
      <c r="C378" s="304" t="s">
        <v>335</v>
      </c>
      <c r="D378" s="305" t="s">
        <v>66</v>
      </c>
      <c r="E378" s="43">
        <v>75</v>
      </c>
      <c r="F378" s="323" t="str">
        <f t="shared" si="8"/>
        <v>Khá</v>
      </c>
      <c r="G378" s="46"/>
    </row>
    <row r="379" spans="1:50" ht="18" customHeight="1" x14ac:dyDescent="0.25">
      <c r="A379" s="9">
        <v>336</v>
      </c>
      <c r="B379" s="46" t="s">
        <v>4132</v>
      </c>
      <c r="C379" s="304" t="s">
        <v>70</v>
      </c>
      <c r="D379" s="305" t="s">
        <v>186</v>
      </c>
      <c r="E379" s="43">
        <v>70</v>
      </c>
      <c r="F379" s="323" t="str">
        <f t="shared" si="8"/>
        <v>Khá</v>
      </c>
      <c r="G379" s="48"/>
    </row>
    <row r="380" spans="1:50" ht="18" customHeight="1" x14ac:dyDescent="0.25">
      <c r="A380" s="9">
        <v>337</v>
      </c>
      <c r="B380" s="46" t="s">
        <v>4133</v>
      </c>
      <c r="C380" s="304" t="s">
        <v>56</v>
      </c>
      <c r="D380" s="305" t="s">
        <v>5</v>
      </c>
      <c r="E380" s="43">
        <v>66</v>
      </c>
      <c r="F380" s="323" t="str">
        <f t="shared" si="8"/>
        <v>Khá</v>
      </c>
      <c r="G380" s="333"/>
    </row>
    <row r="381" spans="1:50" ht="18" customHeight="1" x14ac:dyDescent="0.25">
      <c r="A381" s="9">
        <v>338</v>
      </c>
      <c r="B381" s="46" t="s">
        <v>4134</v>
      </c>
      <c r="C381" s="304" t="s">
        <v>4135</v>
      </c>
      <c r="D381" s="305" t="s">
        <v>23</v>
      </c>
      <c r="E381" s="43">
        <v>80</v>
      </c>
      <c r="F381" s="323" t="str">
        <f t="shared" si="8"/>
        <v>Tốt</v>
      </c>
      <c r="G381" s="46"/>
    </row>
    <row r="382" spans="1:50" ht="18" customHeight="1" x14ac:dyDescent="0.25">
      <c r="A382" s="9">
        <v>339</v>
      </c>
      <c r="B382" s="46" t="s">
        <v>4136</v>
      </c>
      <c r="C382" s="304" t="s">
        <v>130</v>
      </c>
      <c r="D382" s="305" t="s">
        <v>69</v>
      </c>
      <c r="E382" s="43">
        <v>68</v>
      </c>
      <c r="F382" s="323" t="str">
        <f t="shared" si="8"/>
        <v>Khá</v>
      </c>
      <c r="G382" s="46"/>
    </row>
    <row r="383" spans="1:50" ht="18" customHeight="1" x14ac:dyDescent="0.25">
      <c r="A383" s="9">
        <v>340</v>
      </c>
      <c r="B383" s="46" t="s">
        <v>4137</v>
      </c>
      <c r="C383" s="304" t="s">
        <v>4138</v>
      </c>
      <c r="D383" s="305" t="s">
        <v>12</v>
      </c>
      <c r="E383" s="43">
        <v>83</v>
      </c>
      <c r="F383" s="323" t="str">
        <f t="shared" si="8"/>
        <v>Tốt</v>
      </c>
      <c r="G383" s="46"/>
    </row>
    <row r="384" spans="1:50" ht="18" customHeight="1" x14ac:dyDescent="0.25">
      <c r="A384" s="9">
        <v>341</v>
      </c>
      <c r="B384" s="46" t="s">
        <v>4139</v>
      </c>
      <c r="C384" s="304" t="s">
        <v>1077</v>
      </c>
      <c r="D384" s="305" t="s">
        <v>12</v>
      </c>
      <c r="E384" s="43">
        <v>65</v>
      </c>
      <c r="F384" s="323" t="str">
        <f t="shared" si="8"/>
        <v>Khá</v>
      </c>
      <c r="G384" s="46"/>
    </row>
    <row r="385" spans="1:7" ht="18" customHeight="1" x14ac:dyDescent="0.25">
      <c r="A385" s="9">
        <v>342</v>
      </c>
      <c r="B385" s="46" t="s">
        <v>4140</v>
      </c>
      <c r="C385" s="304" t="s">
        <v>4141</v>
      </c>
      <c r="D385" s="305" t="s">
        <v>12</v>
      </c>
      <c r="E385" s="43">
        <v>65</v>
      </c>
      <c r="F385" s="323" t="str">
        <f t="shared" si="8"/>
        <v>Khá</v>
      </c>
      <c r="G385" s="43"/>
    </row>
    <row r="386" spans="1:7" ht="18" customHeight="1" x14ac:dyDescent="0.25">
      <c r="A386" s="9">
        <v>343</v>
      </c>
      <c r="B386" s="46" t="s">
        <v>4142</v>
      </c>
      <c r="C386" s="304" t="s">
        <v>976</v>
      </c>
      <c r="D386" s="305" t="s">
        <v>948</v>
      </c>
      <c r="E386" s="43">
        <v>76</v>
      </c>
      <c r="F386" s="323" t="str">
        <f t="shared" si="8"/>
        <v>Khá</v>
      </c>
      <c r="G386" s="46"/>
    </row>
    <row r="387" spans="1:7" ht="18" customHeight="1" x14ac:dyDescent="0.25">
      <c r="A387" s="9">
        <v>344</v>
      </c>
      <c r="B387" s="46" t="s">
        <v>4143</v>
      </c>
      <c r="C387" s="304" t="s">
        <v>1040</v>
      </c>
      <c r="D387" s="305" t="s">
        <v>160</v>
      </c>
      <c r="E387" s="43">
        <v>70</v>
      </c>
      <c r="F387" s="323" t="str">
        <f t="shared" si="8"/>
        <v>Khá</v>
      </c>
      <c r="G387" s="43"/>
    </row>
    <row r="388" spans="1:7" ht="18" customHeight="1" x14ac:dyDescent="0.25">
      <c r="A388" s="9">
        <v>345</v>
      </c>
      <c r="B388" s="46" t="s">
        <v>4144</v>
      </c>
      <c r="C388" s="304" t="s">
        <v>228</v>
      </c>
      <c r="D388" s="305" t="s">
        <v>178</v>
      </c>
      <c r="E388" s="43">
        <v>70</v>
      </c>
      <c r="F388" s="323" t="str">
        <f t="shared" si="8"/>
        <v>Khá</v>
      </c>
      <c r="G388" s="48"/>
    </row>
    <row r="389" spans="1:7" ht="18" customHeight="1" x14ac:dyDescent="0.25">
      <c r="A389" s="9">
        <v>346</v>
      </c>
      <c r="B389" s="46" t="s">
        <v>4145</v>
      </c>
      <c r="C389" s="304" t="s">
        <v>46</v>
      </c>
      <c r="D389" s="305" t="s">
        <v>1460</v>
      </c>
      <c r="E389" s="43">
        <v>80</v>
      </c>
      <c r="F389" s="323" t="str">
        <f t="shared" si="8"/>
        <v>Tốt</v>
      </c>
      <c r="G389" s="333"/>
    </row>
    <row r="390" spans="1:7" ht="18" customHeight="1" x14ac:dyDescent="0.25">
      <c r="A390" s="9">
        <v>347</v>
      </c>
      <c r="B390" s="46" t="s">
        <v>4146</v>
      </c>
      <c r="C390" s="304" t="s">
        <v>4147</v>
      </c>
      <c r="D390" s="305" t="s">
        <v>30</v>
      </c>
      <c r="E390" s="43">
        <v>0</v>
      </c>
      <c r="F390" s="323" t="str">
        <f t="shared" si="8"/>
        <v>Kém</v>
      </c>
      <c r="G390" s="335" t="s">
        <v>3651</v>
      </c>
    </row>
    <row r="391" spans="1:7" ht="18" customHeight="1" x14ac:dyDescent="0.25">
      <c r="A391" s="9">
        <v>348</v>
      </c>
      <c r="B391" s="46" t="s">
        <v>4148</v>
      </c>
      <c r="C391" s="304" t="s">
        <v>4149</v>
      </c>
      <c r="D391" s="305" t="s">
        <v>1187</v>
      </c>
      <c r="E391" s="43">
        <v>56</v>
      </c>
      <c r="F391" s="323" t="str">
        <f t="shared" si="8"/>
        <v>Trung bình</v>
      </c>
      <c r="G391" s="43"/>
    </row>
    <row r="392" spans="1:7" ht="18" customHeight="1" x14ac:dyDescent="0.25">
      <c r="A392" s="9">
        <v>349</v>
      </c>
      <c r="B392" s="46" t="s">
        <v>4150</v>
      </c>
      <c r="C392" s="304" t="s">
        <v>1070</v>
      </c>
      <c r="D392" s="305" t="s">
        <v>4151</v>
      </c>
      <c r="E392" s="43">
        <v>75</v>
      </c>
      <c r="F392" s="323" t="str">
        <f t="shared" si="8"/>
        <v>Khá</v>
      </c>
      <c r="G392" s="46"/>
    </row>
    <row r="394" spans="1:7" x14ac:dyDescent="0.25">
      <c r="B394" s="336" t="s">
        <v>3659</v>
      </c>
      <c r="C394" s="337" t="s">
        <v>3660</v>
      </c>
    </row>
    <row r="395" spans="1:7" x14ac:dyDescent="0.25">
      <c r="B395" s="338" t="s">
        <v>78</v>
      </c>
      <c r="C395" s="323">
        <v>105</v>
      </c>
      <c r="E395" s="907" t="s">
        <v>7243</v>
      </c>
      <c r="F395" s="907"/>
      <c r="G395" s="907"/>
    </row>
    <row r="396" spans="1:7" x14ac:dyDescent="0.25">
      <c r="B396" s="338" t="s">
        <v>31</v>
      </c>
      <c r="C396" s="323">
        <v>132</v>
      </c>
      <c r="E396" s="433"/>
      <c r="G396" s="204"/>
    </row>
    <row r="397" spans="1:7" x14ac:dyDescent="0.25">
      <c r="B397" s="338" t="s">
        <v>74</v>
      </c>
      <c r="C397" s="323">
        <v>76</v>
      </c>
      <c r="E397" s="433"/>
      <c r="G397" s="204"/>
    </row>
    <row r="398" spans="1:7" x14ac:dyDescent="0.25">
      <c r="B398" s="338" t="s">
        <v>107</v>
      </c>
      <c r="C398" s="323">
        <v>15</v>
      </c>
      <c r="E398" s="44"/>
      <c r="F398" s="268"/>
      <c r="G398" s="204"/>
    </row>
    <row r="399" spans="1:7" x14ac:dyDescent="0.25">
      <c r="B399" s="338" t="s">
        <v>103</v>
      </c>
      <c r="C399" s="323">
        <v>0</v>
      </c>
      <c r="E399" s="433"/>
      <c r="G399" s="204"/>
    </row>
    <row r="400" spans="1:7" x14ac:dyDescent="0.25">
      <c r="B400" s="338" t="s">
        <v>953</v>
      </c>
      <c r="C400" s="323">
        <v>21</v>
      </c>
      <c r="E400" s="433"/>
      <c r="G400" s="204"/>
    </row>
    <row r="401" spans="2:7" x14ac:dyDescent="0.25">
      <c r="B401" s="338" t="s">
        <v>965</v>
      </c>
      <c r="C401" s="323">
        <v>0</v>
      </c>
      <c r="E401" s="907" t="s">
        <v>7244</v>
      </c>
      <c r="F401" s="907"/>
      <c r="G401" s="907"/>
    </row>
    <row r="402" spans="2:7" x14ac:dyDescent="0.25">
      <c r="B402" s="340" t="s">
        <v>3661</v>
      </c>
      <c r="C402" s="311">
        <f>SUM(C395:C401)</f>
        <v>349</v>
      </c>
    </row>
  </sheetData>
  <mergeCells count="18">
    <mergeCell ref="E395:G395"/>
    <mergeCell ref="E401:G401"/>
    <mergeCell ref="A212:B212"/>
    <mergeCell ref="A213:B213"/>
    <mergeCell ref="A295:B295"/>
    <mergeCell ref="A296:B296"/>
    <mergeCell ref="A106:B106"/>
    <mergeCell ref="A107:B107"/>
    <mergeCell ref="A183:B183"/>
    <mergeCell ref="A184:B184"/>
    <mergeCell ref="A1:C1"/>
    <mergeCell ref="A2:C2"/>
    <mergeCell ref="A4:G4"/>
    <mergeCell ref="A6:G6"/>
    <mergeCell ref="A7:G7"/>
    <mergeCell ref="D1:G1"/>
    <mergeCell ref="D2:G2"/>
    <mergeCell ref="A5:G5"/>
  </mergeCells>
  <phoneticPr fontId="0" type="noConversion"/>
  <pageMargins left="0.5" right="0.3" top="0.5" bottom="0.5" header="0.511811023622047" footer="0.51181102362204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5"/>
  <sheetViews>
    <sheetView topLeftCell="A4" workbookViewId="0">
      <selection activeCell="A7" sqref="A7:G7"/>
    </sheetView>
  </sheetViews>
  <sheetFormatPr defaultRowHeight="20.25" customHeight="1" x14ac:dyDescent="0.25"/>
  <cols>
    <col min="1" max="1" width="4.75" style="366" customWidth="1"/>
    <col min="2" max="2" width="18.375" style="366" customWidth="1"/>
    <col min="3" max="3" width="17.125" style="4" customWidth="1"/>
    <col min="4" max="4" width="9" style="4"/>
    <col min="5" max="5" width="9.75" style="366" customWidth="1"/>
    <col min="6" max="6" width="11.875" style="366" customWidth="1"/>
    <col min="7" max="7" width="14.25" style="366" customWidth="1"/>
    <col min="8" max="16384" width="9" style="4"/>
  </cols>
  <sheetData>
    <row r="1" spans="1:7" s="16" customFormat="1" ht="20.25" customHeight="1" x14ac:dyDescent="0.25">
      <c r="A1" s="906" t="s">
        <v>1</v>
      </c>
      <c r="B1" s="906"/>
      <c r="C1" s="906"/>
      <c r="D1" s="6" t="s">
        <v>2</v>
      </c>
      <c r="E1" s="6"/>
      <c r="F1" s="343"/>
      <c r="G1" s="344"/>
    </row>
    <row r="2" spans="1:7" s="16" customFormat="1" ht="20.25" customHeight="1" x14ac:dyDescent="0.25">
      <c r="A2" s="909" t="s">
        <v>3</v>
      </c>
      <c r="B2" s="909"/>
      <c r="C2" s="909"/>
      <c r="D2" s="909" t="s">
        <v>1192</v>
      </c>
      <c r="E2" s="909"/>
      <c r="F2" s="909"/>
      <c r="G2" s="909"/>
    </row>
    <row r="3" spans="1:7" s="16" customFormat="1" ht="20.25" customHeight="1" x14ac:dyDescent="0.25">
      <c r="A3" s="343"/>
      <c r="B3" s="343"/>
      <c r="C3" s="343"/>
      <c r="D3" s="6"/>
      <c r="E3" s="344"/>
      <c r="F3" s="344"/>
      <c r="G3" s="344"/>
    </row>
    <row r="4" spans="1:7" s="16" customFormat="1" ht="20.25" customHeight="1" x14ac:dyDescent="0.3">
      <c r="A4" s="952" t="s">
        <v>3662</v>
      </c>
      <c r="B4" s="952"/>
      <c r="C4" s="952"/>
      <c r="D4" s="952"/>
      <c r="E4" s="952"/>
      <c r="F4" s="952"/>
      <c r="G4" s="952"/>
    </row>
    <row r="5" spans="1:7" s="16" customFormat="1" ht="20.25" customHeight="1" x14ac:dyDescent="0.3">
      <c r="A5" s="952" t="s">
        <v>1191</v>
      </c>
      <c r="B5" s="952"/>
      <c r="C5" s="952"/>
      <c r="D5" s="952"/>
      <c r="E5" s="952"/>
      <c r="F5" s="952"/>
      <c r="G5" s="952"/>
    </row>
    <row r="6" spans="1:7" s="16" customFormat="1" ht="20.25" customHeight="1" x14ac:dyDescent="0.3">
      <c r="A6" s="953" t="s">
        <v>1788</v>
      </c>
      <c r="B6" s="953"/>
      <c r="C6" s="953"/>
      <c r="D6" s="953"/>
      <c r="E6" s="953"/>
      <c r="F6" s="953"/>
      <c r="G6" s="953"/>
    </row>
    <row r="7" spans="1:7" s="16" customFormat="1" ht="20.25" customHeight="1" x14ac:dyDescent="0.25">
      <c r="A7" s="905" t="s">
        <v>7381</v>
      </c>
      <c r="B7" s="905"/>
      <c r="C7" s="905"/>
      <c r="D7" s="905"/>
      <c r="E7" s="905"/>
      <c r="F7" s="905"/>
      <c r="G7" s="905"/>
    </row>
    <row r="8" spans="1:7" s="16" customFormat="1" ht="20.25" customHeight="1" x14ac:dyDescent="0.25">
      <c r="A8" s="344"/>
      <c r="B8" s="344"/>
      <c r="E8" s="344"/>
      <c r="F8" s="344"/>
      <c r="G8" s="344"/>
    </row>
    <row r="9" spans="1:7" s="16" customFormat="1" ht="20.25" customHeight="1" x14ac:dyDescent="0.25">
      <c r="A9" s="177" t="s">
        <v>4839</v>
      </c>
      <c r="B9" s="23"/>
      <c r="C9" s="23"/>
      <c r="D9" s="23"/>
      <c r="E9" s="23"/>
      <c r="F9" s="24"/>
      <c r="G9" s="24"/>
    </row>
    <row r="10" spans="1:7" s="343" customFormat="1" ht="20.25" customHeight="1" x14ac:dyDescent="0.25">
      <c r="A10" s="346" t="s">
        <v>119</v>
      </c>
      <c r="B10" s="346" t="s">
        <v>32</v>
      </c>
      <c r="C10" s="955" t="s">
        <v>1411</v>
      </c>
      <c r="D10" s="955"/>
      <c r="E10" s="346" t="s">
        <v>954</v>
      </c>
      <c r="F10" s="346" t="s">
        <v>4</v>
      </c>
      <c r="G10" s="346" t="s">
        <v>0</v>
      </c>
    </row>
    <row r="11" spans="1:7" s="16" customFormat="1" ht="20.25" customHeight="1" x14ac:dyDescent="0.25">
      <c r="A11" s="20">
        <v>1</v>
      </c>
      <c r="B11" s="47" t="s">
        <v>1055</v>
      </c>
      <c r="C11" s="620" t="s">
        <v>196</v>
      </c>
      <c r="D11" s="621" t="s">
        <v>34</v>
      </c>
      <c r="E11" s="9">
        <v>92</v>
      </c>
      <c r="F11" s="20" t="str">
        <f t="shared" ref="F11:F54" si="0">IF(E11&lt;30,"Kém",IF(E11&lt;50,"yếu",IF(E11&lt;70,"Trung bình",IF(E11&lt;80,"Khá",IF(E11&lt;90,"Tốt","Xuất sắc")))))</f>
        <v>Xuất sắc</v>
      </c>
      <c r="G11" s="169"/>
    </row>
    <row r="12" spans="1:7" s="16" customFormat="1" ht="20.25" customHeight="1" x14ac:dyDescent="0.25">
      <c r="A12" s="20">
        <v>2</v>
      </c>
      <c r="B12" s="47" t="s">
        <v>1056</v>
      </c>
      <c r="C12" s="620" t="s">
        <v>1057</v>
      </c>
      <c r="D12" s="621" t="s">
        <v>34</v>
      </c>
      <c r="E12" s="9">
        <v>90</v>
      </c>
      <c r="F12" s="20" t="str">
        <f t="shared" si="0"/>
        <v>Xuất sắc</v>
      </c>
      <c r="G12" s="169"/>
    </row>
    <row r="13" spans="1:7" s="16" customFormat="1" ht="20.25" customHeight="1" x14ac:dyDescent="0.25">
      <c r="A13" s="20">
        <v>3</v>
      </c>
      <c r="B13" s="47" t="s">
        <v>1058</v>
      </c>
      <c r="C13" s="620" t="s">
        <v>1059</v>
      </c>
      <c r="D13" s="621" t="s">
        <v>34</v>
      </c>
      <c r="E13" s="9">
        <v>91</v>
      </c>
      <c r="F13" s="20" t="str">
        <f t="shared" si="0"/>
        <v>Xuất sắc</v>
      </c>
      <c r="G13" s="9"/>
    </row>
    <row r="14" spans="1:7" s="16" customFormat="1" ht="20.25" customHeight="1" x14ac:dyDescent="0.25">
      <c r="A14" s="20">
        <v>4</v>
      </c>
      <c r="B14" s="47" t="s">
        <v>1060</v>
      </c>
      <c r="C14" s="620" t="s">
        <v>276</v>
      </c>
      <c r="D14" s="621" t="s">
        <v>34</v>
      </c>
      <c r="E14" s="9">
        <v>92</v>
      </c>
      <c r="F14" s="20" t="str">
        <f t="shared" si="0"/>
        <v>Xuất sắc</v>
      </c>
      <c r="G14" s="9"/>
    </row>
    <row r="15" spans="1:7" s="16" customFormat="1" ht="20.25" customHeight="1" x14ac:dyDescent="0.25">
      <c r="A15" s="20">
        <v>5</v>
      </c>
      <c r="B15" s="47" t="s">
        <v>1061</v>
      </c>
      <c r="C15" s="620" t="s">
        <v>38</v>
      </c>
      <c r="D15" s="621" t="s">
        <v>34</v>
      </c>
      <c r="E15" s="9">
        <v>50</v>
      </c>
      <c r="F15" s="20" t="str">
        <f t="shared" si="0"/>
        <v>Trung bình</v>
      </c>
      <c r="G15" s="9"/>
    </row>
    <row r="16" spans="1:7" s="16" customFormat="1" ht="20.25" customHeight="1" x14ac:dyDescent="0.25">
      <c r="A16" s="20">
        <v>6</v>
      </c>
      <c r="B16" s="47" t="s">
        <v>1062</v>
      </c>
      <c r="C16" s="620" t="s">
        <v>84</v>
      </c>
      <c r="D16" s="621" t="s">
        <v>148</v>
      </c>
      <c r="E16" s="9">
        <v>89</v>
      </c>
      <c r="F16" s="20" t="str">
        <f t="shared" si="0"/>
        <v>Tốt</v>
      </c>
      <c r="G16" s="9"/>
    </row>
    <row r="17" spans="1:7" s="16" customFormat="1" ht="20.25" customHeight="1" x14ac:dyDescent="0.25">
      <c r="A17" s="20">
        <v>7</v>
      </c>
      <c r="B17" s="47" t="s">
        <v>1063</v>
      </c>
      <c r="C17" s="620" t="s">
        <v>1064</v>
      </c>
      <c r="D17" s="621" t="s">
        <v>287</v>
      </c>
      <c r="E17" s="9">
        <v>89</v>
      </c>
      <c r="F17" s="20" t="str">
        <f t="shared" si="0"/>
        <v>Tốt</v>
      </c>
      <c r="G17" s="9"/>
    </row>
    <row r="18" spans="1:7" s="16" customFormat="1" ht="20.25" customHeight="1" x14ac:dyDescent="0.25">
      <c r="A18" s="20">
        <v>8</v>
      </c>
      <c r="B18" s="47" t="s">
        <v>1065</v>
      </c>
      <c r="C18" s="620" t="s">
        <v>1066</v>
      </c>
      <c r="D18" s="621" t="s">
        <v>806</v>
      </c>
      <c r="E18" s="9">
        <v>91</v>
      </c>
      <c r="F18" s="20" t="str">
        <f t="shared" si="0"/>
        <v>Xuất sắc</v>
      </c>
      <c r="G18" s="9"/>
    </row>
    <row r="19" spans="1:7" s="16" customFormat="1" ht="20.25" customHeight="1" x14ac:dyDescent="0.25">
      <c r="A19" s="20">
        <v>9</v>
      </c>
      <c r="B19" s="47" t="s">
        <v>1067</v>
      </c>
      <c r="C19" s="620" t="s">
        <v>18</v>
      </c>
      <c r="D19" s="621" t="s">
        <v>1068</v>
      </c>
      <c r="E19" s="9">
        <v>89</v>
      </c>
      <c r="F19" s="20" t="str">
        <f t="shared" si="0"/>
        <v>Tốt</v>
      </c>
      <c r="G19" s="9"/>
    </row>
    <row r="20" spans="1:7" s="16" customFormat="1" ht="20.25" customHeight="1" x14ac:dyDescent="0.25">
      <c r="A20" s="20">
        <v>10</v>
      </c>
      <c r="B20" s="47" t="s">
        <v>1069</v>
      </c>
      <c r="C20" s="620" t="s">
        <v>1070</v>
      </c>
      <c r="D20" s="621" t="s">
        <v>45</v>
      </c>
      <c r="E20" s="9">
        <v>92</v>
      </c>
      <c r="F20" s="20" t="str">
        <f t="shared" si="0"/>
        <v>Xuất sắc</v>
      </c>
      <c r="G20" s="9"/>
    </row>
    <row r="21" spans="1:7" s="16" customFormat="1" ht="20.25" customHeight="1" x14ac:dyDescent="0.25">
      <c r="A21" s="20">
        <v>11</v>
      </c>
      <c r="B21" s="47" t="s">
        <v>1071</v>
      </c>
      <c r="C21" s="620" t="s">
        <v>261</v>
      </c>
      <c r="D21" s="621" t="s">
        <v>47</v>
      </c>
      <c r="E21" s="9">
        <v>94</v>
      </c>
      <c r="F21" s="20" t="str">
        <f t="shared" si="0"/>
        <v>Xuất sắc</v>
      </c>
      <c r="G21" s="9"/>
    </row>
    <row r="22" spans="1:7" s="16" customFormat="1" ht="20.25" customHeight="1" x14ac:dyDescent="0.25">
      <c r="A22" s="20">
        <v>12</v>
      </c>
      <c r="B22" s="47" t="s">
        <v>1072</v>
      </c>
      <c r="C22" s="620" t="s">
        <v>48</v>
      </c>
      <c r="D22" s="621" t="s">
        <v>49</v>
      </c>
      <c r="E22" s="9">
        <v>98</v>
      </c>
      <c r="F22" s="20" t="str">
        <f t="shared" si="0"/>
        <v>Xuất sắc</v>
      </c>
      <c r="G22" s="9"/>
    </row>
    <row r="23" spans="1:7" s="16" customFormat="1" ht="20.25" customHeight="1" x14ac:dyDescent="0.25">
      <c r="A23" s="20">
        <v>13</v>
      </c>
      <c r="B23" s="47" t="s">
        <v>1073</v>
      </c>
      <c r="C23" s="620" t="s">
        <v>46</v>
      </c>
      <c r="D23" s="621" t="s">
        <v>20</v>
      </c>
      <c r="E23" s="9">
        <v>94</v>
      </c>
      <c r="F23" s="20" t="str">
        <f t="shared" si="0"/>
        <v>Xuất sắc</v>
      </c>
      <c r="G23" s="9"/>
    </row>
    <row r="24" spans="1:7" s="16" customFormat="1" ht="20.25" customHeight="1" x14ac:dyDescent="0.25">
      <c r="A24" s="20">
        <v>14</v>
      </c>
      <c r="B24" s="47" t="s">
        <v>1074</v>
      </c>
      <c r="C24" s="620" t="s">
        <v>18</v>
      </c>
      <c r="D24" s="621" t="s">
        <v>20</v>
      </c>
      <c r="E24" s="9">
        <v>97</v>
      </c>
      <c r="F24" s="20" t="str">
        <f t="shared" si="0"/>
        <v>Xuất sắc</v>
      </c>
      <c r="G24" s="9"/>
    </row>
    <row r="25" spans="1:7" s="16" customFormat="1" ht="20.25" customHeight="1" x14ac:dyDescent="0.25">
      <c r="A25" s="20">
        <v>15</v>
      </c>
      <c r="B25" s="47" t="s">
        <v>1075</v>
      </c>
      <c r="C25" s="620" t="s">
        <v>283</v>
      </c>
      <c r="D25" s="621" t="s">
        <v>21</v>
      </c>
      <c r="E25" s="9">
        <v>91</v>
      </c>
      <c r="F25" s="20" t="str">
        <f t="shared" si="0"/>
        <v>Xuất sắc</v>
      </c>
      <c r="G25" s="9"/>
    </row>
    <row r="26" spans="1:7" s="16" customFormat="1" ht="20.25" customHeight="1" x14ac:dyDescent="0.25">
      <c r="A26" s="20">
        <v>16</v>
      </c>
      <c r="B26" s="47" t="s">
        <v>1076</v>
      </c>
      <c r="C26" s="620" t="s">
        <v>1077</v>
      </c>
      <c r="D26" s="621" t="s">
        <v>58</v>
      </c>
      <c r="E26" s="9">
        <v>94</v>
      </c>
      <c r="F26" s="20" t="str">
        <f t="shared" si="0"/>
        <v>Xuất sắc</v>
      </c>
      <c r="G26" s="9"/>
    </row>
    <row r="27" spans="1:7" s="16" customFormat="1" ht="20.25" customHeight="1" x14ac:dyDescent="0.25">
      <c r="A27" s="20">
        <v>17</v>
      </c>
      <c r="B27" s="47" t="s">
        <v>1078</v>
      </c>
      <c r="C27" s="620" t="s">
        <v>88</v>
      </c>
      <c r="D27" s="621" t="s">
        <v>58</v>
      </c>
      <c r="E27" s="9">
        <v>94</v>
      </c>
      <c r="F27" s="20" t="str">
        <f t="shared" si="0"/>
        <v>Xuất sắc</v>
      </c>
      <c r="G27" s="9"/>
    </row>
    <row r="28" spans="1:7" s="16" customFormat="1" ht="20.25" customHeight="1" x14ac:dyDescent="0.25">
      <c r="A28" s="20">
        <v>18</v>
      </c>
      <c r="B28" s="47" t="s">
        <v>1079</v>
      </c>
      <c r="C28" s="620" t="s">
        <v>1080</v>
      </c>
      <c r="D28" s="621" t="s">
        <v>58</v>
      </c>
      <c r="E28" s="9">
        <v>96</v>
      </c>
      <c r="F28" s="20" t="str">
        <f t="shared" si="0"/>
        <v>Xuất sắc</v>
      </c>
      <c r="G28" s="9"/>
    </row>
    <row r="29" spans="1:7" s="16" customFormat="1" ht="20.25" customHeight="1" x14ac:dyDescent="0.25">
      <c r="A29" s="20">
        <v>19</v>
      </c>
      <c r="B29" s="47" t="s">
        <v>1081</v>
      </c>
      <c r="C29" s="620" t="s">
        <v>1082</v>
      </c>
      <c r="D29" s="621" t="s">
        <v>58</v>
      </c>
      <c r="E29" s="9">
        <v>96</v>
      </c>
      <c r="F29" s="20" t="str">
        <f t="shared" si="0"/>
        <v>Xuất sắc</v>
      </c>
      <c r="G29" s="9"/>
    </row>
    <row r="30" spans="1:7" s="16" customFormat="1" ht="20.25" customHeight="1" x14ac:dyDescent="0.25">
      <c r="A30" s="20">
        <v>20</v>
      </c>
      <c r="B30" s="47" t="s">
        <v>1083</v>
      </c>
      <c r="C30" s="620" t="s">
        <v>1084</v>
      </c>
      <c r="D30" s="621" t="s">
        <v>979</v>
      </c>
      <c r="E30" s="9">
        <v>94</v>
      </c>
      <c r="F30" s="20" t="str">
        <f t="shared" si="0"/>
        <v>Xuất sắc</v>
      </c>
      <c r="G30" s="9"/>
    </row>
    <row r="31" spans="1:7" s="16" customFormat="1" ht="20.25" customHeight="1" x14ac:dyDescent="0.25">
      <c r="A31" s="20">
        <v>21</v>
      </c>
      <c r="B31" s="47" t="s">
        <v>1085</v>
      </c>
      <c r="C31" s="620" t="s">
        <v>1086</v>
      </c>
      <c r="D31" s="621" t="s">
        <v>1087</v>
      </c>
      <c r="E31" s="9">
        <v>91</v>
      </c>
      <c r="F31" s="20" t="str">
        <f t="shared" si="0"/>
        <v>Xuất sắc</v>
      </c>
      <c r="G31" s="9"/>
    </row>
    <row r="32" spans="1:7" s="16" customFormat="1" ht="20.25" customHeight="1" x14ac:dyDescent="0.25">
      <c r="A32" s="20">
        <v>22</v>
      </c>
      <c r="B32" s="47" t="s">
        <v>1088</v>
      </c>
      <c r="C32" s="620" t="s">
        <v>1089</v>
      </c>
      <c r="D32" s="621" t="s">
        <v>8</v>
      </c>
      <c r="E32" s="9">
        <v>50</v>
      </c>
      <c r="F32" s="20" t="str">
        <f t="shared" si="0"/>
        <v>Trung bình</v>
      </c>
      <c r="G32" s="9"/>
    </row>
    <row r="33" spans="1:8" s="16" customFormat="1" ht="20.25" customHeight="1" x14ac:dyDescent="0.25">
      <c r="A33" s="20">
        <v>23</v>
      </c>
      <c r="B33" s="47" t="s">
        <v>1090</v>
      </c>
      <c r="C33" s="620" t="s">
        <v>1091</v>
      </c>
      <c r="D33" s="621" t="s">
        <v>8</v>
      </c>
      <c r="E33" s="9">
        <v>91</v>
      </c>
      <c r="F33" s="20" t="str">
        <f t="shared" si="0"/>
        <v>Xuất sắc</v>
      </c>
      <c r="G33" s="9"/>
    </row>
    <row r="34" spans="1:8" s="16" customFormat="1" ht="20.25" customHeight="1" x14ac:dyDescent="0.25">
      <c r="A34" s="20">
        <v>24</v>
      </c>
      <c r="B34" s="47" t="s">
        <v>1092</v>
      </c>
      <c r="C34" s="620" t="s">
        <v>62</v>
      </c>
      <c r="D34" s="621" t="s">
        <v>8</v>
      </c>
      <c r="E34" s="9">
        <v>96</v>
      </c>
      <c r="F34" s="20" t="str">
        <f t="shared" si="0"/>
        <v>Xuất sắc</v>
      </c>
      <c r="G34" s="9"/>
    </row>
    <row r="35" spans="1:8" s="16" customFormat="1" ht="20.25" customHeight="1" x14ac:dyDescent="0.25">
      <c r="A35" s="20">
        <v>25</v>
      </c>
      <c r="B35" s="47" t="s">
        <v>1093</v>
      </c>
      <c r="C35" s="620" t="s">
        <v>112</v>
      </c>
      <c r="D35" s="621" t="s">
        <v>8</v>
      </c>
      <c r="E35" s="9">
        <v>95</v>
      </c>
      <c r="F35" s="20" t="str">
        <f t="shared" si="0"/>
        <v>Xuất sắc</v>
      </c>
      <c r="G35" s="9"/>
    </row>
    <row r="36" spans="1:8" s="16" customFormat="1" ht="20.25" customHeight="1" x14ac:dyDescent="0.25">
      <c r="A36" s="20">
        <v>26</v>
      </c>
      <c r="B36" s="47" t="s">
        <v>1094</v>
      </c>
      <c r="C36" s="620" t="s">
        <v>1095</v>
      </c>
      <c r="D36" s="621" t="s">
        <v>8</v>
      </c>
      <c r="E36" s="9">
        <v>92</v>
      </c>
      <c r="F36" s="20" t="str">
        <f t="shared" si="0"/>
        <v>Xuất sắc</v>
      </c>
      <c r="G36" s="9"/>
    </row>
    <row r="37" spans="1:8" s="16" customFormat="1" ht="20.25" customHeight="1" x14ac:dyDescent="0.25">
      <c r="A37" s="20">
        <v>27</v>
      </c>
      <c r="B37" s="47" t="s">
        <v>1096</v>
      </c>
      <c r="C37" s="620" t="s">
        <v>61</v>
      </c>
      <c r="D37" s="621" t="s">
        <v>8</v>
      </c>
      <c r="E37" s="9">
        <v>91</v>
      </c>
      <c r="F37" s="20" t="str">
        <f t="shared" si="0"/>
        <v>Xuất sắc</v>
      </c>
      <c r="G37" s="9"/>
    </row>
    <row r="38" spans="1:8" s="16" customFormat="1" ht="20.25" customHeight="1" x14ac:dyDescent="0.25">
      <c r="A38" s="20">
        <v>28</v>
      </c>
      <c r="B38" s="47" t="s">
        <v>1097</v>
      </c>
      <c r="C38" s="620" t="s">
        <v>220</v>
      </c>
      <c r="D38" s="621" t="s">
        <v>8</v>
      </c>
      <c r="E38" s="9">
        <v>91</v>
      </c>
      <c r="F38" s="20" t="str">
        <f t="shared" si="0"/>
        <v>Xuất sắc</v>
      </c>
      <c r="G38" s="9"/>
    </row>
    <row r="39" spans="1:8" s="16" customFormat="1" ht="20.25" customHeight="1" x14ac:dyDescent="0.25">
      <c r="A39" s="20">
        <v>29</v>
      </c>
      <c r="B39" s="47" t="s">
        <v>1098</v>
      </c>
      <c r="C39" s="620" t="s">
        <v>190</v>
      </c>
      <c r="D39" s="621" t="s">
        <v>337</v>
      </c>
      <c r="E39" s="9">
        <v>91</v>
      </c>
      <c r="F39" s="20" t="str">
        <f t="shared" si="0"/>
        <v>Xuất sắc</v>
      </c>
      <c r="G39" s="9"/>
    </row>
    <row r="40" spans="1:8" s="16" customFormat="1" ht="20.25" customHeight="1" x14ac:dyDescent="0.25">
      <c r="A40" s="20">
        <v>30</v>
      </c>
      <c r="B40" s="47" t="s">
        <v>1099</v>
      </c>
      <c r="C40" s="620" t="s">
        <v>70</v>
      </c>
      <c r="D40" s="621" t="s">
        <v>1100</v>
      </c>
      <c r="E40" s="9">
        <v>96</v>
      </c>
      <c r="F40" s="20" t="str">
        <f t="shared" si="0"/>
        <v>Xuất sắc</v>
      </c>
      <c r="G40" s="9"/>
    </row>
    <row r="41" spans="1:8" s="16" customFormat="1" ht="20.25" customHeight="1" x14ac:dyDescent="0.25">
      <c r="A41" s="20">
        <v>31</v>
      </c>
      <c r="B41" s="47" t="s">
        <v>1101</v>
      </c>
      <c r="C41" s="620" t="s">
        <v>1102</v>
      </c>
      <c r="D41" s="621" t="s">
        <v>26</v>
      </c>
      <c r="E41" s="9">
        <v>93</v>
      </c>
      <c r="F41" s="20" t="str">
        <f t="shared" si="0"/>
        <v>Xuất sắc</v>
      </c>
      <c r="G41" s="9"/>
    </row>
    <row r="42" spans="1:8" s="16" customFormat="1" ht="20.25" customHeight="1" x14ac:dyDescent="0.25">
      <c r="A42" s="20">
        <v>32</v>
      </c>
      <c r="B42" s="47" t="s">
        <v>1103</v>
      </c>
      <c r="C42" s="620" t="s">
        <v>128</v>
      </c>
      <c r="D42" s="621" t="s">
        <v>157</v>
      </c>
      <c r="E42" s="9">
        <v>89</v>
      </c>
      <c r="F42" s="20" t="str">
        <f t="shared" si="0"/>
        <v>Tốt</v>
      </c>
      <c r="G42" s="9"/>
      <c r="H42" s="42"/>
    </row>
    <row r="43" spans="1:8" s="16" customFormat="1" ht="20.25" customHeight="1" x14ac:dyDescent="0.25">
      <c r="A43" s="20">
        <v>33</v>
      </c>
      <c r="B43" s="47" t="s">
        <v>1104</v>
      </c>
      <c r="C43" s="620" t="s">
        <v>1105</v>
      </c>
      <c r="D43" s="621" t="s">
        <v>9</v>
      </c>
      <c r="E43" s="9">
        <v>96</v>
      </c>
      <c r="F43" s="20" t="str">
        <f t="shared" si="0"/>
        <v>Xuất sắc</v>
      </c>
      <c r="G43" s="9"/>
      <c r="H43" s="42"/>
    </row>
    <row r="44" spans="1:8" s="16" customFormat="1" ht="20.25" customHeight="1" x14ac:dyDescent="0.25">
      <c r="A44" s="20">
        <v>34</v>
      </c>
      <c r="B44" s="47" t="s">
        <v>1106</v>
      </c>
      <c r="C44" s="620" t="s">
        <v>46</v>
      </c>
      <c r="D44" s="621" t="s">
        <v>11</v>
      </c>
      <c r="E44" s="9">
        <v>93</v>
      </c>
      <c r="F44" s="20" t="str">
        <f t="shared" si="0"/>
        <v>Xuất sắc</v>
      </c>
      <c r="G44" s="9"/>
      <c r="H44" s="42"/>
    </row>
    <row r="45" spans="1:8" s="16" customFormat="1" ht="20.25" customHeight="1" x14ac:dyDescent="0.25">
      <c r="A45" s="20">
        <v>35</v>
      </c>
      <c r="B45" s="47" t="s">
        <v>1107</v>
      </c>
      <c r="C45" s="620" t="s">
        <v>1108</v>
      </c>
      <c r="D45" s="621" t="s">
        <v>11</v>
      </c>
      <c r="E45" s="9">
        <v>92</v>
      </c>
      <c r="F45" s="20" t="str">
        <f t="shared" si="0"/>
        <v>Xuất sắc</v>
      </c>
      <c r="G45" s="172"/>
      <c r="H45" s="349"/>
    </row>
    <row r="46" spans="1:8" s="16" customFormat="1" ht="20.25" customHeight="1" x14ac:dyDescent="0.25">
      <c r="A46" s="20">
        <v>36</v>
      </c>
      <c r="B46" s="47" t="s">
        <v>1109</v>
      </c>
      <c r="C46" s="620" t="s">
        <v>1110</v>
      </c>
      <c r="D46" s="621" t="s">
        <v>91</v>
      </c>
      <c r="E46" s="9">
        <v>94</v>
      </c>
      <c r="F46" s="20" t="str">
        <f t="shared" si="0"/>
        <v>Xuất sắc</v>
      </c>
      <c r="G46" s="9"/>
      <c r="H46" s="42"/>
    </row>
    <row r="47" spans="1:8" s="16" customFormat="1" ht="20.25" customHeight="1" x14ac:dyDescent="0.25">
      <c r="A47" s="20">
        <v>37</v>
      </c>
      <c r="B47" s="47" t="s">
        <v>1111</v>
      </c>
      <c r="C47" s="620" t="s">
        <v>1112</v>
      </c>
      <c r="D47" s="621" t="s">
        <v>66</v>
      </c>
      <c r="E47" s="9">
        <v>96</v>
      </c>
      <c r="F47" s="20" t="str">
        <f t="shared" si="0"/>
        <v>Xuất sắc</v>
      </c>
      <c r="G47" s="9"/>
      <c r="H47" s="42"/>
    </row>
    <row r="48" spans="1:8" s="16" customFormat="1" ht="20.25" customHeight="1" x14ac:dyDescent="0.25">
      <c r="A48" s="20">
        <v>38</v>
      </c>
      <c r="B48" s="47" t="s">
        <v>1113</v>
      </c>
      <c r="C48" s="620" t="s">
        <v>1114</v>
      </c>
      <c r="D48" s="621" t="s">
        <v>1115</v>
      </c>
      <c r="E48" s="9">
        <v>92</v>
      </c>
      <c r="F48" s="20" t="str">
        <f t="shared" si="0"/>
        <v>Xuất sắc</v>
      </c>
      <c r="G48" s="9"/>
    </row>
    <row r="49" spans="1:30" s="16" customFormat="1" ht="20.25" customHeight="1" x14ac:dyDescent="0.25">
      <c r="A49" s="20">
        <v>39</v>
      </c>
      <c r="B49" s="47" t="s">
        <v>1116</v>
      </c>
      <c r="C49" s="620" t="s">
        <v>1117</v>
      </c>
      <c r="D49" s="621" t="s">
        <v>1118</v>
      </c>
      <c r="E49" s="9">
        <v>89</v>
      </c>
      <c r="F49" s="20" t="str">
        <f t="shared" si="0"/>
        <v>Tốt</v>
      </c>
      <c r="G49" s="9"/>
      <c r="H49" s="42"/>
    </row>
    <row r="50" spans="1:30" s="16" customFormat="1" ht="20.25" customHeight="1" x14ac:dyDescent="0.25">
      <c r="A50" s="20">
        <v>40</v>
      </c>
      <c r="B50" s="47" t="s">
        <v>1119</v>
      </c>
      <c r="C50" s="620" t="s">
        <v>1120</v>
      </c>
      <c r="D50" s="621" t="s">
        <v>258</v>
      </c>
      <c r="E50" s="9">
        <v>92</v>
      </c>
      <c r="F50" s="20" t="str">
        <f t="shared" si="0"/>
        <v>Xuất sắc</v>
      </c>
      <c r="G50" s="9"/>
    </row>
    <row r="51" spans="1:30" s="16" customFormat="1" ht="20.25" customHeight="1" x14ac:dyDescent="0.25">
      <c r="A51" s="20">
        <v>41</v>
      </c>
      <c r="B51" s="47" t="s">
        <v>1121</v>
      </c>
      <c r="C51" s="620" t="s">
        <v>1122</v>
      </c>
      <c r="D51" s="621" t="s">
        <v>258</v>
      </c>
      <c r="E51" s="9">
        <v>92</v>
      </c>
      <c r="F51" s="20" t="str">
        <f t="shared" si="0"/>
        <v>Xuất sắc</v>
      </c>
      <c r="G51" s="9"/>
    </row>
    <row r="52" spans="1:30" s="16" customFormat="1" ht="20.25" customHeight="1" x14ac:dyDescent="0.25">
      <c r="A52" s="20">
        <v>42</v>
      </c>
      <c r="B52" s="47" t="s">
        <v>1123</v>
      </c>
      <c r="C52" s="620" t="s">
        <v>481</v>
      </c>
      <c r="D52" s="621" t="s">
        <v>72</v>
      </c>
      <c r="E52" s="9">
        <v>94</v>
      </c>
      <c r="F52" s="20" t="str">
        <f t="shared" si="0"/>
        <v>Xuất sắc</v>
      </c>
      <c r="G52" s="9"/>
    </row>
    <row r="53" spans="1:30" s="16" customFormat="1" ht="20.25" customHeight="1" x14ac:dyDescent="0.25">
      <c r="A53" s="20">
        <v>43</v>
      </c>
      <c r="B53" s="47" t="s">
        <v>1124</v>
      </c>
      <c r="C53" s="620" t="s">
        <v>169</v>
      </c>
      <c r="D53" s="621" t="s">
        <v>72</v>
      </c>
      <c r="E53" s="9">
        <v>92</v>
      </c>
      <c r="F53" s="20" t="str">
        <f t="shared" si="0"/>
        <v>Xuất sắc</v>
      </c>
      <c r="G53" s="9"/>
    </row>
    <row r="54" spans="1:30" s="16" customFormat="1" ht="20.25" customHeight="1" x14ac:dyDescent="0.25">
      <c r="A54" s="20">
        <v>44</v>
      </c>
      <c r="B54" s="47" t="s">
        <v>7245</v>
      </c>
      <c r="C54" s="620" t="s">
        <v>1052</v>
      </c>
      <c r="D54" s="621" t="s">
        <v>8</v>
      </c>
      <c r="E54" s="9">
        <v>94</v>
      </c>
      <c r="F54" s="20" t="str">
        <f t="shared" si="0"/>
        <v>Xuất sắc</v>
      </c>
      <c r="G54" s="490" t="s">
        <v>7246</v>
      </c>
    </row>
    <row r="55" spans="1:30" s="16" customFormat="1" ht="20.25" customHeight="1" x14ac:dyDescent="0.25">
      <c r="A55" s="344"/>
      <c r="B55" s="344"/>
      <c r="E55" s="344"/>
      <c r="F55" s="344"/>
      <c r="G55" s="344"/>
    </row>
    <row r="56" spans="1:30" s="16" customFormat="1" ht="20.25" customHeight="1" x14ac:dyDescent="0.25">
      <c r="A56" s="956" t="s">
        <v>4840</v>
      </c>
      <c r="B56" s="956"/>
      <c r="C56" s="956"/>
      <c r="D56" s="956"/>
      <c r="E56" s="956"/>
      <c r="F56" s="956"/>
      <c r="G56" s="956"/>
      <c r="H56" s="171"/>
    </row>
    <row r="57" spans="1:30" s="38" customFormat="1" ht="20.25" customHeight="1" x14ac:dyDescent="0.25">
      <c r="A57" s="348" t="s">
        <v>119</v>
      </c>
      <c r="B57" s="348" t="s">
        <v>32</v>
      </c>
      <c r="C57" s="958" t="s">
        <v>4153</v>
      </c>
      <c r="D57" s="958"/>
      <c r="E57" s="348" t="s">
        <v>954</v>
      </c>
      <c r="F57" s="175" t="s">
        <v>4838</v>
      </c>
      <c r="G57" s="348" t="s">
        <v>0</v>
      </c>
      <c r="H57" s="176"/>
    </row>
    <row r="58" spans="1:30" s="16" customFormat="1" ht="20.25" customHeight="1" x14ac:dyDescent="0.25">
      <c r="A58" s="350">
        <v>45</v>
      </c>
      <c r="B58" s="351" t="s">
        <v>1125</v>
      </c>
      <c r="C58" s="622" t="s">
        <v>293</v>
      </c>
      <c r="D58" s="623" t="s">
        <v>34</v>
      </c>
      <c r="E58" s="9">
        <v>0</v>
      </c>
      <c r="F58" s="352" t="str">
        <f t="shared" ref="F58:F101" si="1">IF(E58&lt;30,"Kém",IF(E58&lt;50,"yếu",IF(E58&lt;70,"Trung bình",IF(E58&lt;80,"Khá",IF(E58&lt;90,"Tốt","Xuất sắc")))))</f>
        <v>Kém</v>
      </c>
      <c r="G58" s="353" t="s">
        <v>3651</v>
      </c>
      <c r="H58" s="354"/>
      <c r="AC58" s="959" t="s">
        <v>4154</v>
      </c>
      <c r="AD58" s="959"/>
    </row>
    <row r="59" spans="1:30" s="16" customFormat="1" ht="20.25" customHeight="1" x14ac:dyDescent="0.25">
      <c r="A59" s="350">
        <v>46</v>
      </c>
      <c r="B59" s="351" t="s">
        <v>1126</v>
      </c>
      <c r="C59" s="622" t="s">
        <v>36</v>
      </c>
      <c r="D59" s="623" t="s">
        <v>34</v>
      </c>
      <c r="E59" s="9">
        <v>84</v>
      </c>
      <c r="F59" s="352" t="str">
        <f t="shared" si="1"/>
        <v>Tốt</v>
      </c>
      <c r="G59" s="352"/>
      <c r="H59" s="354"/>
      <c r="AC59" s="168">
        <v>50</v>
      </c>
      <c r="AD59" s="168" t="s">
        <v>103</v>
      </c>
    </row>
    <row r="60" spans="1:30" s="16" customFormat="1" ht="20.25" customHeight="1" x14ac:dyDescent="0.25">
      <c r="A60" s="350">
        <v>47</v>
      </c>
      <c r="B60" s="351" t="s">
        <v>1127</v>
      </c>
      <c r="C60" s="622" t="s">
        <v>18</v>
      </c>
      <c r="D60" s="623" t="s">
        <v>34</v>
      </c>
      <c r="E60" s="9">
        <v>92</v>
      </c>
      <c r="F60" s="352" t="str">
        <f t="shared" si="1"/>
        <v>Xuất sắc</v>
      </c>
      <c r="G60" s="352"/>
      <c r="H60" s="354"/>
      <c r="AC60" s="168">
        <v>60</v>
      </c>
      <c r="AD60" s="168" t="s">
        <v>107</v>
      </c>
    </row>
    <row r="61" spans="1:30" s="16" customFormat="1" ht="20.25" customHeight="1" x14ac:dyDescent="0.25">
      <c r="A61" s="350">
        <v>48</v>
      </c>
      <c r="B61" s="351" t="s">
        <v>1128</v>
      </c>
      <c r="C61" s="622" t="s">
        <v>183</v>
      </c>
      <c r="D61" s="623" t="s">
        <v>1129</v>
      </c>
      <c r="E61" s="9">
        <v>92</v>
      </c>
      <c r="F61" s="352" t="str">
        <f t="shared" si="1"/>
        <v>Xuất sắc</v>
      </c>
      <c r="G61" s="352"/>
      <c r="H61" s="49"/>
      <c r="AC61" s="168">
        <v>70</v>
      </c>
      <c r="AD61" s="168" t="s">
        <v>74</v>
      </c>
    </row>
    <row r="62" spans="1:30" s="16" customFormat="1" ht="20.25" customHeight="1" x14ac:dyDescent="0.25">
      <c r="A62" s="350">
        <v>49</v>
      </c>
      <c r="B62" s="351" t="s">
        <v>1130</v>
      </c>
      <c r="C62" s="622" t="s">
        <v>133</v>
      </c>
      <c r="D62" s="623" t="s">
        <v>286</v>
      </c>
      <c r="E62" s="9">
        <v>86</v>
      </c>
      <c r="F62" s="352" t="str">
        <f t="shared" si="1"/>
        <v>Tốt</v>
      </c>
      <c r="G62" s="352"/>
      <c r="H62" s="49"/>
      <c r="AC62" s="168">
        <v>80</v>
      </c>
      <c r="AD62" s="168" t="s">
        <v>4155</v>
      </c>
    </row>
    <row r="63" spans="1:30" s="16" customFormat="1" ht="20.25" customHeight="1" x14ac:dyDescent="0.25">
      <c r="A63" s="350">
        <v>50</v>
      </c>
      <c r="B63" s="351" t="s">
        <v>1131</v>
      </c>
      <c r="C63" s="622" t="s">
        <v>1132</v>
      </c>
      <c r="D63" s="623" t="s">
        <v>41</v>
      </c>
      <c r="E63" s="9">
        <v>84</v>
      </c>
      <c r="F63" s="352" t="str">
        <f t="shared" si="1"/>
        <v>Tốt</v>
      </c>
      <c r="G63" s="352"/>
      <c r="H63" s="49"/>
      <c r="AC63" s="168">
        <v>90</v>
      </c>
      <c r="AD63" s="168" t="s">
        <v>78</v>
      </c>
    </row>
    <row r="64" spans="1:30" s="16" customFormat="1" ht="20.25" customHeight="1" x14ac:dyDescent="0.25">
      <c r="A64" s="350">
        <v>51</v>
      </c>
      <c r="B64" s="351" t="s">
        <v>1133</v>
      </c>
      <c r="C64" s="622" t="s">
        <v>248</v>
      </c>
      <c r="D64" s="623" t="s">
        <v>150</v>
      </c>
      <c r="E64" s="9">
        <v>88</v>
      </c>
      <c r="F64" s="352" t="str">
        <f t="shared" si="1"/>
        <v>Tốt</v>
      </c>
      <c r="G64" s="352"/>
      <c r="H64" s="49"/>
    </row>
    <row r="65" spans="1:8" s="16" customFormat="1" ht="20.25" customHeight="1" x14ac:dyDescent="0.25">
      <c r="A65" s="350">
        <v>52</v>
      </c>
      <c r="B65" s="351" t="s">
        <v>1134</v>
      </c>
      <c r="C65" s="622" t="s">
        <v>190</v>
      </c>
      <c r="D65" s="623" t="s">
        <v>180</v>
      </c>
      <c r="E65" s="9">
        <v>68</v>
      </c>
      <c r="F65" s="352" t="str">
        <f t="shared" si="1"/>
        <v>Trung bình</v>
      </c>
      <c r="G65" s="352"/>
      <c r="H65" s="49"/>
    </row>
    <row r="66" spans="1:8" s="16" customFormat="1" ht="20.25" customHeight="1" x14ac:dyDescent="0.25">
      <c r="A66" s="350">
        <v>53</v>
      </c>
      <c r="B66" s="351" t="s">
        <v>1135</v>
      </c>
      <c r="C66" s="622" t="s">
        <v>115</v>
      </c>
      <c r="D66" s="623" t="s">
        <v>42</v>
      </c>
      <c r="E66" s="9">
        <v>86</v>
      </c>
      <c r="F66" s="352" t="str">
        <f t="shared" si="1"/>
        <v>Tốt</v>
      </c>
      <c r="G66" s="352"/>
      <c r="H66" s="49"/>
    </row>
    <row r="67" spans="1:8" s="16" customFormat="1" ht="20.25" customHeight="1" x14ac:dyDescent="0.25">
      <c r="A67" s="350">
        <v>54</v>
      </c>
      <c r="B67" s="351" t="s">
        <v>1136</v>
      </c>
      <c r="C67" s="622" t="s">
        <v>46</v>
      </c>
      <c r="D67" s="623" t="s">
        <v>43</v>
      </c>
      <c r="E67" s="9">
        <v>84</v>
      </c>
      <c r="F67" s="352" t="str">
        <f t="shared" si="1"/>
        <v>Tốt</v>
      </c>
      <c r="G67" s="352"/>
      <c r="H67" s="49"/>
    </row>
    <row r="68" spans="1:8" s="16" customFormat="1" ht="20.25" customHeight="1" x14ac:dyDescent="0.25">
      <c r="A68" s="350">
        <v>55</v>
      </c>
      <c r="B68" s="351" t="s">
        <v>1137</v>
      </c>
      <c r="C68" s="622" t="s">
        <v>18</v>
      </c>
      <c r="D68" s="623" t="s">
        <v>43</v>
      </c>
      <c r="E68" s="9">
        <v>88</v>
      </c>
      <c r="F68" s="352" t="str">
        <f t="shared" si="1"/>
        <v>Tốt</v>
      </c>
      <c r="G68" s="352"/>
      <c r="H68" s="49"/>
    </row>
    <row r="69" spans="1:8" s="16" customFormat="1" ht="20.25" customHeight="1" x14ac:dyDescent="0.25">
      <c r="A69" s="350">
        <v>56</v>
      </c>
      <c r="B69" s="351" t="s">
        <v>1138</v>
      </c>
      <c r="C69" s="622" t="s">
        <v>1139</v>
      </c>
      <c r="D69" s="623" t="s">
        <v>106</v>
      </c>
      <c r="E69" s="9">
        <v>95</v>
      </c>
      <c r="F69" s="352" t="str">
        <f t="shared" si="1"/>
        <v>Xuất sắc</v>
      </c>
      <c r="G69" s="352"/>
      <c r="H69" s="49"/>
    </row>
    <row r="70" spans="1:8" s="16" customFormat="1" ht="20.25" customHeight="1" x14ac:dyDescent="0.25">
      <c r="A70" s="350">
        <v>57</v>
      </c>
      <c r="B70" s="351" t="s">
        <v>1140</v>
      </c>
      <c r="C70" s="622" t="s">
        <v>980</v>
      </c>
      <c r="D70" s="623" t="s">
        <v>106</v>
      </c>
      <c r="E70" s="9">
        <v>80</v>
      </c>
      <c r="F70" s="352" t="str">
        <f t="shared" si="1"/>
        <v>Tốt</v>
      </c>
      <c r="G70" s="352"/>
      <c r="H70" s="49"/>
    </row>
    <row r="71" spans="1:8" s="16" customFormat="1" ht="20.25" customHeight="1" x14ac:dyDescent="0.25">
      <c r="A71" s="350">
        <v>58</v>
      </c>
      <c r="B71" s="351" t="s">
        <v>1141</v>
      </c>
      <c r="C71" s="622" t="s">
        <v>18</v>
      </c>
      <c r="D71" s="623" t="s">
        <v>15</v>
      </c>
      <c r="E71" s="9">
        <v>86</v>
      </c>
      <c r="F71" s="352" t="str">
        <f t="shared" si="1"/>
        <v>Tốt</v>
      </c>
      <c r="G71" s="352"/>
      <c r="H71" s="49"/>
    </row>
    <row r="72" spans="1:8" s="16" customFormat="1" ht="20.25" customHeight="1" x14ac:dyDescent="0.25">
      <c r="A72" s="350">
        <v>59</v>
      </c>
      <c r="B72" s="351" t="s">
        <v>1142</v>
      </c>
      <c r="C72" s="622" t="s">
        <v>139</v>
      </c>
      <c r="D72" s="623" t="s">
        <v>53</v>
      </c>
      <c r="E72" s="9">
        <v>86</v>
      </c>
      <c r="F72" s="352" t="str">
        <f t="shared" si="1"/>
        <v>Tốt</v>
      </c>
      <c r="G72" s="352"/>
      <c r="H72" s="49"/>
    </row>
    <row r="73" spans="1:8" s="16" customFormat="1" ht="20.25" customHeight="1" x14ac:dyDescent="0.25">
      <c r="A73" s="350">
        <v>60</v>
      </c>
      <c r="B73" s="351" t="s">
        <v>1143</v>
      </c>
      <c r="C73" s="622" t="s">
        <v>48</v>
      </c>
      <c r="D73" s="623" t="s">
        <v>21</v>
      </c>
      <c r="E73" s="9">
        <v>88</v>
      </c>
      <c r="F73" s="352" t="str">
        <f t="shared" si="1"/>
        <v>Tốt</v>
      </c>
      <c r="G73" s="355"/>
      <c r="H73" s="49"/>
    </row>
    <row r="74" spans="1:8" s="16" customFormat="1" ht="20.25" customHeight="1" x14ac:dyDescent="0.25">
      <c r="A74" s="350">
        <v>61</v>
      </c>
      <c r="B74" s="351" t="s">
        <v>1144</v>
      </c>
      <c r="C74" s="622" t="s">
        <v>57</v>
      </c>
      <c r="D74" s="623" t="s">
        <v>58</v>
      </c>
      <c r="E74" s="9">
        <v>93</v>
      </c>
      <c r="F74" s="352" t="str">
        <f t="shared" si="1"/>
        <v>Xuất sắc</v>
      </c>
      <c r="G74" s="352"/>
      <c r="H74" s="49"/>
    </row>
    <row r="75" spans="1:8" s="16" customFormat="1" ht="20.25" customHeight="1" x14ac:dyDescent="0.25">
      <c r="A75" s="350">
        <v>62</v>
      </c>
      <c r="B75" s="351" t="s">
        <v>1145</v>
      </c>
      <c r="C75" s="622" t="s">
        <v>98</v>
      </c>
      <c r="D75" s="623" t="s">
        <v>58</v>
      </c>
      <c r="E75" s="9">
        <v>88</v>
      </c>
      <c r="F75" s="352" t="str">
        <f t="shared" si="1"/>
        <v>Tốt</v>
      </c>
      <c r="G75" s="352"/>
      <c r="H75" s="49"/>
    </row>
    <row r="76" spans="1:8" s="16" customFormat="1" ht="20.25" customHeight="1" x14ac:dyDescent="0.25">
      <c r="A76" s="350">
        <v>63</v>
      </c>
      <c r="B76" s="351" t="s">
        <v>1146</v>
      </c>
      <c r="C76" s="622" t="s">
        <v>159</v>
      </c>
      <c r="D76" s="623" t="s">
        <v>58</v>
      </c>
      <c r="E76" s="9">
        <v>88</v>
      </c>
      <c r="F76" s="352" t="str">
        <f t="shared" si="1"/>
        <v>Tốt</v>
      </c>
      <c r="G76" s="352"/>
      <c r="H76" s="49"/>
    </row>
    <row r="77" spans="1:8" s="16" customFormat="1" ht="20.25" customHeight="1" x14ac:dyDescent="0.25">
      <c r="A77" s="350">
        <v>64</v>
      </c>
      <c r="B77" s="351" t="s">
        <v>1147</v>
      </c>
      <c r="C77" s="622" t="s">
        <v>1042</v>
      </c>
      <c r="D77" s="623" t="s">
        <v>59</v>
      </c>
      <c r="E77" s="9">
        <v>75</v>
      </c>
      <c r="F77" s="352" t="str">
        <f t="shared" si="1"/>
        <v>Khá</v>
      </c>
      <c r="G77" s="352"/>
      <c r="H77" s="49"/>
    </row>
    <row r="78" spans="1:8" s="16" customFormat="1" ht="20.25" customHeight="1" x14ac:dyDescent="0.25">
      <c r="A78" s="350">
        <v>65</v>
      </c>
      <c r="B78" s="351" t="s">
        <v>1148</v>
      </c>
      <c r="C78" s="622" t="s">
        <v>1149</v>
      </c>
      <c r="D78" s="623" t="s">
        <v>8</v>
      </c>
      <c r="E78" s="9">
        <v>86</v>
      </c>
      <c r="F78" s="352" t="str">
        <f t="shared" si="1"/>
        <v>Tốt</v>
      </c>
      <c r="G78" s="352"/>
      <c r="H78" s="49"/>
    </row>
    <row r="79" spans="1:8" s="16" customFormat="1" ht="20.25" customHeight="1" x14ac:dyDescent="0.25">
      <c r="A79" s="350">
        <v>66</v>
      </c>
      <c r="B79" s="351" t="s">
        <v>1150</v>
      </c>
      <c r="C79" s="622" t="s">
        <v>1151</v>
      </c>
      <c r="D79" s="623" t="s">
        <v>155</v>
      </c>
      <c r="E79" s="9">
        <v>88</v>
      </c>
      <c r="F79" s="352" t="str">
        <f t="shared" si="1"/>
        <v>Tốt</v>
      </c>
      <c r="G79" s="352"/>
      <c r="H79" s="49"/>
    </row>
    <row r="80" spans="1:8" s="16" customFormat="1" ht="20.25" customHeight="1" x14ac:dyDescent="0.25">
      <c r="A80" s="350">
        <v>67</v>
      </c>
      <c r="B80" s="351" t="s">
        <v>1152</v>
      </c>
      <c r="C80" s="622" t="s">
        <v>1052</v>
      </c>
      <c r="D80" s="623" t="s">
        <v>25</v>
      </c>
      <c r="E80" s="9">
        <v>50</v>
      </c>
      <c r="F80" s="352" t="str">
        <f t="shared" si="1"/>
        <v>Trung bình</v>
      </c>
      <c r="G80" s="352"/>
      <c r="H80" s="49"/>
    </row>
    <row r="81" spans="1:8" s="16" customFormat="1" ht="20.25" customHeight="1" x14ac:dyDescent="0.25">
      <c r="A81" s="350">
        <v>68</v>
      </c>
      <c r="B81" s="351" t="s">
        <v>1155</v>
      </c>
      <c r="C81" s="622" t="s">
        <v>1156</v>
      </c>
      <c r="D81" s="623" t="s">
        <v>26</v>
      </c>
      <c r="E81" s="9">
        <v>50</v>
      </c>
      <c r="F81" s="352" t="str">
        <f t="shared" si="1"/>
        <v>Trung bình</v>
      </c>
      <c r="G81" s="352"/>
      <c r="H81" s="49"/>
    </row>
    <row r="82" spans="1:8" s="16" customFormat="1" ht="20.25" customHeight="1" x14ac:dyDescent="0.25">
      <c r="A82" s="350">
        <v>69</v>
      </c>
      <c r="B82" s="351" t="s">
        <v>1157</v>
      </c>
      <c r="C82" s="622" t="s">
        <v>855</v>
      </c>
      <c r="D82" s="623" t="s">
        <v>172</v>
      </c>
      <c r="E82" s="9">
        <v>88</v>
      </c>
      <c r="F82" s="352" t="str">
        <f t="shared" si="1"/>
        <v>Tốt</v>
      </c>
      <c r="G82" s="352"/>
      <c r="H82" s="49"/>
    </row>
    <row r="83" spans="1:8" s="16" customFormat="1" ht="20.25" customHeight="1" x14ac:dyDescent="0.25">
      <c r="A83" s="350">
        <v>70</v>
      </c>
      <c r="B83" s="351" t="s">
        <v>1158</v>
      </c>
      <c r="C83" s="622" t="s">
        <v>1159</v>
      </c>
      <c r="D83" s="623" t="s">
        <v>9</v>
      </c>
      <c r="E83" s="9">
        <v>90</v>
      </c>
      <c r="F83" s="352" t="str">
        <f t="shared" si="1"/>
        <v>Xuất sắc</v>
      </c>
      <c r="G83" s="352"/>
      <c r="H83" s="49"/>
    </row>
    <row r="84" spans="1:8" s="16" customFormat="1" ht="20.25" customHeight="1" x14ac:dyDescent="0.25">
      <c r="A84" s="350">
        <v>71</v>
      </c>
      <c r="B84" s="351" t="s">
        <v>1160</v>
      </c>
      <c r="C84" s="622" t="s">
        <v>1161</v>
      </c>
      <c r="D84" s="623" t="s">
        <v>11</v>
      </c>
      <c r="E84" s="9">
        <v>91</v>
      </c>
      <c r="F84" s="352" t="str">
        <f t="shared" si="1"/>
        <v>Xuất sắc</v>
      </c>
      <c r="G84" s="352"/>
      <c r="H84" s="49"/>
    </row>
    <row r="85" spans="1:8" s="16" customFormat="1" ht="20.25" customHeight="1" x14ac:dyDescent="0.25">
      <c r="A85" s="350">
        <v>72</v>
      </c>
      <c r="B85" s="351" t="s">
        <v>1162</v>
      </c>
      <c r="C85" s="622" t="s">
        <v>18</v>
      </c>
      <c r="D85" s="623" t="s">
        <v>89</v>
      </c>
      <c r="E85" s="9">
        <v>95</v>
      </c>
      <c r="F85" s="352" t="str">
        <f t="shared" si="1"/>
        <v>Xuất sắc</v>
      </c>
      <c r="G85" s="352"/>
      <c r="H85" s="49"/>
    </row>
    <row r="86" spans="1:8" s="16" customFormat="1" ht="20.25" customHeight="1" x14ac:dyDescent="0.25">
      <c r="A86" s="350">
        <v>73</v>
      </c>
      <c r="B86" s="351" t="s">
        <v>1163</v>
      </c>
      <c r="C86" s="622" t="s">
        <v>1164</v>
      </c>
      <c r="D86" s="623" t="s">
        <v>89</v>
      </c>
      <c r="E86" s="9">
        <v>55</v>
      </c>
      <c r="F86" s="352" t="str">
        <f t="shared" si="1"/>
        <v>Trung bình</v>
      </c>
      <c r="G86" s="352"/>
      <c r="H86" s="49"/>
    </row>
    <row r="87" spans="1:8" s="16" customFormat="1" ht="20.25" customHeight="1" x14ac:dyDescent="0.25">
      <c r="A87" s="350">
        <v>74</v>
      </c>
      <c r="B87" s="351" t="s">
        <v>1165</v>
      </c>
      <c r="C87" s="622" t="s">
        <v>204</v>
      </c>
      <c r="D87" s="623" t="s">
        <v>89</v>
      </c>
      <c r="E87" s="9">
        <v>82</v>
      </c>
      <c r="F87" s="352" t="str">
        <f t="shared" si="1"/>
        <v>Tốt</v>
      </c>
      <c r="G87" s="352"/>
      <c r="H87" s="49"/>
    </row>
    <row r="88" spans="1:8" s="16" customFormat="1" ht="20.25" customHeight="1" x14ac:dyDescent="0.25">
      <c r="A88" s="350">
        <v>75</v>
      </c>
      <c r="B88" s="351" t="s">
        <v>1166</v>
      </c>
      <c r="C88" s="622" t="s">
        <v>83</v>
      </c>
      <c r="D88" s="623" t="s">
        <v>983</v>
      </c>
      <c r="E88" s="9">
        <v>50</v>
      </c>
      <c r="F88" s="352" t="str">
        <f t="shared" si="1"/>
        <v>Trung bình</v>
      </c>
      <c r="G88" s="352"/>
      <c r="H88" s="49"/>
    </row>
    <row r="89" spans="1:8" s="16" customFormat="1" ht="20.25" customHeight="1" x14ac:dyDescent="0.25">
      <c r="A89" s="350">
        <v>76</v>
      </c>
      <c r="B89" s="351" t="s">
        <v>1167</v>
      </c>
      <c r="C89" s="622" t="s">
        <v>1168</v>
      </c>
      <c r="D89" s="623" t="s">
        <v>64</v>
      </c>
      <c r="E89" s="9">
        <v>0</v>
      </c>
      <c r="F89" s="352" t="str">
        <f t="shared" si="1"/>
        <v>Kém</v>
      </c>
      <c r="G89" s="352"/>
      <c r="H89" s="49"/>
    </row>
    <row r="90" spans="1:8" s="16" customFormat="1" ht="20.25" customHeight="1" x14ac:dyDescent="0.25">
      <c r="A90" s="350">
        <v>77</v>
      </c>
      <c r="B90" s="351" t="s">
        <v>1169</v>
      </c>
      <c r="C90" s="622" t="s">
        <v>77</v>
      </c>
      <c r="D90" s="623" t="s">
        <v>64</v>
      </c>
      <c r="E90" s="9">
        <v>86</v>
      </c>
      <c r="F90" s="352" t="str">
        <f t="shared" si="1"/>
        <v>Tốt</v>
      </c>
      <c r="G90" s="352"/>
      <c r="H90" s="49"/>
    </row>
    <row r="91" spans="1:8" s="16" customFormat="1" ht="20.25" customHeight="1" x14ac:dyDescent="0.25">
      <c r="A91" s="350">
        <v>78</v>
      </c>
      <c r="B91" s="351" t="s">
        <v>1170</v>
      </c>
      <c r="C91" s="622" t="s">
        <v>1171</v>
      </c>
      <c r="D91" s="623" t="s">
        <v>65</v>
      </c>
      <c r="E91" s="9">
        <v>86</v>
      </c>
      <c r="F91" s="352" t="str">
        <f t="shared" si="1"/>
        <v>Tốt</v>
      </c>
      <c r="G91" s="352"/>
      <c r="H91" s="49"/>
    </row>
    <row r="92" spans="1:8" s="16" customFormat="1" ht="20.25" customHeight="1" x14ac:dyDescent="0.25">
      <c r="A92" s="350">
        <v>79</v>
      </c>
      <c r="B92" s="351" t="s">
        <v>1172</v>
      </c>
      <c r="C92" s="622" t="s">
        <v>1173</v>
      </c>
      <c r="D92" s="623" t="s">
        <v>209</v>
      </c>
      <c r="E92" s="9">
        <v>98</v>
      </c>
      <c r="F92" s="352" t="str">
        <f t="shared" si="1"/>
        <v>Xuất sắc</v>
      </c>
      <c r="G92" s="352"/>
      <c r="H92" s="49"/>
    </row>
    <row r="93" spans="1:8" s="16" customFormat="1" ht="20.25" customHeight="1" x14ac:dyDescent="0.25">
      <c r="A93" s="350">
        <v>80</v>
      </c>
      <c r="B93" s="351" t="s">
        <v>1174</v>
      </c>
      <c r="C93" s="622" t="s">
        <v>1175</v>
      </c>
      <c r="D93" s="623" t="s">
        <v>66</v>
      </c>
      <c r="E93" s="9">
        <v>88</v>
      </c>
      <c r="F93" s="352" t="str">
        <f t="shared" si="1"/>
        <v>Tốt</v>
      </c>
      <c r="G93" s="352"/>
      <c r="H93" s="49"/>
    </row>
    <row r="94" spans="1:8" s="16" customFormat="1" ht="20.25" customHeight="1" x14ac:dyDescent="0.25">
      <c r="A94" s="350">
        <v>81</v>
      </c>
      <c r="B94" s="351" t="s">
        <v>1176</v>
      </c>
      <c r="C94" s="622" t="s">
        <v>1042</v>
      </c>
      <c r="D94" s="623" t="s">
        <v>1177</v>
      </c>
      <c r="E94" s="9">
        <v>86</v>
      </c>
      <c r="F94" s="352" t="str">
        <f t="shared" si="1"/>
        <v>Tốt</v>
      </c>
      <c r="G94" s="352"/>
      <c r="H94" s="49"/>
    </row>
    <row r="95" spans="1:8" s="16" customFormat="1" ht="20.25" customHeight="1" x14ac:dyDescent="0.25">
      <c r="A95" s="350">
        <v>82</v>
      </c>
      <c r="B95" s="351" t="s">
        <v>1178</v>
      </c>
      <c r="C95" s="622" t="s">
        <v>88</v>
      </c>
      <c r="D95" s="623" t="s">
        <v>137</v>
      </c>
      <c r="E95" s="9">
        <v>90</v>
      </c>
      <c r="F95" s="352" t="str">
        <f t="shared" si="1"/>
        <v>Xuất sắc</v>
      </c>
      <c r="G95" s="352"/>
      <c r="H95" s="49"/>
    </row>
    <row r="96" spans="1:8" s="16" customFormat="1" ht="20.25" customHeight="1" x14ac:dyDescent="0.25">
      <c r="A96" s="350">
        <v>83</v>
      </c>
      <c r="B96" s="351" t="s">
        <v>1179</v>
      </c>
      <c r="C96" s="622" t="s">
        <v>796</v>
      </c>
      <c r="D96" s="623" t="s">
        <v>1180</v>
      </c>
      <c r="E96" s="9">
        <v>88</v>
      </c>
      <c r="F96" s="352" t="str">
        <f t="shared" si="1"/>
        <v>Tốt</v>
      </c>
      <c r="G96" s="352"/>
      <c r="H96" s="49"/>
    </row>
    <row r="97" spans="1:8" s="16" customFormat="1" ht="20.25" customHeight="1" x14ac:dyDescent="0.25">
      <c r="A97" s="350">
        <v>84</v>
      </c>
      <c r="B97" s="351" t="s">
        <v>1181</v>
      </c>
      <c r="C97" s="622" t="s">
        <v>1182</v>
      </c>
      <c r="D97" s="623" t="s">
        <v>5</v>
      </c>
      <c r="E97" s="9">
        <v>90</v>
      </c>
      <c r="F97" s="352" t="str">
        <f t="shared" si="1"/>
        <v>Xuất sắc</v>
      </c>
      <c r="G97" s="352"/>
      <c r="H97" s="49"/>
    </row>
    <row r="98" spans="1:8" s="16" customFormat="1" ht="20.25" customHeight="1" x14ac:dyDescent="0.25">
      <c r="A98" s="350">
        <v>85</v>
      </c>
      <c r="B98" s="351" t="s">
        <v>1183</v>
      </c>
      <c r="C98" s="622" t="s">
        <v>1184</v>
      </c>
      <c r="D98" s="623" t="s">
        <v>12</v>
      </c>
      <c r="E98" s="9">
        <v>90</v>
      </c>
      <c r="F98" s="352" t="str">
        <f t="shared" si="1"/>
        <v>Xuất sắc</v>
      </c>
      <c r="G98" s="352"/>
      <c r="H98" s="49"/>
    </row>
    <row r="99" spans="1:8" s="16" customFormat="1" ht="20.25" customHeight="1" x14ac:dyDescent="0.25">
      <c r="A99" s="350">
        <v>86</v>
      </c>
      <c r="B99" s="351" t="s">
        <v>1185</v>
      </c>
      <c r="C99" s="622" t="s">
        <v>1186</v>
      </c>
      <c r="D99" s="623" t="s">
        <v>1187</v>
      </c>
      <c r="E99" s="9">
        <v>88</v>
      </c>
      <c r="F99" s="352" t="str">
        <f t="shared" si="1"/>
        <v>Tốt</v>
      </c>
      <c r="G99" s="352"/>
      <c r="H99" s="49"/>
    </row>
    <row r="100" spans="1:8" s="16" customFormat="1" ht="20.25" customHeight="1" x14ac:dyDescent="0.25">
      <c r="A100" s="350">
        <v>87</v>
      </c>
      <c r="B100" s="351" t="s">
        <v>1188</v>
      </c>
      <c r="C100" s="622" t="s">
        <v>169</v>
      </c>
      <c r="D100" s="623" t="s">
        <v>1189</v>
      </c>
      <c r="E100" s="9">
        <v>96</v>
      </c>
      <c r="F100" s="352" t="str">
        <f t="shared" si="1"/>
        <v>Xuất sắc</v>
      </c>
      <c r="G100" s="352"/>
      <c r="H100" s="49"/>
    </row>
    <row r="101" spans="1:8" s="16" customFormat="1" ht="20.25" customHeight="1" x14ac:dyDescent="0.25">
      <c r="A101" s="350">
        <v>88</v>
      </c>
      <c r="B101" s="351" t="s">
        <v>1190</v>
      </c>
      <c r="C101" s="622" t="s">
        <v>123</v>
      </c>
      <c r="D101" s="623" t="s">
        <v>72</v>
      </c>
      <c r="E101" s="9">
        <v>88</v>
      </c>
      <c r="F101" s="352" t="str">
        <f t="shared" si="1"/>
        <v>Tốt</v>
      </c>
      <c r="G101" s="352"/>
      <c r="H101" s="49"/>
    </row>
    <row r="102" spans="1:8" s="16" customFormat="1" ht="20.25" customHeight="1" x14ac:dyDescent="0.25">
      <c r="A102" s="344"/>
      <c r="B102" s="344"/>
      <c r="E102" s="344"/>
      <c r="F102" s="344"/>
      <c r="G102" s="344"/>
    </row>
    <row r="103" spans="1:8" s="16" customFormat="1" ht="20.25" customHeight="1" x14ac:dyDescent="0.25">
      <c r="A103" s="39" t="s">
        <v>4841</v>
      </c>
      <c r="F103" s="344"/>
      <c r="G103" s="344"/>
    </row>
    <row r="104" spans="1:8" s="38" customFormat="1" ht="20.25" customHeight="1" x14ac:dyDescent="0.25">
      <c r="A104" s="347" t="s">
        <v>119</v>
      </c>
      <c r="B104" s="347" t="s">
        <v>32</v>
      </c>
      <c r="C104" s="954" t="s">
        <v>1411</v>
      </c>
      <c r="D104" s="954"/>
      <c r="E104" s="347" t="s">
        <v>954</v>
      </c>
      <c r="F104" s="347" t="s">
        <v>4</v>
      </c>
      <c r="G104" s="347" t="s">
        <v>0</v>
      </c>
    </row>
    <row r="105" spans="1:8" s="16" customFormat="1" ht="20.25" customHeight="1" x14ac:dyDescent="0.25">
      <c r="A105" s="9">
        <v>89</v>
      </c>
      <c r="B105" s="46" t="s">
        <v>4156</v>
      </c>
      <c r="C105" s="567" t="s">
        <v>2160</v>
      </c>
      <c r="D105" s="624" t="s">
        <v>34</v>
      </c>
      <c r="E105" s="9">
        <v>90</v>
      </c>
      <c r="F105" s="9" t="str">
        <f t="shared" ref="F105:F134" si="2">IF(E105&lt;35,"Kém",IF(E105&lt;50,"yếu",IF(E105&lt;65,"Trung bình",IF(E105&lt;80,"Khá",IF(E105&lt;90,"Tốt","Xuất sắc")))))</f>
        <v>Xuất sắc</v>
      </c>
      <c r="G105" s="9"/>
    </row>
    <row r="106" spans="1:8" s="16" customFormat="1" ht="20.25" customHeight="1" x14ac:dyDescent="0.25">
      <c r="A106" s="9">
        <v>90</v>
      </c>
      <c r="B106" s="46" t="s">
        <v>4157</v>
      </c>
      <c r="C106" s="567" t="s">
        <v>249</v>
      </c>
      <c r="D106" s="624" t="s">
        <v>34</v>
      </c>
      <c r="E106" s="9">
        <v>0</v>
      </c>
      <c r="F106" s="9" t="str">
        <f t="shared" si="2"/>
        <v>Kém</v>
      </c>
      <c r="G106" s="353" t="s">
        <v>3651</v>
      </c>
    </row>
    <row r="107" spans="1:8" s="16" customFormat="1" ht="20.25" customHeight="1" x14ac:dyDescent="0.25">
      <c r="A107" s="9">
        <v>91</v>
      </c>
      <c r="B107" s="46" t="s">
        <v>4158</v>
      </c>
      <c r="C107" s="567" t="s">
        <v>87</v>
      </c>
      <c r="D107" s="624" t="s">
        <v>4159</v>
      </c>
      <c r="E107" s="9">
        <v>80</v>
      </c>
      <c r="F107" s="9" t="str">
        <f t="shared" si="2"/>
        <v>Tốt</v>
      </c>
      <c r="G107" s="9"/>
    </row>
    <row r="108" spans="1:8" s="16" customFormat="1" ht="20.25" customHeight="1" x14ac:dyDescent="0.25">
      <c r="A108" s="9">
        <v>92</v>
      </c>
      <c r="B108" s="46" t="s">
        <v>4160</v>
      </c>
      <c r="C108" s="567" t="s">
        <v>4161</v>
      </c>
      <c r="D108" s="624" t="s">
        <v>6</v>
      </c>
      <c r="E108" s="9">
        <v>85</v>
      </c>
      <c r="F108" s="9" t="str">
        <f t="shared" si="2"/>
        <v>Tốt</v>
      </c>
      <c r="G108" s="9"/>
    </row>
    <row r="109" spans="1:8" s="16" customFormat="1" ht="20.25" customHeight="1" x14ac:dyDescent="0.25">
      <c r="A109" s="9">
        <v>93</v>
      </c>
      <c r="B109" s="46" t="s">
        <v>4162</v>
      </c>
      <c r="C109" s="567" t="s">
        <v>4163</v>
      </c>
      <c r="D109" s="624" t="s">
        <v>223</v>
      </c>
      <c r="E109" s="9">
        <v>90</v>
      </c>
      <c r="F109" s="9" t="str">
        <f t="shared" si="2"/>
        <v>Xuất sắc</v>
      </c>
      <c r="G109" s="9"/>
    </row>
    <row r="110" spans="1:8" s="16" customFormat="1" ht="20.25" customHeight="1" x14ac:dyDescent="0.25">
      <c r="A110" s="9">
        <v>94</v>
      </c>
      <c r="B110" s="46" t="s">
        <v>4164</v>
      </c>
      <c r="C110" s="567" t="s">
        <v>94</v>
      </c>
      <c r="D110" s="624" t="s">
        <v>235</v>
      </c>
      <c r="E110" s="9">
        <v>80</v>
      </c>
      <c r="F110" s="9" t="str">
        <f t="shared" si="2"/>
        <v>Tốt</v>
      </c>
      <c r="G110" s="9"/>
    </row>
    <row r="111" spans="1:8" s="16" customFormat="1" ht="20.25" customHeight="1" x14ac:dyDescent="0.25">
      <c r="A111" s="9">
        <v>95</v>
      </c>
      <c r="B111" s="46" t="s">
        <v>4165</v>
      </c>
      <c r="C111" s="567" t="s">
        <v>2018</v>
      </c>
      <c r="D111" s="624" t="s">
        <v>15</v>
      </c>
      <c r="E111" s="9">
        <v>90</v>
      </c>
      <c r="F111" s="9" t="str">
        <f t="shared" si="2"/>
        <v>Xuất sắc</v>
      </c>
      <c r="G111" s="9"/>
    </row>
    <row r="112" spans="1:8" s="16" customFormat="1" ht="20.25" customHeight="1" x14ac:dyDescent="0.25">
      <c r="A112" s="9">
        <v>96</v>
      </c>
      <c r="B112" s="46" t="s">
        <v>4166</v>
      </c>
      <c r="C112" s="567" t="s">
        <v>4167</v>
      </c>
      <c r="D112" s="624" t="s">
        <v>15</v>
      </c>
      <c r="E112" s="9">
        <v>82</v>
      </c>
      <c r="F112" s="9" t="str">
        <f t="shared" si="2"/>
        <v>Tốt</v>
      </c>
      <c r="G112" s="9"/>
    </row>
    <row r="113" spans="1:7" s="16" customFormat="1" ht="20.25" customHeight="1" x14ac:dyDescent="0.25">
      <c r="A113" s="9">
        <v>97</v>
      </c>
      <c r="B113" s="46" t="s">
        <v>4168</v>
      </c>
      <c r="C113" s="567" t="s">
        <v>4169</v>
      </c>
      <c r="D113" s="624" t="s">
        <v>1386</v>
      </c>
      <c r="E113" s="9">
        <v>86</v>
      </c>
      <c r="F113" s="9" t="str">
        <f t="shared" si="2"/>
        <v>Tốt</v>
      </c>
      <c r="G113" s="9"/>
    </row>
    <row r="114" spans="1:7" s="16" customFormat="1" ht="20.25" customHeight="1" x14ac:dyDescent="0.25">
      <c r="A114" s="9">
        <v>98</v>
      </c>
      <c r="B114" s="46" t="s">
        <v>4170</v>
      </c>
      <c r="C114" s="567" t="s">
        <v>4171</v>
      </c>
      <c r="D114" s="624" t="s">
        <v>85</v>
      </c>
      <c r="E114" s="9">
        <v>50</v>
      </c>
      <c r="F114" s="9" t="str">
        <f t="shared" si="2"/>
        <v>Trung bình</v>
      </c>
      <c r="G114" s="9"/>
    </row>
    <row r="115" spans="1:7" s="16" customFormat="1" ht="20.25" customHeight="1" x14ac:dyDescent="0.25">
      <c r="A115" s="9">
        <v>99</v>
      </c>
      <c r="B115" s="46" t="s">
        <v>4172</v>
      </c>
      <c r="C115" s="567" t="s">
        <v>1221</v>
      </c>
      <c r="D115" s="624" t="s">
        <v>289</v>
      </c>
      <c r="E115" s="9">
        <v>90</v>
      </c>
      <c r="F115" s="9" t="str">
        <f t="shared" si="2"/>
        <v>Xuất sắc</v>
      </c>
      <c r="G115" s="9"/>
    </row>
    <row r="116" spans="1:7" s="16" customFormat="1" ht="20.25" customHeight="1" x14ac:dyDescent="0.25">
      <c r="A116" s="9">
        <v>100</v>
      </c>
      <c r="B116" s="46" t="s">
        <v>4173</v>
      </c>
      <c r="C116" s="567" t="s">
        <v>841</v>
      </c>
      <c r="D116" s="624" t="s">
        <v>8</v>
      </c>
      <c r="E116" s="9">
        <v>90</v>
      </c>
      <c r="F116" s="9" t="str">
        <f t="shared" si="2"/>
        <v>Xuất sắc</v>
      </c>
      <c r="G116" s="9"/>
    </row>
    <row r="117" spans="1:7" s="16" customFormat="1" ht="20.25" customHeight="1" x14ac:dyDescent="0.25">
      <c r="A117" s="9">
        <v>101</v>
      </c>
      <c r="B117" s="46" t="s">
        <v>4174</v>
      </c>
      <c r="C117" s="567" t="s">
        <v>4175</v>
      </c>
      <c r="D117" s="624" t="s">
        <v>8</v>
      </c>
      <c r="E117" s="9">
        <v>86</v>
      </c>
      <c r="F117" s="9" t="str">
        <f t="shared" si="2"/>
        <v>Tốt</v>
      </c>
      <c r="G117" s="9"/>
    </row>
    <row r="118" spans="1:7" s="16" customFormat="1" ht="20.25" customHeight="1" x14ac:dyDescent="0.25">
      <c r="A118" s="9">
        <v>102</v>
      </c>
      <c r="B118" s="46" t="s">
        <v>4176</v>
      </c>
      <c r="C118" s="567" t="s">
        <v>4177</v>
      </c>
      <c r="D118" s="624" t="s">
        <v>846</v>
      </c>
      <c r="E118" s="9">
        <v>85</v>
      </c>
      <c r="F118" s="9" t="str">
        <f t="shared" si="2"/>
        <v>Tốt</v>
      </c>
      <c r="G118" s="9"/>
    </row>
    <row r="119" spans="1:7" s="16" customFormat="1" ht="20.25" customHeight="1" x14ac:dyDescent="0.25">
      <c r="A119" s="9">
        <v>103</v>
      </c>
      <c r="B119" s="46" t="s">
        <v>4178</v>
      </c>
      <c r="C119" s="567" t="s">
        <v>123</v>
      </c>
      <c r="D119" s="624" t="s">
        <v>1050</v>
      </c>
      <c r="E119" s="9">
        <v>90</v>
      </c>
      <c r="F119" s="9" t="str">
        <f t="shared" si="2"/>
        <v>Xuất sắc</v>
      </c>
      <c r="G119" s="9"/>
    </row>
    <row r="120" spans="1:7" s="16" customFormat="1" ht="20.25" customHeight="1" x14ac:dyDescent="0.25">
      <c r="A120" s="9">
        <v>104</v>
      </c>
      <c r="B120" s="46" t="s">
        <v>4179</v>
      </c>
      <c r="C120" s="567" t="s">
        <v>4180</v>
      </c>
      <c r="D120" s="624" t="s">
        <v>131</v>
      </c>
      <c r="E120" s="9">
        <v>90</v>
      </c>
      <c r="F120" s="9" t="str">
        <f t="shared" si="2"/>
        <v>Xuất sắc</v>
      </c>
      <c r="G120" s="9"/>
    </row>
    <row r="121" spans="1:7" s="16" customFormat="1" ht="20.25" customHeight="1" x14ac:dyDescent="0.25">
      <c r="A121" s="9">
        <v>105</v>
      </c>
      <c r="B121" s="46" t="s">
        <v>4181</v>
      </c>
      <c r="C121" s="567" t="s">
        <v>3033</v>
      </c>
      <c r="D121" s="624" t="s">
        <v>171</v>
      </c>
      <c r="E121" s="9">
        <v>93</v>
      </c>
      <c r="F121" s="9" t="str">
        <f t="shared" si="2"/>
        <v>Xuất sắc</v>
      </c>
      <c r="G121" s="9"/>
    </row>
    <row r="122" spans="1:7" s="16" customFormat="1" ht="20.25" customHeight="1" x14ac:dyDescent="0.25">
      <c r="A122" s="9">
        <v>106</v>
      </c>
      <c r="B122" s="46" t="s">
        <v>4182</v>
      </c>
      <c r="C122" s="567" t="s">
        <v>147</v>
      </c>
      <c r="D122" s="624" t="s">
        <v>3211</v>
      </c>
      <c r="E122" s="9">
        <v>90</v>
      </c>
      <c r="F122" s="9" t="str">
        <f t="shared" si="2"/>
        <v>Xuất sắc</v>
      </c>
      <c r="G122" s="9"/>
    </row>
    <row r="123" spans="1:7" s="16" customFormat="1" ht="20.25" customHeight="1" x14ac:dyDescent="0.25">
      <c r="A123" s="9">
        <v>107</v>
      </c>
      <c r="B123" s="46" t="s">
        <v>4183</v>
      </c>
      <c r="C123" s="567" t="s">
        <v>1517</v>
      </c>
      <c r="D123" s="624" t="s">
        <v>3405</v>
      </c>
      <c r="E123" s="9">
        <v>0</v>
      </c>
      <c r="F123" s="9" t="str">
        <f t="shared" si="2"/>
        <v>Kém</v>
      </c>
      <c r="G123" s="353" t="s">
        <v>3651</v>
      </c>
    </row>
    <row r="124" spans="1:7" s="16" customFormat="1" ht="20.25" customHeight="1" x14ac:dyDescent="0.25">
      <c r="A124" s="9">
        <v>108</v>
      </c>
      <c r="B124" s="46" t="s">
        <v>4184</v>
      </c>
      <c r="C124" s="567" t="s">
        <v>1962</v>
      </c>
      <c r="D124" s="624" t="s">
        <v>983</v>
      </c>
      <c r="E124" s="9">
        <v>85</v>
      </c>
      <c r="F124" s="9" t="str">
        <f t="shared" si="2"/>
        <v>Tốt</v>
      </c>
      <c r="G124" s="9"/>
    </row>
    <row r="125" spans="1:7" s="16" customFormat="1" ht="20.25" customHeight="1" x14ac:dyDescent="0.25">
      <c r="A125" s="9">
        <v>109</v>
      </c>
      <c r="B125" s="46" t="s">
        <v>4185</v>
      </c>
      <c r="C125" s="567" t="s">
        <v>1361</v>
      </c>
      <c r="D125" s="624" t="s">
        <v>3408</v>
      </c>
      <c r="E125" s="9">
        <v>90</v>
      </c>
      <c r="F125" s="9" t="str">
        <f t="shared" si="2"/>
        <v>Xuất sắc</v>
      </c>
      <c r="G125" s="9"/>
    </row>
    <row r="126" spans="1:7" s="16" customFormat="1" ht="20.25" customHeight="1" x14ac:dyDescent="0.25">
      <c r="A126" s="9">
        <v>110</v>
      </c>
      <c r="B126" s="46" t="s">
        <v>4186</v>
      </c>
      <c r="C126" s="567" t="s">
        <v>1198</v>
      </c>
      <c r="D126" s="624" t="s">
        <v>4187</v>
      </c>
      <c r="E126" s="9">
        <v>0</v>
      </c>
      <c r="F126" s="9" t="str">
        <f t="shared" si="2"/>
        <v>Kém</v>
      </c>
      <c r="G126" s="353" t="s">
        <v>3651</v>
      </c>
    </row>
    <row r="127" spans="1:7" s="16" customFormat="1" ht="20.25" customHeight="1" x14ac:dyDescent="0.25">
      <c r="A127" s="9">
        <v>111</v>
      </c>
      <c r="B127" s="46" t="s">
        <v>4188</v>
      </c>
      <c r="C127" s="567" t="s">
        <v>4189</v>
      </c>
      <c r="D127" s="624" t="s">
        <v>4190</v>
      </c>
      <c r="E127" s="9">
        <v>96</v>
      </c>
      <c r="F127" s="9" t="str">
        <f t="shared" si="2"/>
        <v>Xuất sắc</v>
      </c>
      <c r="G127" s="9"/>
    </row>
    <row r="128" spans="1:7" s="16" customFormat="1" ht="20.25" customHeight="1" x14ac:dyDescent="0.25">
      <c r="A128" s="9">
        <v>112</v>
      </c>
      <c r="B128" s="46" t="s">
        <v>4191</v>
      </c>
      <c r="C128" s="567" t="s">
        <v>293</v>
      </c>
      <c r="D128" s="624" t="s">
        <v>66</v>
      </c>
      <c r="E128" s="9">
        <v>88</v>
      </c>
      <c r="F128" s="9" t="str">
        <f t="shared" si="2"/>
        <v>Tốt</v>
      </c>
      <c r="G128" s="9"/>
    </row>
    <row r="129" spans="1:9" s="16" customFormat="1" ht="20.25" customHeight="1" x14ac:dyDescent="0.25">
      <c r="A129" s="9">
        <v>113</v>
      </c>
      <c r="B129" s="46" t="s">
        <v>4192</v>
      </c>
      <c r="C129" s="567" t="s">
        <v>4193</v>
      </c>
      <c r="D129" s="624" t="s">
        <v>3727</v>
      </c>
      <c r="E129" s="9">
        <v>93</v>
      </c>
      <c r="F129" s="9" t="str">
        <f t="shared" si="2"/>
        <v>Xuất sắc</v>
      </c>
      <c r="G129" s="9"/>
    </row>
    <row r="130" spans="1:9" s="16" customFormat="1" ht="20.25" customHeight="1" x14ac:dyDescent="0.25">
      <c r="A130" s="9">
        <v>114</v>
      </c>
      <c r="B130" s="46" t="s">
        <v>4194</v>
      </c>
      <c r="C130" s="567" t="s">
        <v>4195</v>
      </c>
      <c r="D130" s="624" t="s">
        <v>160</v>
      </c>
      <c r="E130" s="9">
        <v>82</v>
      </c>
      <c r="F130" s="9" t="str">
        <f t="shared" si="2"/>
        <v>Tốt</v>
      </c>
      <c r="G130" s="9"/>
    </row>
    <row r="131" spans="1:9" s="16" customFormat="1" ht="20.25" customHeight="1" x14ac:dyDescent="0.25">
      <c r="A131" s="9">
        <v>115</v>
      </c>
      <c r="B131" s="46" t="s">
        <v>4196</v>
      </c>
      <c r="C131" s="567" t="s">
        <v>2938</v>
      </c>
      <c r="D131" s="624" t="s">
        <v>178</v>
      </c>
      <c r="E131" s="9">
        <v>85</v>
      </c>
      <c r="F131" s="9" t="str">
        <f t="shared" si="2"/>
        <v>Tốt</v>
      </c>
      <c r="G131" s="9"/>
    </row>
    <row r="132" spans="1:9" s="16" customFormat="1" ht="20.25" customHeight="1" x14ac:dyDescent="0.25">
      <c r="A132" s="9">
        <v>116</v>
      </c>
      <c r="B132" s="46" t="s">
        <v>4197</v>
      </c>
      <c r="C132" s="567" t="s">
        <v>4198</v>
      </c>
      <c r="D132" s="624" t="s">
        <v>258</v>
      </c>
      <c r="E132" s="9">
        <v>86</v>
      </c>
      <c r="F132" s="9" t="str">
        <f t="shared" si="2"/>
        <v>Tốt</v>
      </c>
      <c r="G132" s="9"/>
    </row>
    <row r="133" spans="1:9" s="16" customFormat="1" ht="20.25" customHeight="1" x14ac:dyDescent="0.25">
      <c r="A133" s="9">
        <v>117</v>
      </c>
      <c r="B133" s="46" t="s">
        <v>4199</v>
      </c>
      <c r="C133" s="567" t="s">
        <v>3544</v>
      </c>
      <c r="D133" s="624" t="s">
        <v>143</v>
      </c>
      <c r="E133" s="9">
        <v>0</v>
      </c>
      <c r="F133" s="9" t="str">
        <f t="shared" si="2"/>
        <v>Kém</v>
      </c>
      <c r="G133" s="353" t="s">
        <v>3651</v>
      </c>
    </row>
    <row r="134" spans="1:9" s="16" customFormat="1" ht="20.25" customHeight="1" x14ac:dyDescent="0.25">
      <c r="A134" s="9">
        <v>118</v>
      </c>
      <c r="B134" s="46" t="s">
        <v>4200</v>
      </c>
      <c r="C134" s="567" t="s">
        <v>144</v>
      </c>
      <c r="D134" s="624" t="s">
        <v>72</v>
      </c>
      <c r="E134" s="9">
        <v>0</v>
      </c>
      <c r="F134" s="9" t="str">
        <f t="shared" si="2"/>
        <v>Kém</v>
      </c>
      <c r="G134" s="353" t="s">
        <v>3651</v>
      </c>
    </row>
    <row r="135" spans="1:9" s="16" customFormat="1" ht="20.25" customHeight="1" x14ac:dyDescent="0.25">
      <c r="A135" s="344"/>
      <c r="B135" s="344"/>
      <c r="E135" s="344"/>
      <c r="F135" s="344"/>
      <c r="G135" s="344"/>
    </row>
    <row r="136" spans="1:9" s="16" customFormat="1" ht="20.25" customHeight="1" x14ac:dyDescent="0.25">
      <c r="A136" s="177" t="s">
        <v>4842</v>
      </c>
      <c r="B136" s="23"/>
      <c r="C136" s="23"/>
      <c r="D136" s="23"/>
      <c r="E136" s="23"/>
      <c r="F136" s="24"/>
      <c r="G136" s="24"/>
    </row>
    <row r="137" spans="1:9" s="38" customFormat="1" ht="20.25" customHeight="1" x14ac:dyDescent="0.25">
      <c r="A137" s="346" t="s">
        <v>119</v>
      </c>
      <c r="B137" s="346" t="s">
        <v>32</v>
      </c>
      <c r="C137" s="955" t="s">
        <v>1411</v>
      </c>
      <c r="D137" s="955"/>
      <c r="E137" s="346" t="s">
        <v>954</v>
      </c>
      <c r="F137" s="346" t="s">
        <v>4</v>
      </c>
      <c r="G137" s="346" t="s">
        <v>0</v>
      </c>
      <c r="H137" s="178"/>
      <c r="I137" s="178"/>
    </row>
    <row r="138" spans="1:9" s="16" customFormat="1" ht="20.25" customHeight="1" x14ac:dyDescent="0.25">
      <c r="A138" s="20">
        <v>119</v>
      </c>
      <c r="B138" s="47" t="s">
        <v>4201</v>
      </c>
      <c r="C138" s="620" t="s">
        <v>4202</v>
      </c>
      <c r="D138" s="621" t="s">
        <v>34</v>
      </c>
      <c r="E138" s="9">
        <v>88</v>
      </c>
      <c r="F138" s="20" t="str">
        <f t="shared" ref="F138:F190" si="3">IF(E138&lt;30,"Kém",IF(E138&lt;50,"yếu",IF(E138&lt;70,"Trung bình",IF(E138&lt;80,"Khá",IF(E138&lt;90,"Tốt","Xuất sắc")))))</f>
        <v>Tốt</v>
      </c>
      <c r="G138" s="169"/>
      <c r="H138" s="42"/>
      <c r="I138" s="42"/>
    </row>
    <row r="139" spans="1:9" s="16" customFormat="1" ht="20.25" customHeight="1" x14ac:dyDescent="0.25">
      <c r="A139" s="20">
        <v>120</v>
      </c>
      <c r="B139" s="47" t="s">
        <v>4203</v>
      </c>
      <c r="C139" s="620" t="s">
        <v>75</v>
      </c>
      <c r="D139" s="621" t="s">
        <v>34</v>
      </c>
      <c r="E139" s="9">
        <v>92</v>
      </c>
      <c r="F139" s="20" t="str">
        <f t="shared" si="3"/>
        <v>Xuất sắc</v>
      </c>
      <c r="G139" s="9"/>
      <c r="H139" s="42"/>
      <c r="I139" s="42"/>
    </row>
    <row r="140" spans="1:9" s="16" customFormat="1" ht="20.25" customHeight="1" x14ac:dyDescent="0.25">
      <c r="A140" s="20">
        <v>121</v>
      </c>
      <c r="B140" s="47" t="s">
        <v>4204</v>
      </c>
      <c r="C140" s="620" t="s">
        <v>84</v>
      </c>
      <c r="D140" s="621" t="s">
        <v>37</v>
      </c>
      <c r="E140" s="9">
        <v>86</v>
      </c>
      <c r="F140" s="20" t="str">
        <f t="shared" si="3"/>
        <v>Tốt</v>
      </c>
      <c r="G140" s="9"/>
      <c r="H140" s="42"/>
      <c r="I140" s="42"/>
    </row>
    <row r="141" spans="1:9" s="16" customFormat="1" ht="20.25" customHeight="1" x14ac:dyDescent="0.25">
      <c r="A141" s="20">
        <v>122</v>
      </c>
      <c r="B141" s="47" t="s">
        <v>4205</v>
      </c>
      <c r="C141" s="620" t="s">
        <v>4206</v>
      </c>
      <c r="D141" s="621" t="s">
        <v>6</v>
      </c>
      <c r="E141" s="9">
        <v>80</v>
      </c>
      <c r="F141" s="20" t="str">
        <f t="shared" si="3"/>
        <v>Tốt</v>
      </c>
      <c r="G141" s="9"/>
      <c r="H141" s="42"/>
      <c r="I141" s="42"/>
    </row>
    <row r="142" spans="1:9" s="16" customFormat="1" ht="20.25" customHeight="1" x14ac:dyDescent="0.25">
      <c r="A142" s="20">
        <v>123</v>
      </c>
      <c r="B142" s="47" t="s">
        <v>4207</v>
      </c>
      <c r="C142" s="620" t="s">
        <v>4208</v>
      </c>
      <c r="D142" s="621" t="s">
        <v>286</v>
      </c>
      <c r="E142" s="9">
        <v>96</v>
      </c>
      <c r="F142" s="20" t="str">
        <f t="shared" si="3"/>
        <v>Xuất sắc</v>
      </c>
      <c r="G142" s="9"/>
    </row>
    <row r="143" spans="1:9" s="16" customFormat="1" ht="20.25" customHeight="1" x14ac:dyDescent="0.25">
      <c r="A143" s="20">
        <v>124</v>
      </c>
      <c r="B143" s="47" t="s">
        <v>4209</v>
      </c>
      <c r="C143" s="620" t="s">
        <v>1361</v>
      </c>
      <c r="D143" s="621" t="s">
        <v>287</v>
      </c>
      <c r="E143" s="9">
        <v>80</v>
      </c>
      <c r="F143" s="20" t="str">
        <f t="shared" si="3"/>
        <v>Tốt</v>
      </c>
      <c r="G143" s="9"/>
    </row>
    <row r="144" spans="1:9" s="16" customFormat="1" ht="20.25" customHeight="1" x14ac:dyDescent="0.25">
      <c r="A144" s="20">
        <v>125</v>
      </c>
      <c r="B144" s="47" t="s">
        <v>4210</v>
      </c>
      <c r="C144" s="620" t="s">
        <v>144</v>
      </c>
      <c r="D144" s="621" t="s">
        <v>39</v>
      </c>
      <c r="E144" s="9">
        <v>85</v>
      </c>
      <c r="F144" s="20" t="str">
        <f t="shared" si="3"/>
        <v>Tốt</v>
      </c>
      <c r="G144" s="9"/>
    </row>
    <row r="145" spans="1:7" s="16" customFormat="1" ht="20.25" customHeight="1" x14ac:dyDescent="0.25">
      <c r="A145" s="20">
        <v>126</v>
      </c>
      <c r="B145" s="47" t="s">
        <v>4211</v>
      </c>
      <c r="C145" s="620" t="s">
        <v>2905</v>
      </c>
      <c r="D145" s="621" t="s">
        <v>27</v>
      </c>
      <c r="E145" s="9">
        <v>85</v>
      </c>
      <c r="F145" s="20" t="str">
        <f t="shared" si="3"/>
        <v>Tốt</v>
      </c>
      <c r="G145" s="9"/>
    </row>
    <row r="146" spans="1:7" s="16" customFormat="1" ht="20.25" customHeight="1" x14ac:dyDescent="0.25">
      <c r="A146" s="20">
        <v>127</v>
      </c>
      <c r="B146" s="47" t="s">
        <v>4212</v>
      </c>
      <c r="C146" s="620" t="s">
        <v>243</v>
      </c>
      <c r="D146" s="621" t="s">
        <v>27</v>
      </c>
      <c r="E146" s="9">
        <v>90</v>
      </c>
      <c r="F146" s="20" t="str">
        <f t="shared" si="3"/>
        <v>Xuất sắc</v>
      </c>
      <c r="G146" s="9"/>
    </row>
    <row r="147" spans="1:7" s="16" customFormat="1" ht="20.25" customHeight="1" x14ac:dyDescent="0.25">
      <c r="A147" s="20">
        <v>128</v>
      </c>
      <c r="B147" s="47" t="s">
        <v>4213</v>
      </c>
      <c r="C147" s="620" t="s">
        <v>61</v>
      </c>
      <c r="D147" s="621" t="s">
        <v>41</v>
      </c>
      <c r="E147" s="9">
        <v>85</v>
      </c>
      <c r="F147" s="20" t="str">
        <f t="shared" si="3"/>
        <v>Tốt</v>
      </c>
      <c r="G147" s="9"/>
    </row>
    <row r="148" spans="1:7" s="16" customFormat="1" ht="20.25" customHeight="1" x14ac:dyDescent="0.25">
      <c r="A148" s="20">
        <v>129</v>
      </c>
      <c r="B148" s="47" t="s">
        <v>4214</v>
      </c>
      <c r="C148" s="620" t="s">
        <v>1405</v>
      </c>
      <c r="D148" s="621" t="s">
        <v>4215</v>
      </c>
      <c r="E148" s="9">
        <v>50</v>
      </c>
      <c r="F148" s="20" t="str">
        <f t="shared" si="3"/>
        <v>Trung bình</v>
      </c>
      <c r="G148" s="9"/>
    </row>
    <row r="149" spans="1:7" s="16" customFormat="1" ht="20.25" customHeight="1" x14ac:dyDescent="0.25">
      <c r="A149" s="20">
        <v>130</v>
      </c>
      <c r="B149" s="47" t="s">
        <v>4216</v>
      </c>
      <c r="C149" s="620" t="s">
        <v>52</v>
      </c>
      <c r="D149" s="621" t="s">
        <v>14</v>
      </c>
      <c r="E149" s="9">
        <v>90</v>
      </c>
      <c r="F149" s="20" t="str">
        <f t="shared" si="3"/>
        <v>Xuất sắc</v>
      </c>
      <c r="G149" s="9"/>
    </row>
    <row r="150" spans="1:7" s="16" customFormat="1" ht="20.25" customHeight="1" x14ac:dyDescent="0.25">
      <c r="A150" s="20">
        <v>131</v>
      </c>
      <c r="B150" s="47" t="s">
        <v>4217</v>
      </c>
      <c r="C150" s="620" t="s">
        <v>132</v>
      </c>
      <c r="D150" s="621" t="s">
        <v>14</v>
      </c>
      <c r="E150" s="9">
        <v>86</v>
      </c>
      <c r="F150" s="20" t="str">
        <f t="shared" si="3"/>
        <v>Tốt</v>
      </c>
      <c r="G150" s="9"/>
    </row>
    <row r="151" spans="1:7" s="16" customFormat="1" ht="20.25" customHeight="1" x14ac:dyDescent="0.25">
      <c r="A151" s="20">
        <v>132</v>
      </c>
      <c r="B151" s="47" t="s">
        <v>4218</v>
      </c>
      <c r="C151" s="620" t="s">
        <v>2938</v>
      </c>
      <c r="D151" s="621" t="s">
        <v>43</v>
      </c>
      <c r="E151" s="9">
        <v>88</v>
      </c>
      <c r="F151" s="20" t="str">
        <f t="shared" si="3"/>
        <v>Tốt</v>
      </c>
      <c r="G151" s="9"/>
    </row>
    <row r="152" spans="1:7" s="16" customFormat="1" ht="20.25" customHeight="1" x14ac:dyDescent="0.25">
      <c r="A152" s="20">
        <v>133</v>
      </c>
      <c r="B152" s="47" t="s">
        <v>4219</v>
      </c>
      <c r="C152" s="620" t="s">
        <v>174</v>
      </c>
      <c r="D152" s="621" t="s">
        <v>45</v>
      </c>
      <c r="E152" s="9">
        <v>96</v>
      </c>
      <c r="F152" s="20" t="str">
        <f t="shared" si="3"/>
        <v>Xuất sắc</v>
      </c>
      <c r="G152" s="9"/>
    </row>
    <row r="153" spans="1:7" s="16" customFormat="1" ht="20.25" customHeight="1" x14ac:dyDescent="0.25">
      <c r="A153" s="20">
        <v>134</v>
      </c>
      <c r="B153" s="47" t="s">
        <v>4220</v>
      </c>
      <c r="C153" s="620" t="s">
        <v>4221</v>
      </c>
      <c r="D153" s="621" t="s">
        <v>106</v>
      </c>
      <c r="E153" s="9">
        <v>80</v>
      </c>
      <c r="F153" s="20" t="str">
        <f t="shared" si="3"/>
        <v>Tốt</v>
      </c>
      <c r="G153" s="9"/>
    </row>
    <row r="154" spans="1:7" s="16" customFormat="1" ht="20.25" customHeight="1" x14ac:dyDescent="0.25">
      <c r="A154" s="20">
        <v>135</v>
      </c>
      <c r="B154" s="47" t="s">
        <v>4222</v>
      </c>
      <c r="C154" s="620" t="s">
        <v>51</v>
      </c>
      <c r="D154" s="621" t="s">
        <v>15</v>
      </c>
      <c r="E154" s="9">
        <v>93</v>
      </c>
      <c r="F154" s="20" t="str">
        <f t="shared" si="3"/>
        <v>Xuất sắc</v>
      </c>
      <c r="G154" s="9"/>
    </row>
    <row r="155" spans="1:7" s="16" customFormat="1" ht="20.25" customHeight="1" x14ac:dyDescent="0.25">
      <c r="A155" s="20">
        <v>136</v>
      </c>
      <c r="B155" s="47" t="s">
        <v>4223</v>
      </c>
      <c r="C155" s="620" t="s">
        <v>1077</v>
      </c>
      <c r="D155" s="621" t="s">
        <v>4224</v>
      </c>
      <c r="E155" s="9">
        <v>80</v>
      </c>
      <c r="F155" s="20" t="str">
        <f t="shared" si="3"/>
        <v>Tốt</v>
      </c>
      <c r="G155" s="9"/>
    </row>
    <row r="156" spans="1:7" s="16" customFormat="1" ht="20.25" customHeight="1" x14ac:dyDescent="0.25">
      <c r="A156" s="20">
        <v>137</v>
      </c>
      <c r="B156" s="47" t="s">
        <v>4225</v>
      </c>
      <c r="C156" s="620" t="s">
        <v>3296</v>
      </c>
      <c r="D156" s="621" t="s">
        <v>29</v>
      </c>
      <c r="E156" s="9">
        <v>86</v>
      </c>
      <c r="F156" s="20" t="str">
        <f t="shared" si="3"/>
        <v>Tốt</v>
      </c>
      <c r="G156" s="9"/>
    </row>
    <row r="157" spans="1:7" s="16" customFormat="1" ht="20.25" customHeight="1" x14ac:dyDescent="0.25">
      <c r="A157" s="20">
        <v>138</v>
      </c>
      <c r="B157" s="47" t="s">
        <v>4226</v>
      </c>
      <c r="C157" s="620" t="s">
        <v>4227</v>
      </c>
      <c r="D157" s="621" t="s">
        <v>49</v>
      </c>
      <c r="E157" s="9">
        <v>80</v>
      </c>
      <c r="F157" s="20" t="str">
        <f t="shared" si="3"/>
        <v>Tốt</v>
      </c>
      <c r="G157" s="9"/>
    </row>
    <row r="158" spans="1:7" s="16" customFormat="1" ht="20.25" customHeight="1" x14ac:dyDescent="0.25">
      <c r="A158" s="20">
        <v>139</v>
      </c>
      <c r="B158" s="47" t="s">
        <v>4228</v>
      </c>
      <c r="C158" s="620" t="s">
        <v>80</v>
      </c>
      <c r="D158" s="621" t="s">
        <v>125</v>
      </c>
      <c r="E158" s="9">
        <v>90</v>
      </c>
      <c r="F158" s="20" t="str">
        <f t="shared" si="3"/>
        <v>Xuất sắc</v>
      </c>
      <c r="G158" s="9"/>
    </row>
    <row r="159" spans="1:7" s="16" customFormat="1" ht="20.25" customHeight="1" x14ac:dyDescent="0.25">
      <c r="A159" s="20">
        <v>140</v>
      </c>
      <c r="B159" s="47" t="s">
        <v>4229</v>
      </c>
      <c r="C159" s="620" t="s">
        <v>1045</v>
      </c>
      <c r="D159" s="621" t="s">
        <v>237</v>
      </c>
      <c r="E159" s="9">
        <v>82</v>
      </c>
      <c r="F159" s="20" t="str">
        <f t="shared" si="3"/>
        <v>Tốt</v>
      </c>
      <c r="G159" s="9"/>
    </row>
    <row r="160" spans="1:7" s="16" customFormat="1" ht="20.25" customHeight="1" x14ac:dyDescent="0.25">
      <c r="A160" s="20">
        <v>141</v>
      </c>
      <c r="B160" s="47" t="s">
        <v>4230</v>
      </c>
      <c r="C160" s="620" t="s">
        <v>4231</v>
      </c>
      <c r="D160" s="621" t="s">
        <v>237</v>
      </c>
      <c r="E160" s="9">
        <v>50</v>
      </c>
      <c r="F160" s="20" t="str">
        <f t="shared" si="3"/>
        <v>Trung bình</v>
      </c>
      <c r="G160" s="9"/>
    </row>
    <row r="161" spans="1:7" s="16" customFormat="1" ht="20.25" customHeight="1" x14ac:dyDescent="0.25">
      <c r="A161" s="20">
        <v>142</v>
      </c>
      <c r="B161" s="47" t="s">
        <v>4232</v>
      </c>
      <c r="C161" s="620" t="s">
        <v>1161</v>
      </c>
      <c r="D161" s="621" t="s">
        <v>182</v>
      </c>
      <c r="E161" s="9">
        <v>80</v>
      </c>
      <c r="F161" s="20" t="str">
        <f t="shared" si="3"/>
        <v>Tốt</v>
      </c>
      <c r="G161" s="9"/>
    </row>
    <row r="162" spans="1:7" s="16" customFormat="1" ht="20.25" customHeight="1" x14ac:dyDescent="0.25">
      <c r="A162" s="20">
        <v>143</v>
      </c>
      <c r="B162" s="47" t="s">
        <v>4233</v>
      </c>
      <c r="C162" s="620" t="s">
        <v>4234</v>
      </c>
      <c r="D162" s="621" t="s">
        <v>21</v>
      </c>
      <c r="E162" s="9">
        <v>90</v>
      </c>
      <c r="F162" s="20" t="str">
        <f t="shared" si="3"/>
        <v>Xuất sắc</v>
      </c>
      <c r="G162" s="9"/>
    </row>
    <row r="163" spans="1:7" s="16" customFormat="1" ht="20.25" customHeight="1" x14ac:dyDescent="0.25">
      <c r="A163" s="20">
        <v>144</v>
      </c>
      <c r="B163" s="47" t="s">
        <v>4235</v>
      </c>
      <c r="C163" s="620" t="s">
        <v>18</v>
      </c>
      <c r="D163" s="621" t="s">
        <v>21</v>
      </c>
      <c r="E163" s="9">
        <v>86</v>
      </c>
      <c r="F163" s="20" t="str">
        <f t="shared" si="3"/>
        <v>Tốt</v>
      </c>
      <c r="G163" s="9"/>
    </row>
    <row r="164" spans="1:7" s="16" customFormat="1" ht="20.25" customHeight="1" x14ac:dyDescent="0.25">
      <c r="A164" s="20">
        <v>145</v>
      </c>
      <c r="B164" s="47" t="s">
        <v>4236</v>
      </c>
      <c r="C164" s="620" t="s">
        <v>4237</v>
      </c>
      <c r="D164" s="621" t="s">
        <v>58</v>
      </c>
      <c r="E164" s="9">
        <v>88</v>
      </c>
      <c r="F164" s="20" t="str">
        <f t="shared" si="3"/>
        <v>Tốt</v>
      </c>
      <c r="G164" s="9"/>
    </row>
    <row r="165" spans="1:7" s="16" customFormat="1" ht="20.25" customHeight="1" x14ac:dyDescent="0.25">
      <c r="A165" s="20">
        <v>146</v>
      </c>
      <c r="B165" s="47" t="s">
        <v>4238</v>
      </c>
      <c r="C165" s="620" t="s">
        <v>4239</v>
      </c>
      <c r="D165" s="621" t="s">
        <v>58</v>
      </c>
      <c r="E165" s="9">
        <v>97</v>
      </c>
      <c r="F165" s="20" t="str">
        <f t="shared" si="3"/>
        <v>Xuất sắc</v>
      </c>
      <c r="G165" s="9"/>
    </row>
    <row r="166" spans="1:7" s="16" customFormat="1" ht="20.25" customHeight="1" x14ac:dyDescent="0.25">
      <c r="A166" s="20">
        <v>147</v>
      </c>
      <c r="B166" s="47" t="s">
        <v>4240</v>
      </c>
      <c r="C166" s="620" t="s">
        <v>48</v>
      </c>
      <c r="D166" s="621" t="s">
        <v>58</v>
      </c>
      <c r="E166" s="9">
        <v>88</v>
      </c>
      <c r="F166" s="20" t="str">
        <f t="shared" si="3"/>
        <v>Tốt</v>
      </c>
      <c r="G166" s="9"/>
    </row>
    <row r="167" spans="1:7" s="16" customFormat="1" ht="20.25" customHeight="1" x14ac:dyDescent="0.25">
      <c r="A167" s="20">
        <v>148</v>
      </c>
      <c r="B167" s="47" t="s">
        <v>4241</v>
      </c>
      <c r="C167" s="620" t="s">
        <v>2284</v>
      </c>
      <c r="D167" s="621" t="s">
        <v>111</v>
      </c>
      <c r="E167" s="9">
        <v>96</v>
      </c>
      <c r="F167" s="20" t="str">
        <f t="shared" si="3"/>
        <v>Xuất sắc</v>
      </c>
      <c r="G167" s="9"/>
    </row>
    <row r="168" spans="1:7" s="16" customFormat="1" ht="20.25" customHeight="1" x14ac:dyDescent="0.25">
      <c r="A168" s="20">
        <v>149</v>
      </c>
      <c r="B168" s="47" t="s">
        <v>4242</v>
      </c>
      <c r="C168" s="620" t="s">
        <v>154</v>
      </c>
      <c r="D168" s="621" t="s">
        <v>1899</v>
      </c>
      <c r="E168" s="9">
        <v>84</v>
      </c>
      <c r="F168" s="20" t="str">
        <f t="shared" si="3"/>
        <v>Tốt</v>
      </c>
      <c r="G168" s="9"/>
    </row>
    <row r="169" spans="1:7" s="16" customFormat="1" ht="20.25" customHeight="1" x14ac:dyDescent="0.25">
      <c r="A169" s="20">
        <v>150</v>
      </c>
      <c r="B169" s="47" t="s">
        <v>4243</v>
      </c>
      <c r="C169" s="620" t="s">
        <v>13</v>
      </c>
      <c r="D169" s="621" t="s">
        <v>289</v>
      </c>
      <c r="E169" s="9">
        <v>90</v>
      </c>
      <c r="F169" s="20" t="str">
        <f t="shared" si="3"/>
        <v>Xuất sắc</v>
      </c>
      <c r="G169" s="9"/>
    </row>
    <row r="170" spans="1:7" s="16" customFormat="1" ht="20.25" customHeight="1" x14ac:dyDescent="0.25">
      <c r="A170" s="20">
        <v>151</v>
      </c>
      <c r="B170" s="47" t="s">
        <v>4244</v>
      </c>
      <c r="C170" s="620" t="s">
        <v>86</v>
      </c>
      <c r="D170" s="621" t="s">
        <v>8</v>
      </c>
      <c r="E170" s="9">
        <v>90</v>
      </c>
      <c r="F170" s="20" t="str">
        <f t="shared" si="3"/>
        <v>Xuất sắc</v>
      </c>
      <c r="G170" s="9"/>
    </row>
    <row r="171" spans="1:7" s="16" customFormat="1" ht="20.25" customHeight="1" x14ac:dyDescent="0.25">
      <c r="A171" s="20">
        <v>152</v>
      </c>
      <c r="B171" s="47" t="s">
        <v>4245</v>
      </c>
      <c r="C171" s="620" t="s">
        <v>328</v>
      </c>
      <c r="D171" s="621" t="s">
        <v>8</v>
      </c>
      <c r="E171" s="9">
        <v>86</v>
      </c>
      <c r="F171" s="20" t="str">
        <f t="shared" si="3"/>
        <v>Tốt</v>
      </c>
      <c r="G171" s="9"/>
    </row>
    <row r="172" spans="1:7" s="16" customFormat="1" ht="20.25" customHeight="1" x14ac:dyDescent="0.25">
      <c r="A172" s="20">
        <v>153</v>
      </c>
      <c r="B172" s="47" t="s">
        <v>4246</v>
      </c>
      <c r="C172" s="620" t="s">
        <v>18</v>
      </c>
      <c r="D172" s="621" t="s">
        <v>8</v>
      </c>
      <c r="E172" s="9">
        <v>85</v>
      </c>
      <c r="F172" s="20" t="str">
        <f t="shared" si="3"/>
        <v>Tốt</v>
      </c>
      <c r="G172" s="9"/>
    </row>
    <row r="173" spans="1:7" s="16" customFormat="1" ht="20.25" customHeight="1" x14ac:dyDescent="0.25">
      <c r="A173" s="20">
        <v>154</v>
      </c>
      <c r="B173" s="47" t="s">
        <v>4247</v>
      </c>
      <c r="C173" s="620" t="s">
        <v>4248</v>
      </c>
      <c r="D173" s="621" t="s">
        <v>1100</v>
      </c>
      <c r="E173" s="9">
        <v>0</v>
      </c>
      <c r="F173" s="20" t="str">
        <f t="shared" si="3"/>
        <v>Kém</v>
      </c>
      <c r="G173" s="353" t="s">
        <v>3651</v>
      </c>
    </row>
    <row r="174" spans="1:7" s="16" customFormat="1" ht="20.25" customHeight="1" x14ac:dyDescent="0.25">
      <c r="A174" s="20">
        <v>155</v>
      </c>
      <c r="B174" s="47" t="s">
        <v>4249</v>
      </c>
      <c r="C174" s="620" t="s">
        <v>4250</v>
      </c>
      <c r="D174" s="621" t="s">
        <v>25</v>
      </c>
      <c r="E174" s="9">
        <v>88</v>
      </c>
      <c r="F174" s="20" t="str">
        <f t="shared" si="3"/>
        <v>Tốt</v>
      </c>
      <c r="G174" s="9"/>
    </row>
    <row r="175" spans="1:7" s="16" customFormat="1" ht="20.25" customHeight="1" x14ac:dyDescent="0.25">
      <c r="A175" s="20">
        <v>156</v>
      </c>
      <c r="B175" s="47" t="s">
        <v>4251</v>
      </c>
      <c r="C175" s="620" t="s">
        <v>4252</v>
      </c>
      <c r="D175" s="621" t="s">
        <v>131</v>
      </c>
      <c r="E175" s="9">
        <v>0</v>
      </c>
      <c r="F175" s="20" t="str">
        <f t="shared" si="3"/>
        <v>Kém</v>
      </c>
      <c r="G175" s="353" t="s">
        <v>3651</v>
      </c>
    </row>
    <row r="176" spans="1:7" s="16" customFormat="1" ht="20.25" customHeight="1" x14ac:dyDescent="0.25">
      <c r="A176" s="20">
        <v>157</v>
      </c>
      <c r="B176" s="47" t="s">
        <v>4253</v>
      </c>
      <c r="C176" s="620" t="s">
        <v>13</v>
      </c>
      <c r="D176" s="621" t="s">
        <v>10</v>
      </c>
      <c r="E176" s="9">
        <v>85</v>
      </c>
      <c r="F176" s="20" t="str">
        <f t="shared" si="3"/>
        <v>Tốt</v>
      </c>
      <c r="G176" s="9"/>
    </row>
    <row r="177" spans="1:25" s="16" customFormat="1" ht="20.25" customHeight="1" x14ac:dyDescent="0.25">
      <c r="A177" s="20">
        <v>158</v>
      </c>
      <c r="B177" s="47" t="s">
        <v>4254</v>
      </c>
      <c r="C177" s="620" t="s">
        <v>855</v>
      </c>
      <c r="D177" s="621" t="s">
        <v>11</v>
      </c>
      <c r="E177" s="9">
        <v>85</v>
      </c>
      <c r="F177" s="20" t="str">
        <f t="shared" si="3"/>
        <v>Tốt</v>
      </c>
      <c r="G177" s="9"/>
    </row>
    <row r="178" spans="1:25" s="16" customFormat="1" ht="20.25" customHeight="1" x14ac:dyDescent="0.25">
      <c r="A178" s="20">
        <v>159</v>
      </c>
      <c r="B178" s="47" t="s">
        <v>4255</v>
      </c>
      <c r="C178" s="620" t="s">
        <v>123</v>
      </c>
      <c r="D178" s="621" t="s">
        <v>11</v>
      </c>
      <c r="E178" s="9">
        <v>88</v>
      </c>
      <c r="F178" s="20" t="str">
        <f t="shared" si="3"/>
        <v>Tốt</v>
      </c>
      <c r="G178" s="9"/>
    </row>
    <row r="179" spans="1:25" s="16" customFormat="1" ht="20.25" customHeight="1" x14ac:dyDescent="0.25">
      <c r="A179" s="20">
        <v>160</v>
      </c>
      <c r="B179" s="47" t="s">
        <v>4256</v>
      </c>
      <c r="C179" s="620" t="s">
        <v>166</v>
      </c>
      <c r="D179" s="621" t="s">
        <v>89</v>
      </c>
      <c r="E179" s="9">
        <v>85</v>
      </c>
      <c r="F179" s="20" t="str">
        <f t="shared" si="3"/>
        <v>Tốt</v>
      </c>
      <c r="G179" s="9"/>
    </row>
    <row r="180" spans="1:25" s="16" customFormat="1" ht="20.25" customHeight="1" x14ac:dyDescent="0.25">
      <c r="A180" s="20">
        <v>161</v>
      </c>
      <c r="B180" s="47" t="s">
        <v>4257</v>
      </c>
      <c r="C180" s="620" t="s">
        <v>165</v>
      </c>
      <c r="D180" s="621" t="s">
        <v>4258</v>
      </c>
      <c r="E180" s="9">
        <v>96</v>
      </c>
      <c r="F180" s="20" t="str">
        <f t="shared" si="3"/>
        <v>Xuất sắc</v>
      </c>
      <c r="G180" s="9"/>
    </row>
    <row r="181" spans="1:25" s="16" customFormat="1" ht="20.25" customHeight="1" x14ac:dyDescent="0.25">
      <c r="A181" s="20">
        <v>162</v>
      </c>
      <c r="B181" s="47" t="s">
        <v>4259</v>
      </c>
      <c r="C181" s="620" t="s">
        <v>1198</v>
      </c>
      <c r="D181" s="621" t="s">
        <v>209</v>
      </c>
      <c r="E181" s="9">
        <v>100</v>
      </c>
      <c r="F181" s="20" t="str">
        <f t="shared" si="3"/>
        <v>Xuất sắc</v>
      </c>
      <c r="G181" s="9"/>
    </row>
    <row r="182" spans="1:25" s="16" customFormat="1" ht="20.25" customHeight="1" x14ac:dyDescent="0.25">
      <c r="A182" s="20">
        <v>163</v>
      </c>
      <c r="B182" s="47" t="s">
        <v>4260</v>
      </c>
      <c r="C182" s="620" t="s">
        <v>271</v>
      </c>
      <c r="D182" s="621" t="s">
        <v>66</v>
      </c>
      <c r="E182" s="9">
        <v>85</v>
      </c>
      <c r="F182" s="20" t="str">
        <f t="shared" si="3"/>
        <v>Tốt</v>
      </c>
      <c r="G182" s="9"/>
    </row>
    <row r="183" spans="1:25" s="16" customFormat="1" ht="20.25" customHeight="1" x14ac:dyDescent="0.25">
      <c r="A183" s="20">
        <v>164</v>
      </c>
      <c r="B183" s="47" t="s">
        <v>4261</v>
      </c>
      <c r="C183" s="620" t="s">
        <v>4262</v>
      </c>
      <c r="D183" s="621" t="s">
        <v>615</v>
      </c>
      <c r="E183" s="9">
        <v>75</v>
      </c>
      <c r="F183" s="20" t="str">
        <f t="shared" si="3"/>
        <v>Khá</v>
      </c>
      <c r="G183" s="172"/>
      <c r="H183" s="349"/>
    </row>
    <row r="184" spans="1:25" s="16" customFormat="1" ht="20.25" customHeight="1" x14ac:dyDescent="0.25">
      <c r="A184" s="20">
        <v>165</v>
      </c>
      <c r="B184" s="47" t="s">
        <v>4263</v>
      </c>
      <c r="C184" s="620" t="s">
        <v>458</v>
      </c>
      <c r="D184" s="621" t="s">
        <v>68</v>
      </c>
      <c r="E184" s="9">
        <v>94</v>
      </c>
      <c r="F184" s="20" t="str">
        <f t="shared" si="3"/>
        <v>Xuất sắc</v>
      </c>
      <c r="G184" s="9"/>
    </row>
    <row r="185" spans="1:25" s="16" customFormat="1" ht="20.25" customHeight="1" x14ac:dyDescent="0.25">
      <c r="A185" s="20">
        <v>166</v>
      </c>
      <c r="B185" s="47" t="s">
        <v>4264</v>
      </c>
      <c r="C185" s="620" t="s">
        <v>1272</v>
      </c>
      <c r="D185" s="621" t="s">
        <v>12</v>
      </c>
      <c r="E185" s="9">
        <v>87</v>
      </c>
      <c r="F185" s="20" t="str">
        <f t="shared" si="3"/>
        <v>Tốt</v>
      </c>
      <c r="G185" s="9"/>
    </row>
    <row r="186" spans="1:25" s="16" customFormat="1" ht="20.25" customHeight="1" x14ac:dyDescent="0.25">
      <c r="A186" s="20">
        <v>167</v>
      </c>
      <c r="B186" s="47" t="s">
        <v>4265</v>
      </c>
      <c r="C186" s="620" t="s">
        <v>81</v>
      </c>
      <c r="D186" s="621" t="s">
        <v>12</v>
      </c>
      <c r="E186" s="9">
        <v>88</v>
      </c>
      <c r="F186" s="20" t="str">
        <f t="shared" si="3"/>
        <v>Tốt</v>
      </c>
      <c r="G186" s="9"/>
    </row>
    <row r="187" spans="1:25" s="16" customFormat="1" ht="20.25" customHeight="1" x14ac:dyDescent="0.25">
      <c r="A187" s="20">
        <v>168</v>
      </c>
      <c r="B187" s="47" t="s">
        <v>4266</v>
      </c>
      <c r="C187" s="620" t="s">
        <v>642</v>
      </c>
      <c r="D187" s="621" t="s">
        <v>141</v>
      </c>
      <c r="E187" s="9">
        <v>0</v>
      </c>
      <c r="F187" s="20" t="str">
        <f t="shared" si="3"/>
        <v>Kém</v>
      </c>
      <c r="G187" s="353" t="s">
        <v>3651</v>
      </c>
    </row>
    <row r="188" spans="1:25" s="16" customFormat="1" ht="20.25" customHeight="1" x14ac:dyDescent="0.25">
      <c r="A188" s="20">
        <v>169</v>
      </c>
      <c r="B188" s="47" t="s">
        <v>4267</v>
      </c>
      <c r="C188" s="620" t="s">
        <v>18</v>
      </c>
      <c r="D188" s="621" t="s">
        <v>24</v>
      </c>
      <c r="E188" s="9">
        <v>88</v>
      </c>
      <c r="F188" s="20" t="str">
        <f t="shared" si="3"/>
        <v>Tốt</v>
      </c>
      <c r="G188" s="9"/>
      <c r="H188" s="42"/>
    </row>
    <row r="189" spans="1:25" s="16" customFormat="1" ht="20.25" customHeight="1" x14ac:dyDescent="0.25">
      <c r="A189" s="20">
        <v>170</v>
      </c>
      <c r="B189" s="47" t="s">
        <v>4268</v>
      </c>
      <c r="C189" s="620" t="s">
        <v>2855</v>
      </c>
      <c r="D189" s="621" t="s">
        <v>30</v>
      </c>
      <c r="E189" s="9">
        <v>90</v>
      </c>
      <c r="F189" s="20" t="str">
        <f t="shared" si="3"/>
        <v>Xuất sắc</v>
      </c>
      <c r="G189" s="9"/>
    </row>
    <row r="190" spans="1:25" s="16" customFormat="1" ht="20.25" customHeight="1" x14ac:dyDescent="0.25">
      <c r="A190" s="20">
        <v>171</v>
      </c>
      <c r="B190" s="47" t="s">
        <v>4269</v>
      </c>
      <c r="C190" s="620" t="s">
        <v>4270</v>
      </c>
      <c r="D190" s="621" t="s">
        <v>72</v>
      </c>
      <c r="E190" s="9">
        <v>90</v>
      </c>
      <c r="F190" s="20" t="str">
        <f t="shared" si="3"/>
        <v>Xuất sắc</v>
      </c>
      <c r="G190" s="9"/>
    </row>
    <row r="191" spans="1:25" s="16" customFormat="1" ht="20.25" customHeight="1" x14ac:dyDescent="0.25">
      <c r="A191" s="344"/>
      <c r="B191" s="344"/>
      <c r="E191" s="344"/>
      <c r="F191" s="344"/>
      <c r="G191" s="344"/>
    </row>
    <row r="192" spans="1:25" s="184" customFormat="1" ht="20.25" customHeight="1" x14ac:dyDescent="0.25">
      <c r="A192" s="39" t="s">
        <v>4271</v>
      </c>
      <c r="B192" s="16"/>
      <c r="C192" s="16"/>
      <c r="D192" s="16"/>
      <c r="E192" s="16"/>
      <c r="F192" s="344"/>
      <c r="G192" s="344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s="6" customFormat="1" ht="20.25" customHeight="1" x14ac:dyDescent="0.25">
      <c r="A193" s="347" t="s">
        <v>119</v>
      </c>
      <c r="B193" s="347" t="s">
        <v>32</v>
      </c>
      <c r="C193" s="954" t="s">
        <v>1411</v>
      </c>
      <c r="D193" s="960"/>
      <c r="E193" s="347" t="s">
        <v>954</v>
      </c>
      <c r="F193" s="347" t="s">
        <v>4</v>
      </c>
      <c r="G193" s="347" t="s">
        <v>0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 s="184" customFormat="1" ht="20.25" customHeight="1" x14ac:dyDescent="0.25">
      <c r="A194" s="9">
        <v>172</v>
      </c>
      <c r="B194" s="47" t="s">
        <v>4272</v>
      </c>
      <c r="C194" s="620" t="s">
        <v>3874</v>
      </c>
      <c r="D194" s="621" t="s">
        <v>14</v>
      </c>
      <c r="E194" s="9">
        <v>88</v>
      </c>
      <c r="F194" s="9" t="str">
        <f t="shared" ref="F194:F211" si="4">IF(E194&lt;35,"Kém",IF(E194&lt;50,"yếu",IF(E194&lt;65,"Trung bình",IF(E194&lt;80,"Khá",IF(E194&lt;90,"Tốt","Xuất sắc")))))</f>
        <v>Tốt</v>
      </c>
      <c r="G194" s="9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s="184" customFormat="1" ht="20.25" customHeight="1" x14ac:dyDescent="0.25">
      <c r="A195" s="9">
        <v>173</v>
      </c>
      <c r="B195" s="47" t="s">
        <v>4273</v>
      </c>
      <c r="C195" s="620" t="s">
        <v>4274</v>
      </c>
      <c r="D195" s="621" t="s">
        <v>47</v>
      </c>
      <c r="E195" s="9">
        <v>82</v>
      </c>
      <c r="F195" s="9" t="str">
        <f t="shared" si="4"/>
        <v>Tốt</v>
      </c>
      <c r="G195" s="9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s="184" customFormat="1" ht="20.25" customHeight="1" x14ac:dyDescent="0.25">
      <c r="A196" s="9">
        <v>174</v>
      </c>
      <c r="B196" s="47" t="s">
        <v>4275</v>
      </c>
      <c r="C196" s="620" t="s">
        <v>3734</v>
      </c>
      <c r="D196" s="621" t="s">
        <v>49</v>
      </c>
      <c r="E196" s="9">
        <v>97</v>
      </c>
      <c r="F196" s="9" t="str">
        <f t="shared" si="4"/>
        <v>Xuất sắc</v>
      </c>
      <c r="G196" s="9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s="184" customFormat="1" ht="20.25" customHeight="1" x14ac:dyDescent="0.25">
      <c r="A197" s="9">
        <v>175</v>
      </c>
      <c r="B197" s="47" t="s">
        <v>4276</v>
      </c>
      <c r="C197" s="620" t="s">
        <v>13</v>
      </c>
      <c r="D197" s="621" t="s">
        <v>111</v>
      </c>
      <c r="E197" s="9">
        <v>95</v>
      </c>
      <c r="F197" s="9" t="str">
        <f t="shared" si="4"/>
        <v>Xuất sắc</v>
      </c>
      <c r="G197" s="9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s="184" customFormat="1" ht="20.25" customHeight="1" x14ac:dyDescent="0.25">
      <c r="A198" s="9">
        <v>176</v>
      </c>
      <c r="B198" s="47" t="s">
        <v>4277</v>
      </c>
      <c r="C198" s="620" t="s">
        <v>981</v>
      </c>
      <c r="D198" s="621" t="s">
        <v>59</v>
      </c>
      <c r="E198" s="9">
        <v>92</v>
      </c>
      <c r="F198" s="9" t="str">
        <f t="shared" si="4"/>
        <v>Xuất sắc</v>
      </c>
      <c r="G198" s="9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s="184" customFormat="1" ht="20.25" customHeight="1" x14ac:dyDescent="0.25">
      <c r="A199" s="9">
        <v>177</v>
      </c>
      <c r="B199" s="47" t="s">
        <v>4278</v>
      </c>
      <c r="C199" s="620" t="s">
        <v>61</v>
      </c>
      <c r="D199" s="621" t="s">
        <v>8</v>
      </c>
      <c r="E199" s="9">
        <v>98</v>
      </c>
      <c r="F199" s="9" t="str">
        <f t="shared" si="4"/>
        <v>Xuất sắc</v>
      </c>
      <c r="G199" s="9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s="184" customFormat="1" ht="20.25" customHeight="1" x14ac:dyDescent="0.25">
      <c r="A200" s="9">
        <v>178</v>
      </c>
      <c r="B200" s="47" t="s">
        <v>4279</v>
      </c>
      <c r="C200" s="620" t="s">
        <v>179</v>
      </c>
      <c r="D200" s="621" t="s">
        <v>8</v>
      </c>
      <c r="E200" s="9">
        <v>94</v>
      </c>
      <c r="F200" s="9" t="str">
        <f t="shared" si="4"/>
        <v>Xuất sắc</v>
      </c>
      <c r="G200" s="9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s="184" customFormat="1" ht="20.25" customHeight="1" x14ac:dyDescent="0.25">
      <c r="A201" s="9">
        <v>179</v>
      </c>
      <c r="B201" s="47" t="s">
        <v>4280</v>
      </c>
      <c r="C201" s="620" t="s">
        <v>230</v>
      </c>
      <c r="D201" s="621" t="s">
        <v>171</v>
      </c>
      <c r="E201" s="9">
        <v>92</v>
      </c>
      <c r="F201" s="9" t="str">
        <f t="shared" si="4"/>
        <v>Xuất sắc</v>
      </c>
      <c r="G201" s="9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s="184" customFormat="1" ht="20.25" customHeight="1" x14ac:dyDescent="0.25">
      <c r="A202" s="9">
        <v>180</v>
      </c>
      <c r="B202" s="47" t="s">
        <v>4281</v>
      </c>
      <c r="C202" s="620" t="s">
        <v>4282</v>
      </c>
      <c r="D202" s="621" t="s">
        <v>218</v>
      </c>
      <c r="E202" s="9">
        <v>91</v>
      </c>
      <c r="F202" s="9" t="str">
        <f t="shared" si="4"/>
        <v>Xuất sắc</v>
      </c>
      <c r="G202" s="9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s="184" customFormat="1" ht="20.25" customHeight="1" x14ac:dyDescent="0.25">
      <c r="A203" s="9">
        <v>181</v>
      </c>
      <c r="B203" s="47" t="s">
        <v>4283</v>
      </c>
      <c r="C203" s="620" t="s">
        <v>104</v>
      </c>
      <c r="D203" s="621" t="s">
        <v>89</v>
      </c>
      <c r="E203" s="9">
        <v>86</v>
      </c>
      <c r="F203" s="9" t="str">
        <f t="shared" si="4"/>
        <v>Tốt</v>
      </c>
      <c r="G203" s="9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s="184" customFormat="1" ht="20.25" customHeight="1" x14ac:dyDescent="0.25">
      <c r="A204" s="9">
        <v>182</v>
      </c>
      <c r="B204" s="47" t="s">
        <v>4284</v>
      </c>
      <c r="C204" s="620" t="s">
        <v>4046</v>
      </c>
      <c r="D204" s="621" t="s">
        <v>64</v>
      </c>
      <c r="E204" s="9">
        <v>87</v>
      </c>
      <c r="F204" s="9" t="str">
        <f t="shared" si="4"/>
        <v>Tốt</v>
      </c>
      <c r="G204" s="9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s="184" customFormat="1" ht="20.25" customHeight="1" x14ac:dyDescent="0.25">
      <c r="A205" s="9">
        <v>183</v>
      </c>
      <c r="B205" s="47" t="s">
        <v>4285</v>
      </c>
      <c r="C205" s="620" t="s">
        <v>4286</v>
      </c>
      <c r="D205" s="621" t="s">
        <v>4287</v>
      </c>
      <c r="E205" s="9">
        <v>88</v>
      </c>
      <c r="F205" s="9" t="str">
        <f t="shared" si="4"/>
        <v>Tốt</v>
      </c>
      <c r="G205" s="9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s="184" customFormat="1" ht="20.25" customHeight="1" x14ac:dyDescent="0.25">
      <c r="A206" s="9">
        <v>184</v>
      </c>
      <c r="B206" s="47" t="s">
        <v>4288</v>
      </c>
      <c r="C206" s="620" t="s">
        <v>4289</v>
      </c>
      <c r="D206" s="621" t="s">
        <v>4290</v>
      </c>
      <c r="E206" s="9">
        <v>86</v>
      </c>
      <c r="F206" s="9" t="str">
        <f t="shared" si="4"/>
        <v>Tốt</v>
      </c>
      <c r="G206" s="9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84" customFormat="1" ht="20.25" customHeight="1" x14ac:dyDescent="0.25">
      <c r="A207" s="9">
        <v>185</v>
      </c>
      <c r="B207" s="47" t="s">
        <v>4291</v>
      </c>
      <c r="C207" s="620" t="s">
        <v>1429</v>
      </c>
      <c r="D207" s="621" t="s">
        <v>1253</v>
      </c>
      <c r="E207" s="9">
        <v>50</v>
      </c>
      <c r="F207" s="9" t="str">
        <f t="shared" si="4"/>
        <v>Trung bình</v>
      </c>
      <c r="G207" s="9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s="184" customFormat="1" ht="20.25" customHeight="1" x14ac:dyDescent="0.25">
      <c r="A208" s="9">
        <v>186</v>
      </c>
      <c r="B208" s="47" t="s">
        <v>4292</v>
      </c>
      <c r="C208" s="620" t="s">
        <v>1161</v>
      </c>
      <c r="D208" s="621" t="s">
        <v>138</v>
      </c>
      <c r="E208" s="9">
        <v>0</v>
      </c>
      <c r="F208" s="9" t="str">
        <f t="shared" si="4"/>
        <v>Kém</v>
      </c>
      <c r="G208" s="353" t="s">
        <v>3651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s="184" customFormat="1" ht="20.25" customHeight="1" x14ac:dyDescent="0.25">
      <c r="A209" s="9">
        <v>187</v>
      </c>
      <c r="B209" s="47" t="s">
        <v>4293</v>
      </c>
      <c r="C209" s="620" t="s">
        <v>1399</v>
      </c>
      <c r="D209" s="621" t="s">
        <v>95</v>
      </c>
      <c r="E209" s="9">
        <v>90</v>
      </c>
      <c r="F209" s="9" t="str">
        <f t="shared" si="4"/>
        <v>Xuất sắc</v>
      </c>
      <c r="G209" s="9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s="184" customFormat="1" ht="20.25" customHeight="1" x14ac:dyDescent="0.25">
      <c r="A210" s="9">
        <v>188</v>
      </c>
      <c r="B210" s="47" t="s">
        <v>4294</v>
      </c>
      <c r="C210" s="620" t="s">
        <v>4295</v>
      </c>
      <c r="D210" s="621" t="s">
        <v>188</v>
      </c>
      <c r="E210" s="9">
        <v>90</v>
      </c>
      <c r="F210" s="9" t="str">
        <f t="shared" si="4"/>
        <v>Xuất sắc</v>
      </c>
      <c r="G210" s="9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s="184" customFormat="1" ht="20.25" customHeight="1" x14ac:dyDescent="0.25">
      <c r="A211" s="9">
        <v>189</v>
      </c>
      <c r="B211" s="47" t="s">
        <v>4296</v>
      </c>
      <c r="C211" s="620" t="s">
        <v>4297</v>
      </c>
      <c r="D211" s="621" t="s">
        <v>4298</v>
      </c>
      <c r="E211" s="9">
        <v>92</v>
      </c>
      <c r="F211" s="9" t="str">
        <f t="shared" si="4"/>
        <v>Xuất sắc</v>
      </c>
      <c r="G211" s="9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s="16" customFormat="1" ht="20.25" customHeight="1" x14ac:dyDescent="0.25">
      <c r="A212" s="344"/>
      <c r="B212" s="344"/>
      <c r="E212" s="344"/>
      <c r="F212" s="344"/>
      <c r="G212" s="344"/>
    </row>
    <row r="213" spans="1:25" s="16" customFormat="1" ht="20.25" customHeight="1" x14ac:dyDescent="0.25">
      <c r="A213" s="39" t="s">
        <v>4843</v>
      </c>
      <c r="E213" s="356"/>
      <c r="F213" s="344"/>
      <c r="G213" s="344"/>
    </row>
    <row r="214" spans="1:25" s="38" customFormat="1" ht="20.25" customHeight="1" x14ac:dyDescent="0.25">
      <c r="A214" s="347" t="s">
        <v>119</v>
      </c>
      <c r="B214" s="347" t="s">
        <v>32</v>
      </c>
      <c r="C214" s="954" t="s">
        <v>1411</v>
      </c>
      <c r="D214" s="954"/>
      <c r="E214" s="347" t="s">
        <v>954</v>
      </c>
      <c r="F214" s="347" t="s">
        <v>4</v>
      </c>
      <c r="G214" s="347" t="s">
        <v>0</v>
      </c>
    </row>
    <row r="215" spans="1:25" s="173" customFormat="1" ht="20.25" customHeight="1" x14ac:dyDescent="0.25">
      <c r="A215" s="43">
        <v>190</v>
      </c>
      <c r="B215" s="50" t="s">
        <v>4299</v>
      </c>
      <c r="C215" s="625" t="s">
        <v>105</v>
      </c>
      <c r="D215" s="626" t="s">
        <v>73</v>
      </c>
      <c r="E215" s="172">
        <v>90</v>
      </c>
      <c r="F215" s="172" t="str">
        <f t="shared" ref="F215:F244" si="5">IF(E215&lt;35,"Kém",IF(E215&lt;50,"yếu",IF(E215&lt;65,"Trung bình",IF(E215&lt;80,"Khá",IF(E215&lt;90,"Tốt","Xuất sắc")))))</f>
        <v>Xuất sắc</v>
      </c>
      <c r="G215" s="172"/>
    </row>
    <row r="216" spans="1:25" s="173" customFormat="1" ht="20.25" customHeight="1" x14ac:dyDescent="0.25">
      <c r="A216" s="43">
        <v>191</v>
      </c>
      <c r="B216" s="50" t="s">
        <v>4300</v>
      </c>
      <c r="C216" s="625" t="s">
        <v>4301</v>
      </c>
      <c r="D216" s="626" t="s">
        <v>1197</v>
      </c>
      <c r="E216" s="9">
        <v>91</v>
      </c>
      <c r="F216" s="172" t="str">
        <f t="shared" si="5"/>
        <v>Xuất sắc</v>
      </c>
      <c r="G216" s="172"/>
    </row>
    <row r="217" spans="1:25" s="173" customFormat="1" ht="20.25" customHeight="1" x14ac:dyDescent="0.25">
      <c r="A217" s="43">
        <v>192</v>
      </c>
      <c r="B217" s="50" t="s">
        <v>4302</v>
      </c>
      <c r="C217" s="625" t="s">
        <v>62</v>
      </c>
      <c r="D217" s="626" t="s">
        <v>2866</v>
      </c>
      <c r="E217" s="9">
        <v>85</v>
      </c>
      <c r="F217" s="172" t="str">
        <f t="shared" si="5"/>
        <v>Tốt</v>
      </c>
      <c r="G217" s="172"/>
    </row>
    <row r="218" spans="1:25" s="173" customFormat="1" ht="20.25" customHeight="1" x14ac:dyDescent="0.25">
      <c r="A218" s="43">
        <v>193</v>
      </c>
      <c r="B218" s="50" t="s">
        <v>4303</v>
      </c>
      <c r="C218" s="625" t="s">
        <v>4304</v>
      </c>
      <c r="D218" s="626" t="s">
        <v>3679</v>
      </c>
      <c r="E218" s="9">
        <v>82</v>
      </c>
      <c r="F218" s="172" t="str">
        <f t="shared" si="5"/>
        <v>Tốt</v>
      </c>
      <c r="G218" s="172"/>
    </row>
    <row r="219" spans="1:25" s="173" customFormat="1" ht="20.25" customHeight="1" x14ac:dyDescent="0.25">
      <c r="A219" s="43">
        <v>194</v>
      </c>
      <c r="B219" s="50" t="s">
        <v>4305</v>
      </c>
      <c r="C219" s="625" t="s">
        <v>18</v>
      </c>
      <c r="D219" s="626" t="s">
        <v>164</v>
      </c>
      <c r="E219" s="9">
        <v>86</v>
      </c>
      <c r="F219" s="172" t="str">
        <f t="shared" si="5"/>
        <v>Tốt</v>
      </c>
      <c r="G219" s="172"/>
    </row>
    <row r="220" spans="1:25" s="173" customFormat="1" ht="20.25" customHeight="1" x14ac:dyDescent="0.25">
      <c r="A220" s="43">
        <v>195</v>
      </c>
      <c r="B220" s="50" t="s">
        <v>4306</v>
      </c>
      <c r="C220" s="625" t="s">
        <v>18</v>
      </c>
      <c r="D220" s="626" t="s">
        <v>27</v>
      </c>
      <c r="E220" s="9">
        <v>93</v>
      </c>
      <c r="F220" s="172" t="str">
        <f t="shared" si="5"/>
        <v>Xuất sắc</v>
      </c>
      <c r="G220" s="172"/>
    </row>
    <row r="221" spans="1:25" s="173" customFormat="1" ht="20.25" customHeight="1" x14ac:dyDescent="0.25">
      <c r="A221" s="43">
        <v>196</v>
      </c>
      <c r="B221" s="50" t="s">
        <v>4307</v>
      </c>
      <c r="C221" s="625" t="s">
        <v>1011</v>
      </c>
      <c r="D221" s="626" t="s">
        <v>41</v>
      </c>
      <c r="E221" s="172">
        <v>0</v>
      </c>
      <c r="F221" s="172" t="str">
        <f t="shared" si="5"/>
        <v>Kém</v>
      </c>
      <c r="G221" s="172"/>
    </row>
    <row r="222" spans="1:25" s="173" customFormat="1" ht="20.25" customHeight="1" x14ac:dyDescent="0.25">
      <c r="A222" s="43">
        <v>197</v>
      </c>
      <c r="B222" s="50" t="s">
        <v>4308</v>
      </c>
      <c r="C222" s="625" t="s">
        <v>18</v>
      </c>
      <c r="D222" s="626" t="s">
        <v>43</v>
      </c>
      <c r="E222" s="9">
        <v>93</v>
      </c>
      <c r="F222" s="172" t="str">
        <f t="shared" si="5"/>
        <v>Xuất sắc</v>
      </c>
      <c r="G222" s="172"/>
    </row>
    <row r="223" spans="1:25" s="173" customFormat="1" ht="20.25" customHeight="1" x14ac:dyDescent="0.25">
      <c r="A223" s="43">
        <v>198</v>
      </c>
      <c r="B223" s="50" t="s">
        <v>4309</v>
      </c>
      <c r="C223" s="625" t="s">
        <v>190</v>
      </c>
      <c r="D223" s="626" t="s">
        <v>182</v>
      </c>
      <c r="E223" s="9">
        <v>85</v>
      </c>
      <c r="F223" s="172" t="str">
        <f t="shared" si="5"/>
        <v>Tốt</v>
      </c>
      <c r="G223" s="172"/>
    </row>
    <row r="224" spans="1:25" s="173" customFormat="1" ht="20.25" customHeight="1" x14ac:dyDescent="0.25">
      <c r="A224" s="43">
        <v>199</v>
      </c>
      <c r="B224" s="50" t="s">
        <v>4310</v>
      </c>
      <c r="C224" s="625" t="s">
        <v>48</v>
      </c>
      <c r="D224" s="626" t="s">
        <v>21</v>
      </c>
      <c r="E224" s="9">
        <v>90</v>
      </c>
      <c r="F224" s="172" t="str">
        <f t="shared" si="5"/>
        <v>Xuất sắc</v>
      </c>
      <c r="G224" s="172"/>
    </row>
    <row r="225" spans="1:7" s="173" customFormat="1" ht="20.25" customHeight="1" x14ac:dyDescent="0.25">
      <c r="A225" s="43">
        <v>200</v>
      </c>
      <c r="B225" s="50" t="s">
        <v>4311</v>
      </c>
      <c r="C225" s="625" t="s">
        <v>50</v>
      </c>
      <c r="D225" s="626" t="s">
        <v>58</v>
      </c>
      <c r="E225" s="9">
        <v>90</v>
      </c>
      <c r="F225" s="172" t="str">
        <f t="shared" si="5"/>
        <v>Xuất sắc</v>
      </c>
      <c r="G225" s="172"/>
    </row>
    <row r="226" spans="1:7" s="173" customFormat="1" ht="20.25" customHeight="1" x14ac:dyDescent="0.25">
      <c r="A226" s="43">
        <v>201</v>
      </c>
      <c r="B226" s="50" t="s">
        <v>4312</v>
      </c>
      <c r="C226" s="625" t="s">
        <v>4313</v>
      </c>
      <c r="D226" s="626" t="s">
        <v>111</v>
      </c>
      <c r="E226" s="9">
        <v>87</v>
      </c>
      <c r="F226" s="172" t="str">
        <f t="shared" si="5"/>
        <v>Tốt</v>
      </c>
      <c r="G226" s="172"/>
    </row>
    <row r="227" spans="1:7" s="173" customFormat="1" ht="20.25" customHeight="1" x14ac:dyDescent="0.25">
      <c r="A227" s="43">
        <v>202</v>
      </c>
      <c r="B227" s="50" t="s">
        <v>4314</v>
      </c>
      <c r="C227" s="625" t="s">
        <v>3511</v>
      </c>
      <c r="D227" s="626" t="s">
        <v>111</v>
      </c>
      <c r="E227" s="9">
        <v>90</v>
      </c>
      <c r="F227" s="172" t="str">
        <f t="shared" si="5"/>
        <v>Xuất sắc</v>
      </c>
      <c r="G227" s="172"/>
    </row>
    <row r="228" spans="1:7" s="173" customFormat="1" ht="20.25" customHeight="1" x14ac:dyDescent="0.25">
      <c r="A228" s="43">
        <v>203</v>
      </c>
      <c r="B228" s="50" t="s">
        <v>4315</v>
      </c>
      <c r="C228" s="625" t="s">
        <v>79</v>
      </c>
      <c r="D228" s="626" t="s">
        <v>8</v>
      </c>
      <c r="E228" s="9">
        <v>93</v>
      </c>
      <c r="F228" s="172" t="str">
        <f t="shared" si="5"/>
        <v>Xuất sắc</v>
      </c>
      <c r="G228" s="172"/>
    </row>
    <row r="229" spans="1:7" s="173" customFormat="1" ht="20.25" customHeight="1" x14ac:dyDescent="0.25">
      <c r="A229" s="43">
        <v>204</v>
      </c>
      <c r="B229" s="50" t="s">
        <v>4316</v>
      </c>
      <c r="C229" s="625" t="s">
        <v>13</v>
      </c>
      <c r="D229" s="626" t="s">
        <v>4317</v>
      </c>
      <c r="E229" s="9">
        <v>94</v>
      </c>
      <c r="F229" s="172" t="str">
        <f t="shared" si="5"/>
        <v>Xuất sắc</v>
      </c>
      <c r="G229" s="172"/>
    </row>
    <row r="230" spans="1:7" s="173" customFormat="1" ht="20.25" customHeight="1" x14ac:dyDescent="0.25">
      <c r="A230" s="43">
        <v>205</v>
      </c>
      <c r="B230" s="50" t="s">
        <v>4318</v>
      </c>
      <c r="C230" s="625" t="s">
        <v>1776</v>
      </c>
      <c r="D230" s="626" t="s">
        <v>25</v>
      </c>
      <c r="E230" s="9">
        <v>84</v>
      </c>
      <c r="F230" s="172" t="str">
        <f t="shared" si="5"/>
        <v>Tốt</v>
      </c>
      <c r="G230" s="172"/>
    </row>
    <row r="231" spans="1:7" s="173" customFormat="1" ht="20.25" customHeight="1" x14ac:dyDescent="0.25">
      <c r="A231" s="43">
        <v>206</v>
      </c>
      <c r="B231" s="50" t="s">
        <v>4319</v>
      </c>
      <c r="C231" s="625" t="s">
        <v>4320</v>
      </c>
      <c r="D231" s="626" t="s">
        <v>171</v>
      </c>
      <c r="E231" s="9">
        <v>86</v>
      </c>
      <c r="F231" s="172" t="str">
        <f t="shared" si="5"/>
        <v>Tốt</v>
      </c>
      <c r="G231" s="172"/>
    </row>
    <row r="232" spans="1:7" s="173" customFormat="1" ht="20.25" customHeight="1" x14ac:dyDescent="0.25">
      <c r="A232" s="43">
        <v>207</v>
      </c>
      <c r="B232" s="50" t="s">
        <v>4321</v>
      </c>
      <c r="C232" s="625" t="s">
        <v>4322</v>
      </c>
      <c r="D232" s="626" t="s">
        <v>184</v>
      </c>
      <c r="E232" s="9">
        <v>87</v>
      </c>
      <c r="F232" s="172" t="str">
        <f t="shared" si="5"/>
        <v>Tốt</v>
      </c>
      <c r="G232" s="172"/>
    </row>
    <row r="233" spans="1:7" s="173" customFormat="1" ht="20.25" customHeight="1" x14ac:dyDescent="0.25">
      <c r="A233" s="43">
        <v>208</v>
      </c>
      <c r="B233" s="50" t="s">
        <v>4323</v>
      </c>
      <c r="C233" s="625" t="s">
        <v>273</v>
      </c>
      <c r="D233" s="626" t="s">
        <v>172</v>
      </c>
      <c r="E233" s="9">
        <v>88</v>
      </c>
      <c r="F233" s="172" t="str">
        <f t="shared" si="5"/>
        <v>Tốt</v>
      </c>
      <c r="G233" s="172"/>
    </row>
    <row r="234" spans="1:7" s="173" customFormat="1" ht="20.25" customHeight="1" x14ac:dyDescent="0.25">
      <c r="A234" s="43">
        <v>209</v>
      </c>
      <c r="B234" s="50" t="s">
        <v>4324</v>
      </c>
      <c r="C234" s="625" t="s">
        <v>4325</v>
      </c>
      <c r="D234" s="626" t="s">
        <v>278</v>
      </c>
      <c r="E234" s="9">
        <v>90</v>
      </c>
      <c r="F234" s="172" t="str">
        <f t="shared" si="5"/>
        <v>Xuất sắc</v>
      </c>
      <c r="G234" s="172"/>
    </row>
    <row r="235" spans="1:7" s="173" customFormat="1" ht="20.25" customHeight="1" x14ac:dyDescent="0.25">
      <c r="A235" s="43">
        <v>210</v>
      </c>
      <c r="B235" s="50" t="s">
        <v>4326</v>
      </c>
      <c r="C235" s="625" t="s">
        <v>4327</v>
      </c>
      <c r="D235" s="626" t="s">
        <v>64</v>
      </c>
      <c r="E235" s="172">
        <v>98</v>
      </c>
      <c r="F235" s="172" t="str">
        <f t="shared" si="5"/>
        <v>Xuất sắc</v>
      </c>
      <c r="G235" s="172"/>
    </row>
    <row r="236" spans="1:7" s="173" customFormat="1" ht="20.25" customHeight="1" x14ac:dyDescent="0.25">
      <c r="A236" s="43">
        <v>211</v>
      </c>
      <c r="B236" s="50" t="s">
        <v>4328</v>
      </c>
      <c r="C236" s="625" t="s">
        <v>18</v>
      </c>
      <c r="D236" s="626" t="s">
        <v>66</v>
      </c>
      <c r="E236" s="9">
        <v>80</v>
      </c>
      <c r="F236" s="172" t="str">
        <f t="shared" si="5"/>
        <v>Tốt</v>
      </c>
      <c r="G236" s="172"/>
    </row>
    <row r="237" spans="1:7" s="173" customFormat="1" ht="20.25" customHeight="1" x14ac:dyDescent="0.25">
      <c r="A237" s="43">
        <v>212</v>
      </c>
      <c r="B237" s="50" t="s">
        <v>4329</v>
      </c>
      <c r="C237" s="625" t="s">
        <v>18</v>
      </c>
      <c r="D237" s="626" t="s">
        <v>3630</v>
      </c>
      <c r="E237" s="9">
        <v>88</v>
      </c>
      <c r="F237" s="172" t="str">
        <f t="shared" si="5"/>
        <v>Tốt</v>
      </c>
      <c r="G237" s="172"/>
    </row>
    <row r="238" spans="1:7" s="173" customFormat="1" ht="20.25" customHeight="1" x14ac:dyDescent="0.25">
      <c r="A238" s="43">
        <v>213</v>
      </c>
      <c r="B238" s="50" t="s">
        <v>4330</v>
      </c>
      <c r="C238" s="625" t="s">
        <v>4331</v>
      </c>
      <c r="D238" s="626" t="s">
        <v>4332</v>
      </c>
      <c r="E238" s="9">
        <v>88</v>
      </c>
      <c r="F238" s="172" t="str">
        <f t="shared" si="5"/>
        <v>Tốt</v>
      </c>
      <c r="G238" s="172"/>
    </row>
    <row r="239" spans="1:7" s="173" customFormat="1" ht="20.25" customHeight="1" x14ac:dyDescent="0.25">
      <c r="A239" s="43">
        <v>214</v>
      </c>
      <c r="B239" s="50" t="s">
        <v>4333</v>
      </c>
      <c r="C239" s="625" t="s">
        <v>1199</v>
      </c>
      <c r="D239" s="626" t="s">
        <v>186</v>
      </c>
      <c r="E239" s="9">
        <v>95</v>
      </c>
      <c r="F239" s="172" t="str">
        <f t="shared" si="5"/>
        <v>Xuất sắc</v>
      </c>
      <c r="G239" s="172"/>
    </row>
    <row r="240" spans="1:7" s="173" customFormat="1" ht="20.25" customHeight="1" x14ac:dyDescent="0.25">
      <c r="A240" s="43">
        <v>215</v>
      </c>
      <c r="B240" s="50" t="s">
        <v>4334</v>
      </c>
      <c r="C240" s="625" t="s">
        <v>13</v>
      </c>
      <c r="D240" s="626" t="s">
        <v>186</v>
      </c>
      <c r="E240" s="9">
        <v>90</v>
      </c>
      <c r="F240" s="172" t="str">
        <f t="shared" si="5"/>
        <v>Xuất sắc</v>
      </c>
      <c r="G240" s="172"/>
    </row>
    <row r="241" spans="1:9" s="173" customFormat="1" ht="20.25" customHeight="1" x14ac:dyDescent="0.25">
      <c r="A241" s="43">
        <v>216</v>
      </c>
      <c r="B241" s="50" t="s">
        <v>4335</v>
      </c>
      <c r="C241" s="625" t="s">
        <v>4336</v>
      </c>
      <c r="D241" s="626" t="s">
        <v>4337</v>
      </c>
      <c r="E241" s="9">
        <v>90</v>
      </c>
      <c r="F241" s="172" t="str">
        <f t="shared" si="5"/>
        <v>Xuất sắc</v>
      </c>
      <c r="G241" s="172"/>
    </row>
    <row r="242" spans="1:9" s="173" customFormat="1" ht="20.25" customHeight="1" x14ac:dyDescent="0.25">
      <c r="A242" s="43">
        <v>217</v>
      </c>
      <c r="B242" s="50" t="s">
        <v>4338</v>
      </c>
      <c r="C242" s="625" t="s">
        <v>168</v>
      </c>
      <c r="D242" s="626" t="s">
        <v>12</v>
      </c>
      <c r="E242" s="9">
        <v>86</v>
      </c>
      <c r="F242" s="172" t="str">
        <f t="shared" si="5"/>
        <v>Tốt</v>
      </c>
      <c r="G242" s="172"/>
    </row>
    <row r="243" spans="1:9" s="173" customFormat="1" ht="20.25" customHeight="1" x14ac:dyDescent="0.25">
      <c r="A243" s="43">
        <v>218</v>
      </c>
      <c r="B243" s="50" t="s">
        <v>4339</v>
      </c>
      <c r="C243" s="625" t="s">
        <v>2589</v>
      </c>
      <c r="D243" s="626" t="s">
        <v>948</v>
      </c>
      <c r="E243" s="172">
        <v>0</v>
      </c>
      <c r="F243" s="172" t="str">
        <f t="shared" si="5"/>
        <v>Kém</v>
      </c>
      <c r="G243" s="353" t="s">
        <v>3651</v>
      </c>
    </row>
    <row r="244" spans="1:9" s="173" customFormat="1" ht="20.25" customHeight="1" x14ac:dyDescent="0.25">
      <c r="A244" s="43">
        <v>219</v>
      </c>
      <c r="B244" s="50" t="s">
        <v>4340</v>
      </c>
      <c r="C244" s="625" t="s">
        <v>3470</v>
      </c>
      <c r="D244" s="626" t="s">
        <v>188</v>
      </c>
      <c r="E244" s="172">
        <v>87</v>
      </c>
      <c r="F244" s="172" t="str">
        <f t="shared" si="5"/>
        <v>Tốt</v>
      </c>
      <c r="G244" s="172"/>
    </row>
    <row r="245" spans="1:9" s="16" customFormat="1" ht="20.25" customHeight="1" x14ac:dyDescent="0.25">
      <c r="A245" s="344"/>
      <c r="B245" s="344"/>
      <c r="E245" s="344"/>
      <c r="F245" s="344"/>
      <c r="G245" s="344"/>
    </row>
    <row r="246" spans="1:9" s="16" customFormat="1" ht="20.25" customHeight="1" x14ac:dyDescent="0.25">
      <c r="A246" s="177" t="s">
        <v>4837</v>
      </c>
      <c r="B246" s="23"/>
      <c r="C246" s="23"/>
      <c r="D246" s="23"/>
      <c r="E246" s="23"/>
      <c r="F246" s="24"/>
      <c r="G246" s="24"/>
    </row>
    <row r="247" spans="1:9" s="38" customFormat="1" ht="20.25" customHeight="1" x14ac:dyDescent="0.25">
      <c r="A247" s="346" t="s">
        <v>119</v>
      </c>
      <c r="B247" s="346" t="s">
        <v>32</v>
      </c>
      <c r="C247" s="955" t="s">
        <v>1411</v>
      </c>
      <c r="D247" s="955"/>
      <c r="E247" s="346" t="s">
        <v>954</v>
      </c>
      <c r="F247" s="346" t="s">
        <v>4</v>
      </c>
      <c r="G247" s="346" t="s">
        <v>0</v>
      </c>
      <c r="H247" s="178"/>
      <c r="I247" s="178"/>
    </row>
    <row r="248" spans="1:9" s="16" customFormat="1" ht="20.25" customHeight="1" x14ac:dyDescent="0.25">
      <c r="A248" s="20">
        <v>220</v>
      </c>
      <c r="B248" s="47" t="s">
        <v>4341</v>
      </c>
      <c r="C248" s="620" t="s">
        <v>4342</v>
      </c>
      <c r="D248" s="621" t="s">
        <v>73</v>
      </c>
      <c r="E248" s="9">
        <v>0</v>
      </c>
      <c r="F248" s="20" t="str">
        <f t="shared" ref="F248:F302" si="6" xml:space="preserve"> IF(E248&lt;35,"Kém",IF(E248&lt;50,"yếu",IF(E248&lt;65,"Trung bình",IF(E248&lt;80,"Khá",IF(E248&lt;90,"Tốt","Xuất sắc")))))</f>
        <v>Kém</v>
      </c>
      <c r="G248" s="169"/>
      <c r="H248" s="42"/>
      <c r="I248" s="42"/>
    </row>
    <row r="249" spans="1:9" s="16" customFormat="1" ht="20.25" customHeight="1" x14ac:dyDescent="0.25">
      <c r="A249" s="20">
        <v>221</v>
      </c>
      <c r="B249" s="47" t="s">
        <v>4343</v>
      </c>
      <c r="C249" s="620" t="s">
        <v>449</v>
      </c>
      <c r="D249" s="621" t="s">
        <v>34</v>
      </c>
      <c r="E249" s="9">
        <v>50</v>
      </c>
      <c r="F249" s="20" t="str">
        <f t="shared" si="6"/>
        <v>Trung bình</v>
      </c>
      <c r="G249" s="169"/>
      <c r="H249" s="42"/>
      <c r="I249" s="42"/>
    </row>
    <row r="250" spans="1:9" s="16" customFormat="1" ht="20.25" customHeight="1" x14ac:dyDescent="0.25">
      <c r="A250" s="20">
        <v>222</v>
      </c>
      <c r="B250" s="47" t="s">
        <v>4344</v>
      </c>
      <c r="C250" s="620" t="s">
        <v>35</v>
      </c>
      <c r="D250" s="621" t="s">
        <v>34</v>
      </c>
      <c r="E250" s="9">
        <v>85</v>
      </c>
      <c r="F250" s="20" t="str">
        <f t="shared" si="6"/>
        <v>Tốt</v>
      </c>
      <c r="G250" s="9"/>
      <c r="H250" s="42"/>
      <c r="I250" s="42"/>
    </row>
    <row r="251" spans="1:9" s="16" customFormat="1" ht="20.25" customHeight="1" x14ac:dyDescent="0.25">
      <c r="A251" s="20">
        <v>223</v>
      </c>
      <c r="B251" s="47" t="s">
        <v>4345</v>
      </c>
      <c r="C251" s="620" t="s">
        <v>4346</v>
      </c>
      <c r="D251" s="621" t="s">
        <v>148</v>
      </c>
      <c r="E251" s="9">
        <v>90</v>
      </c>
      <c r="F251" s="20" t="str">
        <f t="shared" si="6"/>
        <v>Xuất sắc</v>
      </c>
      <c r="G251" s="9"/>
      <c r="H251" s="42"/>
      <c r="I251" s="42"/>
    </row>
    <row r="252" spans="1:9" s="16" customFormat="1" ht="20.25" customHeight="1" x14ac:dyDescent="0.25">
      <c r="A252" s="20">
        <v>224</v>
      </c>
      <c r="B252" s="47" t="s">
        <v>4347</v>
      </c>
      <c r="C252" s="620" t="s">
        <v>4348</v>
      </c>
      <c r="D252" s="621" t="s">
        <v>6</v>
      </c>
      <c r="E252" s="9">
        <v>77</v>
      </c>
      <c r="F252" s="20" t="str">
        <f t="shared" si="6"/>
        <v>Khá</v>
      </c>
      <c r="G252" s="9"/>
      <c r="H252" s="42"/>
    </row>
    <row r="253" spans="1:9" s="16" customFormat="1" ht="20.25" customHeight="1" x14ac:dyDescent="0.25">
      <c r="A253" s="20">
        <v>225</v>
      </c>
      <c r="B253" s="47" t="s">
        <v>4349</v>
      </c>
      <c r="C253" s="620" t="s">
        <v>1057</v>
      </c>
      <c r="D253" s="621" t="s">
        <v>235</v>
      </c>
      <c r="E253" s="9">
        <v>87</v>
      </c>
      <c r="F253" s="20" t="str">
        <f t="shared" si="6"/>
        <v>Tốt</v>
      </c>
      <c r="G253" s="9"/>
      <c r="H253" s="42"/>
    </row>
    <row r="254" spans="1:9" s="16" customFormat="1" ht="20.25" customHeight="1" x14ac:dyDescent="0.25">
      <c r="A254" s="20">
        <v>226</v>
      </c>
      <c r="B254" s="47" t="s">
        <v>4350</v>
      </c>
      <c r="C254" s="620" t="s">
        <v>599</v>
      </c>
      <c r="D254" s="621" t="s">
        <v>150</v>
      </c>
      <c r="E254" s="9">
        <v>50</v>
      </c>
      <c r="F254" s="20" t="str">
        <f t="shared" si="6"/>
        <v>Trung bình</v>
      </c>
      <c r="G254" s="9"/>
      <c r="H254" s="42"/>
    </row>
    <row r="255" spans="1:9" s="16" customFormat="1" ht="20.25" customHeight="1" x14ac:dyDescent="0.25">
      <c r="A255" s="20">
        <v>227</v>
      </c>
      <c r="B255" s="47" t="s">
        <v>4351</v>
      </c>
      <c r="C255" s="620" t="s">
        <v>199</v>
      </c>
      <c r="D255" s="621" t="s">
        <v>150</v>
      </c>
      <c r="E255" s="9">
        <v>88</v>
      </c>
      <c r="F255" s="20" t="str">
        <f t="shared" si="6"/>
        <v>Tốt</v>
      </c>
      <c r="G255" s="9"/>
      <c r="H255" s="42"/>
    </row>
    <row r="256" spans="1:9" s="16" customFormat="1" ht="20.25" customHeight="1" x14ac:dyDescent="0.25">
      <c r="A256" s="20">
        <v>228</v>
      </c>
      <c r="B256" s="47" t="s">
        <v>4352</v>
      </c>
      <c r="C256" s="620" t="s">
        <v>1161</v>
      </c>
      <c r="D256" s="621" t="s">
        <v>3770</v>
      </c>
      <c r="E256" s="9">
        <v>80</v>
      </c>
      <c r="F256" s="20" t="str">
        <f t="shared" si="6"/>
        <v>Tốt</v>
      </c>
      <c r="G256" s="9"/>
      <c r="H256" s="42"/>
    </row>
    <row r="257" spans="1:8" s="16" customFormat="1" ht="20.25" customHeight="1" x14ac:dyDescent="0.25">
      <c r="A257" s="20">
        <v>229</v>
      </c>
      <c r="B257" s="47" t="s">
        <v>4353</v>
      </c>
      <c r="C257" s="620" t="s">
        <v>1397</v>
      </c>
      <c r="D257" s="621" t="s">
        <v>180</v>
      </c>
      <c r="E257" s="9">
        <v>96</v>
      </c>
      <c r="F257" s="20" t="str">
        <f t="shared" si="6"/>
        <v>Xuất sắc</v>
      </c>
      <c r="G257" s="9"/>
      <c r="H257" s="42"/>
    </row>
    <row r="258" spans="1:8" s="16" customFormat="1" ht="20.25" customHeight="1" x14ac:dyDescent="0.25">
      <c r="A258" s="20">
        <v>230</v>
      </c>
      <c r="B258" s="47" t="s">
        <v>4354</v>
      </c>
      <c r="C258" s="620" t="s">
        <v>4355</v>
      </c>
      <c r="D258" s="621" t="s">
        <v>7</v>
      </c>
      <c r="E258" s="9">
        <v>83</v>
      </c>
      <c r="F258" s="20" t="str">
        <f t="shared" si="6"/>
        <v>Tốt</v>
      </c>
      <c r="G258" s="9"/>
      <c r="H258" s="42"/>
    </row>
    <row r="259" spans="1:8" s="16" customFormat="1" ht="20.25" customHeight="1" x14ac:dyDescent="0.25">
      <c r="A259" s="20">
        <v>231</v>
      </c>
      <c r="B259" s="47" t="s">
        <v>4356</v>
      </c>
      <c r="C259" s="620" t="s">
        <v>1038</v>
      </c>
      <c r="D259" s="621" t="s">
        <v>7</v>
      </c>
      <c r="E259" s="9">
        <v>79</v>
      </c>
      <c r="F259" s="20" t="str">
        <f t="shared" si="6"/>
        <v>Khá</v>
      </c>
      <c r="G259" s="9"/>
      <c r="H259" s="42"/>
    </row>
    <row r="260" spans="1:8" s="16" customFormat="1" ht="20.25" customHeight="1" x14ac:dyDescent="0.25">
      <c r="A260" s="20">
        <v>232</v>
      </c>
      <c r="B260" s="47" t="s">
        <v>4357</v>
      </c>
      <c r="C260" s="620" t="s">
        <v>50</v>
      </c>
      <c r="D260" s="621" t="s">
        <v>14</v>
      </c>
      <c r="E260" s="9">
        <v>90</v>
      </c>
      <c r="F260" s="20" t="str">
        <f t="shared" si="6"/>
        <v>Xuất sắc</v>
      </c>
      <c r="G260" s="9"/>
      <c r="H260" s="42"/>
    </row>
    <row r="261" spans="1:8" s="16" customFormat="1" ht="20.25" customHeight="1" x14ac:dyDescent="0.25">
      <c r="A261" s="20">
        <v>233</v>
      </c>
      <c r="B261" s="47" t="s">
        <v>4358</v>
      </c>
      <c r="C261" s="620" t="s">
        <v>276</v>
      </c>
      <c r="D261" s="621" t="s">
        <v>14</v>
      </c>
      <c r="E261" s="9">
        <v>0</v>
      </c>
      <c r="F261" s="20" t="str">
        <f t="shared" si="6"/>
        <v>Kém</v>
      </c>
      <c r="G261" s="353" t="s">
        <v>3651</v>
      </c>
      <c r="H261" s="42"/>
    </row>
    <row r="262" spans="1:8" s="16" customFormat="1" ht="20.25" customHeight="1" x14ac:dyDescent="0.25">
      <c r="A262" s="20">
        <v>234</v>
      </c>
      <c r="B262" s="47" t="s">
        <v>4359</v>
      </c>
      <c r="C262" s="620" t="s">
        <v>36</v>
      </c>
      <c r="D262" s="621" t="s">
        <v>215</v>
      </c>
      <c r="E262" s="9">
        <v>87</v>
      </c>
      <c r="F262" s="20" t="str">
        <f t="shared" si="6"/>
        <v>Tốt</v>
      </c>
      <c r="G262" s="9"/>
      <c r="H262" s="42"/>
    </row>
    <row r="263" spans="1:8" s="16" customFormat="1" ht="20.25" customHeight="1" x14ac:dyDescent="0.25">
      <c r="A263" s="20">
        <v>235</v>
      </c>
      <c r="B263" s="47" t="s">
        <v>4360</v>
      </c>
      <c r="C263" s="620" t="s">
        <v>1272</v>
      </c>
      <c r="D263" s="621" t="s">
        <v>42</v>
      </c>
      <c r="E263" s="9">
        <v>88</v>
      </c>
      <c r="F263" s="20" t="str">
        <f t="shared" si="6"/>
        <v>Tốt</v>
      </c>
      <c r="G263" s="9"/>
      <c r="H263" s="42"/>
    </row>
    <row r="264" spans="1:8" s="16" customFormat="1" ht="20.25" customHeight="1" x14ac:dyDescent="0.25">
      <c r="A264" s="20">
        <v>236</v>
      </c>
      <c r="B264" s="47" t="s">
        <v>4361</v>
      </c>
      <c r="C264" s="620" t="s">
        <v>51</v>
      </c>
      <c r="D264" s="621" t="s">
        <v>43</v>
      </c>
      <c r="E264" s="9">
        <v>86</v>
      </c>
      <c r="F264" s="20" t="str">
        <f t="shared" si="6"/>
        <v>Tốt</v>
      </c>
      <c r="G264" s="9"/>
      <c r="H264" s="42"/>
    </row>
    <row r="265" spans="1:8" s="16" customFormat="1" ht="20.25" customHeight="1" x14ac:dyDescent="0.25">
      <c r="A265" s="20">
        <v>237</v>
      </c>
      <c r="B265" s="47" t="s">
        <v>4362</v>
      </c>
      <c r="C265" s="620" t="s">
        <v>4363</v>
      </c>
      <c r="D265" s="621" t="s">
        <v>106</v>
      </c>
      <c r="E265" s="9">
        <v>0</v>
      </c>
      <c r="F265" s="20" t="str">
        <f t="shared" si="6"/>
        <v>Kém</v>
      </c>
      <c r="G265" s="353" t="s">
        <v>3651</v>
      </c>
      <c r="H265" s="42"/>
    </row>
    <row r="266" spans="1:8" s="16" customFormat="1" ht="20.25" customHeight="1" x14ac:dyDescent="0.25">
      <c r="A266" s="20">
        <v>238</v>
      </c>
      <c r="B266" s="47" t="s">
        <v>4364</v>
      </c>
      <c r="C266" s="620" t="s">
        <v>4365</v>
      </c>
      <c r="D266" s="621" t="s">
        <v>82</v>
      </c>
      <c r="E266" s="9">
        <v>50</v>
      </c>
      <c r="F266" s="20" t="str">
        <f t="shared" si="6"/>
        <v>Trung bình</v>
      </c>
      <c r="G266" s="9"/>
      <c r="H266" s="42"/>
    </row>
    <row r="267" spans="1:8" s="16" customFormat="1" ht="20.25" customHeight="1" x14ac:dyDescent="0.25">
      <c r="A267" s="20">
        <v>239</v>
      </c>
      <c r="B267" s="47" t="s">
        <v>4366</v>
      </c>
      <c r="C267" s="620" t="s">
        <v>344</v>
      </c>
      <c r="D267" s="621" t="s">
        <v>237</v>
      </c>
      <c r="E267" s="9">
        <v>0</v>
      </c>
      <c r="F267" s="20" t="str">
        <f t="shared" si="6"/>
        <v>Kém</v>
      </c>
      <c r="G267" s="353" t="s">
        <v>3651</v>
      </c>
      <c r="H267" s="42"/>
    </row>
    <row r="268" spans="1:8" s="16" customFormat="1" ht="20.25" customHeight="1" x14ac:dyDescent="0.25">
      <c r="A268" s="20">
        <v>240</v>
      </c>
      <c r="B268" s="47" t="s">
        <v>4367</v>
      </c>
      <c r="C268" s="620" t="s">
        <v>3248</v>
      </c>
      <c r="D268" s="621" t="s">
        <v>182</v>
      </c>
      <c r="E268" s="9">
        <v>0</v>
      </c>
      <c r="F268" s="20" t="str">
        <f t="shared" si="6"/>
        <v>Kém</v>
      </c>
      <c r="G268" s="353" t="s">
        <v>3651</v>
      </c>
      <c r="H268" s="42"/>
    </row>
    <row r="269" spans="1:8" s="16" customFormat="1" ht="20.25" customHeight="1" x14ac:dyDescent="0.25">
      <c r="A269" s="20">
        <v>241</v>
      </c>
      <c r="B269" s="47" t="s">
        <v>4368</v>
      </c>
      <c r="C269" s="620" t="s">
        <v>4369</v>
      </c>
      <c r="D269" s="621" t="s">
        <v>182</v>
      </c>
      <c r="E269" s="9">
        <v>75</v>
      </c>
      <c r="F269" s="20" t="str">
        <f t="shared" si="6"/>
        <v>Khá</v>
      </c>
      <c r="G269" s="9"/>
      <c r="H269" s="42"/>
    </row>
    <row r="270" spans="1:8" s="16" customFormat="1" ht="20.25" customHeight="1" x14ac:dyDescent="0.25">
      <c r="A270" s="20">
        <v>242</v>
      </c>
      <c r="B270" s="47" t="s">
        <v>4370</v>
      </c>
      <c r="C270" s="620" t="s">
        <v>2591</v>
      </c>
      <c r="D270" s="621" t="s">
        <v>58</v>
      </c>
      <c r="E270" s="9">
        <v>0</v>
      </c>
      <c r="F270" s="20" t="str">
        <f t="shared" si="6"/>
        <v>Kém</v>
      </c>
      <c r="G270" s="353" t="s">
        <v>3651</v>
      </c>
      <c r="H270" s="42"/>
    </row>
    <row r="271" spans="1:8" s="16" customFormat="1" ht="20.25" customHeight="1" x14ac:dyDescent="0.25">
      <c r="A271" s="20">
        <v>243</v>
      </c>
      <c r="B271" s="47" t="s">
        <v>4371</v>
      </c>
      <c r="C271" s="620" t="s">
        <v>19</v>
      </c>
      <c r="D271" s="621" t="s">
        <v>58</v>
      </c>
      <c r="E271" s="9">
        <v>94</v>
      </c>
      <c r="F271" s="20" t="str">
        <f t="shared" si="6"/>
        <v>Xuất sắc</v>
      </c>
      <c r="G271" s="9"/>
      <c r="H271" s="42"/>
    </row>
    <row r="272" spans="1:8" s="16" customFormat="1" ht="20.25" customHeight="1" x14ac:dyDescent="0.25">
      <c r="A272" s="20">
        <v>244</v>
      </c>
      <c r="B272" s="47" t="s">
        <v>4372</v>
      </c>
      <c r="C272" s="620" t="s">
        <v>257</v>
      </c>
      <c r="D272" s="621" t="s">
        <v>16</v>
      </c>
      <c r="E272" s="9">
        <v>88</v>
      </c>
      <c r="F272" s="20" t="str">
        <f t="shared" si="6"/>
        <v>Tốt</v>
      </c>
      <c r="G272" s="9"/>
      <c r="H272" s="42"/>
    </row>
    <row r="273" spans="1:8" s="16" customFormat="1" ht="20.25" customHeight="1" x14ac:dyDescent="0.25">
      <c r="A273" s="20">
        <v>245</v>
      </c>
      <c r="B273" s="47" t="s">
        <v>4373</v>
      </c>
      <c r="C273" s="620" t="s">
        <v>4374</v>
      </c>
      <c r="D273" s="621" t="s">
        <v>8</v>
      </c>
      <c r="E273" s="9">
        <v>96</v>
      </c>
      <c r="F273" s="20" t="str">
        <f t="shared" si="6"/>
        <v>Xuất sắc</v>
      </c>
      <c r="G273" s="9"/>
      <c r="H273" s="42"/>
    </row>
    <row r="274" spans="1:8" s="16" customFormat="1" ht="20.25" customHeight="1" x14ac:dyDescent="0.25">
      <c r="A274" s="20">
        <v>246</v>
      </c>
      <c r="B274" s="47" t="s">
        <v>4375</v>
      </c>
      <c r="C274" s="620" t="s">
        <v>4376</v>
      </c>
      <c r="D274" s="621" t="s">
        <v>8</v>
      </c>
      <c r="E274" s="9">
        <v>95</v>
      </c>
      <c r="F274" s="20" t="str">
        <f t="shared" si="6"/>
        <v>Xuất sắc</v>
      </c>
      <c r="G274" s="9"/>
      <c r="H274" s="42"/>
    </row>
    <row r="275" spans="1:8" s="16" customFormat="1" ht="20.25" customHeight="1" x14ac:dyDescent="0.25">
      <c r="A275" s="20">
        <v>247</v>
      </c>
      <c r="B275" s="47" t="s">
        <v>4377</v>
      </c>
      <c r="C275" s="620" t="s">
        <v>1052</v>
      </c>
      <c r="D275" s="621" t="s">
        <v>8</v>
      </c>
      <c r="E275" s="9">
        <v>82</v>
      </c>
      <c r="F275" s="20" t="str">
        <f t="shared" si="6"/>
        <v>Tốt</v>
      </c>
      <c r="G275" s="9"/>
      <c r="H275" s="42"/>
    </row>
    <row r="276" spans="1:8" s="16" customFormat="1" ht="20.25" customHeight="1" x14ac:dyDescent="0.25">
      <c r="A276" s="20">
        <v>248</v>
      </c>
      <c r="B276" s="47" t="s">
        <v>4378</v>
      </c>
      <c r="C276" s="620" t="s">
        <v>145</v>
      </c>
      <c r="D276" s="621" t="s">
        <v>113</v>
      </c>
      <c r="E276" s="9">
        <v>81</v>
      </c>
      <c r="F276" s="20" t="str">
        <f t="shared" si="6"/>
        <v>Tốt</v>
      </c>
      <c r="G276" s="9"/>
      <c r="H276" s="42"/>
    </row>
    <row r="277" spans="1:8" s="16" customFormat="1" ht="20.25" customHeight="1" x14ac:dyDescent="0.25">
      <c r="A277" s="20">
        <v>249</v>
      </c>
      <c r="B277" s="47" t="s">
        <v>4379</v>
      </c>
      <c r="C277" s="620" t="s">
        <v>4380</v>
      </c>
      <c r="D277" s="621" t="s">
        <v>206</v>
      </c>
      <c r="E277" s="9">
        <v>88</v>
      </c>
      <c r="F277" s="20" t="str">
        <f t="shared" si="6"/>
        <v>Tốt</v>
      </c>
      <c r="G277" s="9"/>
      <c r="H277" s="42"/>
    </row>
    <row r="278" spans="1:8" s="16" customFormat="1" ht="20.25" customHeight="1" x14ac:dyDescent="0.25">
      <c r="A278" s="20">
        <v>250</v>
      </c>
      <c r="B278" s="47" t="s">
        <v>4381</v>
      </c>
      <c r="C278" s="620" t="s">
        <v>4382</v>
      </c>
      <c r="D278" s="621" t="s">
        <v>26</v>
      </c>
      <c r="E278" s="9">
        <v>90</v>
      </c>
      <c r="F278" s="20" t="str">
        <f t="shared" si="6"/>
        <v>Xuất sắc</v>
      </c>
      <c r="G278" s="9"/>
      <c r="H278" s="42"/>
    </row>
    <row r="279" spans="1:8" s="16" customFormat="1" ht="20.25" customHeight="1" x14ac:dyDescent="0.25">
      <c r="A279" s="20">
        <v>251</v>
      </c>
      <c r="B279" s="47" t="s">
        <v>4383</v>
      </c>
      <c r="C279" s="620" t="s">
        <v>1018</v>
      </c>
      <c r="D279" s="621" t="s">
        <v>26</v>
      </c>
      <c r="E279" s="9">
        <v>96</v>
      </c>
      <c r="F279" s="20" t="str">
        <f t="shared" si="6"/>
        <v>Xuất sắc</v>
      </c>
      <c r="G279" s="9"/>
      <c r="H279" s="42"/>
    </row>
    <row r="280" spans="1:8" s="16" customFormat="1" ht="20.25" customHeight="1" x14ac:dyDescent="0.25">
      <c r="A280" s="20">
        <v>252</v>
      </c>
      <c r="B280" s="47" t="s">
        <v>4384</v>
      </c>
      <c r="C280" s="620" t="s">
        <v>2146</v>
      </c>
      <c r="D280" s="621" t="s">
        <v>9</v>
      </c>
      <c r="E280" s="9">
        <v>85</v>
      </c>
      <c r="F280" s="20" t="str">
        <f t="shared" si="6"/>
        <v>Tốt</v>
      </c>
      <c r="G280" s="9"/>
      <c r="H280" s="42"/>
    </row>
    <row r="281" spans="1:8" s="16" customFormat="1" ht="20.25" customHeight="1" x14ac:dyDescent="0.25">
      <c r="A281" s="20">
        <v>253</v>
      </c>
      <c r="B281" s="47" t="s">
        <v>4385</v>
      </c>
      <c r="C281" s="620" t="s">
        <v>46</v>
      </c>
      <c r="D281" s="621" t="s">
        <v>11</v>
      </c>
      <c r="E281" s="9">
        <v>92</v>
      </c>
      <c r="F281" s="20" t="str">
        <f t="shared" si="6"/>
        <v>Xuất sắc</v>
      </c>
      <c r="G281" s="9"/>
      <c r="H281" s="42"/>
    </row>
    <row r="282" spans="1:8" s="16" customFormat="1" ht="20.25" customHeight="1" x14ac:dyDescent="0.25">
      <c r="A282" s="20">
        <v>254</v>
      </c>
      <c r="B282" s="47" t="s">
        <v>4386</v>
      </c>
      <c r="C282" s="620" t="s">
        <v>4387</v>
      </c>
      <c r="D282" s="621" t="s">
        <v>89</v>
      </c>
      <c r="E282" s="9">
        <v>83</v>
      </c>
      <c r="F282" s="20" t="str">
        <f t="shared" si="6"/>
        <v>Tốt</v>
      </c>
      <c r="G282" s="9"/>
      <c r="H282" s="42"/>
    </row>
    <row r="283" spans="1:8" s="16" customFormat="1" ht="20.25" customHeight="1" x14ac:dyDescent="0.25">
      <c r="A283" s="20">
        <v>255</v>
      </c>
      <c r="B283" s="47" t="s">
        <v>4388</v>
      </c>
      <c r="C283" s="620" t="s">
        <v>1395</v>
      </c>
      <c r="D283" s="621" t="s">
        <v>1253</v>
      </c>
      <c r="E283" s="9">
        <v>0</v>
      </c>
      <c r="F283" s="20" t="str">
        <f t="shared" si="6"/>
        <v>Kém</v>
      </c>
      <c r="G283" s="353" t="s">
        <v>3651</v>
      </c>
      <c r="H283" s="42"/>
    </row>
    <row r="284" spans="1:8" s="16" customFormat="1" ht="20.25" customHeight="1" x14ac:dyDescent="0.25">
      <c r="A284" s="20">
        <v>256</v>
      </c>
      <c r="B284" s="47" t="s">
        <v>4389</v>
      </c>
      <c r="C284" s="620" t="s">
        <v>4390</v>
      </c>
      <c r="D284" s="621" t="s">
        <v>4391</v>
      </c>
      <c r="E284" s="9">
        <v>98</v>
      </c>
      <c r="F284" s="20" t="str">
        <f t="shared" si="6"/>
        <v>Xuất sắc</v>
      </c>
      <c r="G284" s="9"/>
      <c r="H284" s="42"/>
    </row>
    <row r="285" spans="1:8" s="16" customFormat="1" ht="20.25" customHeight="1" x14ac:dyDescent="0.25">
      <c r="A285" s="20">
        <v>257</v>
      </c>
      <c r="B285" s="47" t="s">
        <v>4392</v>
      </c>
      <c r="C285" s="620" t="s">
        <v>240</v>
      </c>
      <c r="D285" s="621" t="s">
        <v>17</v>
      </c>
      <c r="E285" s="9">
        <v>80</v>
      </c>
      <c r="F285" s="20" t="str">
        <f t="shared" si="6"/>
        <v>Tốt</v>
      </c>
      <c r="G285" s="9"/>
      <c r="H285" s="42"/>
    </row>
    <row r="286" spans="1:8" s="16" customFormat="1" ht="20.25" customHeight="1" x14ac:dyDescent="0.25">
      <c r="A286" s="20">
        <v>258</v>
      </c>
      <c r="B286" s="47" t="s">
        <v>4393</v>
      </c>
      <c r="C286" s="620" t="s">
        <v>70</v>
      </c>
      <c r="D286" s="621" t="s">
        <v>863</v>
      </c>
      <c r="E286" s="9">
        <v>90</v>
      </c>
      <c r="F286" s="20" t="str">
        <f t="shared" si="6"/>
        <v>Xuất sắc</v>
      </c>
      <c r="G286" s="9"/>
      <c r="H286" s="42"/>
    </row>
    <row r="287" spans="1:8" s="16" customFormat="1" ht="20.25" customHeight="1" x14ac:dyDescent="0.25">
      <c r="A287" s="20">
        <v>259</v>
      </c>
      <c r="B287" s="47" t="s">
        <v>4394</v>
      </c>
      <c r="C287" s="620" t="s">
        <v>145</v>
      </c>
      <c r="D287" s="621" t="s">
        <v>66</v>
      </c>
      <c r="E287" s="9">
        <v>97</v>
      </c>
      <c r="F287" s="20" t="str">
        <f t="shared" si="6"/>
        <v>Xuất sắc</v>
      </c>
      <c r="G287" s="9"/>
      <c r="H287" s="42"/>
    </row>
    <row r="288" spans="1:8" s="16" customFormat="1" ht="20.25" customHeight="1" x14ac:dyDescent="0.25">
      <c r="A288" s="20">
        <v>260</v>
      </c>
      <c r="B288" s="47" t="s">
        <v>4395</v>
      </c>
      <c r="C288" s="620" t="s">
        <v>50</v>
      </c>
      <c r="D288" s="621" t="s">
        <v>66</v>
      </c>
      <c r="E288" s="9">
        <v>0</v>
      </c>
      <c r="F288" s="20" t="str">
        <f t="shared" si="6"/>
        <v>Kém</v>
      </c>
      <c r="G288" s="353" t="s">
        <v>3651</v>
      </c>
      <c r="H288" s="42"/>
    </row>
    <row r="289" spans="1:8" s="16" customFormat="1" ht="20.25" customHeight="1" x14ac:dyDescent="0.25">
      <c r="A289" s="20">
        <v>261</v>
      </c>
      <c r="B289" s="47" t="s">
        <v>4396</v>
      </c>
      <c r="C289" s="620" t="s">
        <v>18</v>
      </c>
      <c r="D289" s="621" t="s">
        <v>194</v>
      </c>
      <c r="E289" s="9">
        <v>92</v>
      </c>
      <c r="F289" s="20" t="str">
        <f t="shared" si="6"/>
        <v>Xuất sắc</v>
      </c>
      <c r="G289" s="9"/>
      <c r="H289" s="42"/>
    </row>
    <row r="290" spans="1:8" s="16" customFormat="1" ht="20.25" customHeight="1" x14ac:dyDescent="0.25">
      <c r="A290" s="20">
        <v>262</v>
      </c>
      <c r="B290" s="47" t="s">
        <v>4397</v>
      </c>
      <c r="C290" s="620" t="s">
        <v>4398</v>
      </c>
      <c r="D290" s="621" t="s">
        <v>5</v>
      </c>
      <c r="E290" s="9">
        <v>96</v>
      </c>
      <c r="F290" s="20" t="str">
        <f t="shared" si="6"/>
        <v>Xuất sắc</v>
      </c>
      <c r="G290" s="9"/>
      <c r="H290" s="42"/>
    </row>
    <row r="291" spans="1:8" s="16" customFormat="1" ht="20.25" customHeight="1" x14ac:dyDescent="0.25">
      <c r="A291" s="20">
        <v>263</v>
      </c>
      <c r="B291" s="47" t="s">
        <v>4399</v>
      </c>
      <c r="C291" s="620" t="s">
        <v>70</v>
      </c>
      <c r="D291" s="621" t="s">
        <v>5</v>
      </c>
      <c r="E291" s="9">
        <v>81</v>
      </c>
      <c r="F291" s="20" t="str">
        <f t="shared" si="6"/>
        <v>Tốt</v>
      </c>
      <c r="G291" s="9"/>
      <c r="H291" s="42"/>
    </row>
    <row r="292" spans="1:8" s="16" customFormat="1" ht="20.25" customHeight="1" x14ac:dyDescent="0.25">
      <c r="A292" s="20">
        <v>264</v>
      </c>
      <c r="B292" s="47" t="s">
        <v>4400</v>
      </c>
      <c r="C292" s="620" t="s">
        <v>1255</v>
      </c>
      <c r="D292" s="621" t="s">
        <v>4401</v>
      </c>
      <c r="E292" s="9">
        <v>84</v>
      </c>
      <c r="F292" s="20" t="str">
        <f t="shared" si="6"/>
        <v>Tốt</v>
      </c>
      <c r="G292" s="9"/>
      <c r="H292" s="42"/>
    </row>
    <row r="293" spans="1:8" s="16" customFormat="1" ht="20.25" customHeight="1" x14ac:dyDescent="0.25">
      <c r="A293" s="20">
        <v>265</v>
      </c>
      <c r="B293" s="47" t="s">
        <v>4402</v>
      </c>
      <c r="C293" s="620" t="s">
        <v>1776</v>
      </c>
      <c r="D293" s="621" t="s">
        <v>69</v>
      </c>
      <c r="E293" s="9">
        <v>84</v>
      </c>
      <c r="F293" s="20" t="str">
        <f t="shared" si="6"/>
        <v>Tốt</v>
      </c>
      <c r="G293" s="9"/>
      <c r="H293" s="42"/>
    </row>
    <row r="294" spans="1:8" s="16" customFormat="1" ht="20.25" customHeight="1" x14ac:dyDescent="0.25">
      <c r="A294" s="20">
        <v>266</v>
      </c>
      <c r="B294" s="47" t="s">
        <v>4403</v>
      </c>
      <c r="C294" s="620" t="s">
        <v>4404</v>
      </c>
      <c r="D294" s="621" t="s">
        <v>12</v>
      </c>
      <c r="E294" s="9">
        <v>0</v>
      </c>
      <c r="F294" s="20" t="str">
        <f t="shared" si="6"/>
        <v>Kém</v>
      </c>
      <c r="G294" s="353" t="s">
        <v>3651</v>
      </c>
      <c r="H294" s="42"/>
    </row>
    <row r="295" spans="1:8" s="16" customFormat="1" ht="20.25" customHeight="1" x14ac:dyDescent="0.25">
      <c r="A295" s="20">
        <v>267</v>
      </c>
      <c r="B295" s="47" t="s">
        <v>4405</v>
      </c>
      <c r="C295" s="620" t="s">
        <v>4406</v>
      </c>
      <c r="D295" s="621" t="s">
        <v>12</v>
      </c>
      <c r="E295" s="9">
        <v>0</v>
      </c>
      <c r="F295" s="20" t="str">
        <f t="shared" si="6"/>
        <v>Kém</v>
      </c>
      <c r="G295" s="353" t="s">
        <v>3651</v>
      </c>
      <c r="H295" s="42"/>
    </row>
    <row r="296" spans="1:8" s="16" customFormat="1" ht="20.25" customHeight="1" x14ac:dyDescent="0.25">
      <c r="A296" s="20">
        <v>268</v>
      </c>
      <c r="B296" s="47" t="s">
        <v>4407</v>
      </c>
      <c r="C296" s="620" t="s">
        <v>4408</v>
      </c>
      <c r="D296" s="621" t="s">
        <v>12</v>
      </c>
      <c r="E296" s="9">
        <v>90</v>
      </c>
      <c r="F296" s="20" t="str">
        <f t="shared" si="6"/>
        <v>Xuất sắc</v>
      </c>
      <c r="G296" s="9"/>
      <c r="H296" s="42"/>
    </row>
    <row r="297" spans="1:8" s="16" customFormat="1" ht="20.25" customHeight="1" x14ac:dyDescent="0.25">
      <c r="A297" s="20">
        <v>269</v>
      </c>
      <c r="B297" s="47" t="s">
        <v>4409</v>
      </c>
      <c r="C297" s="620" t="s">
        <v>977</v>
      </c>
      <c r="D297" s="621" t="s">
        <v>471</v>
      </c>
      <c r="E297" s="9">
        <v>82</v>
      </c>
      <c r="F297" s="20" t="str">
        <f t="shared" si="6"/>
        <v>Tốt</v>
      </c>
      <c r="G297" s="9"/>
      <c r="H297" s="42"/>
    </row>
    <row r="298" spans="1:8" s="16" customFormat="1" ht="20.25" customHeight="1" x14ac:dyDescent="0.25">
      <c r="A298" s="20">
        <v>270</v>
      </c>
      <c r="B298" s="47" t="s">
        <v>4410</v>
      </c>
      <c r="C298" s="620" t="s">
        <v>3718</v>
      </c>
      <c r="D298" s="621" t="s">
        <v>948</v>
      </c>
      <c r="E298" s="9"/>
      <c r="F298" s="20" t="str">
        <f t="shared" si="6"/>
        <v>Kém</v>
      </c>
      <c r="G298" s="9"/>
      <c r="H298" s="42"/>
    </row>
    <row r="299" spans="1:8" s="16" customFormat="1" ht="20.25" customHeight="1" x14ac:dyDescent="0.25">
      <c r="A299" s="20">
        <v>271</v>
      </c>
      <c r="B299" s="47" t="s">
        <v>4411</v>
      </c>
      <c r="C299" s="620" t="s">
        <v>4412</v>
      </c>
      <c r="D299" s="621" t="s">
        <v>141</v>
      </c>
      <c r="E299" s="9">
        <v>90</v>
      </c>
      <c r="F299" s="20" t="str">
        <f t="shared" si="6"/>
        <v>Xuất sắc</v>
      </c>
      <c r="G299" s="9"/>
      <c r="H299" s="42"/>
    </row>
    <row r="300" spans="1:8" s="16" customFormat="1" ht="20.25" customHeight="1" x14ac:dyDescent="0.25">
      <c r="A300" s="20">
        <v>272</v>
      </c>
      <c r="B300" s="47" t="s">
        <v>4413</v>
      </c>
      <c r="C300" s="620" t="s">
        <v>4414</v>
      </c>
      <c r="D300" s="621" t="s">
        <v>160</v>
      </c>
      <c r="E300" s="9">
        <v>95</v>
      </c>
      <c r="F300" s="20" t="str">
        <f t="shared" si="6"/>
        <v>Xuất sắc</v>
      </c>
      <c r="G300" s="9"/>
      <c r="H300" s="42"/>
    </row>
    <row r="301" spans="1:8" s="16" customFormat="1" ht="20.25" customHeight="1" x14ac:dyDescent="0.25">
      <c r="A301" s="20">
        <v>273</v>
      </c>
      <c r="B301" s="47" t="s">
        <v>4415</v>
      </c>
      <c r="C301" s="620" t="s">
        <v>4416</v>
      </c>
      <c r="D301" s="621" t="s">
        <v>30</v>
      </c>
      <c r="E301" s="9">
        <v>93</v>
      </c>
      <c r="F301" s="20" t="str">
        <f t="shared" si="6"/>
        <v>Xuất sắc</v>
      </c>
      <c r="G301" s="9"/>
      <c r="H301" s="42"/>
    </row>
    <row r="302" spans="1:8" s="16" customFormat="1" ht="20.25" customHeight="1" x14ac:dyDescent="0.25">
      <c r="A302" s="20">
        <v>274</v>
      </c>
      <c r="B302" s="47" t="s">
        <v>4417</v>
      </c>
      <c r="C302" s="620" t="s">
        <v>18</v>
      </c>
      <c r="D302" s="621" t="s">
        <v>72</v>
      </c>
      <c r="E302" s="9">
        <v>97</v>
      </c>
      <c r="F302" s="20" t="str">
        <f t="shared" si="6"/>
        <v>Xuất sắc</v>
      </c>
      <c r="G302" s="9"/>
      <c r="H302" s="42"/>
    </row>
    <row r="303" spans="1:8" s="16" customFormat="1" ht="20.25" customHeight="1" x14ac:dyDescent="0.25">
      <c r="A303" s="344"/>
      <c r="B303" s="344"/>
      <c r="E303" s="344"/>
      <c r="F303" s="344"/>
      <c r="G303" s="344"/>
    </row>
    <row r="304" spans="1:8" s="16" customFormat="1" ht="20.25" customHeight="1" x14ac:dyDescent="0.25">
      <c r="A304" s="39" t="s">
        <v>4418</v>
      </c>
      <c r="D304" s="356"/>
      <c r="E304" s="344"/>
      <c r="F304" s="344"/>
      <c r="G304" s="344"/>
    </row>
    <row r="305" spans="1:9" s="38" customFormat="1" ht="20.25" customHeight="1" x14ac:dyDescent="0.25">
      <c r="A305" s="347" t="s">
        <v>119</v>
      </c>
      <c r="B305" s="347" t="s">
        <v>32</v>
      </c>
      <c r="C305" s="954" t="s">
        <v>1411</v>
      </c>
      <c r="D305" s="954"/>
      <c r="E305" s="347" t="s">
        <v>954</v>
      </c>
      <c r="F305" s="347" t="s">
        <v>4</v>
      </c>
      <c r="G305" s="347" t="s">
        <v>0</v>
      </c>
    </row>
    <row r="306" spans="1:9" s="16" customFormat="1" ht="20.25" customHeight="1" x14ac:dyDescent="0.25">
      <c r="A306" s="20">
        <v>275</v>
      </c>
      <c r="B306" s="47" t="s">
        <v>4419</v>
      </c>
      <c r="C306" s="620" t="s">
        <v>4420</v>
      </c>
      <c r="D306" s="627" t="s">
        <v>73</v>
      </c>
      <c r="E306" s="357">
        <v>55.49</v>
      </c>
      <c r="F306" s="9" t="str">
        <f xml:space="preserve"> IF(E306&lt;35,"Kém",IF(E306&lt;50,"yếu",IF(E306&lt;65,"Trung bình",IF(E306&lt;80,"Khá",IF(E306&lt;90,"Tốt","Xuất sắc")))))</f>
        <v>Trung bình</v>
      </c>
      <c r="G306" s="9"/>
      <c r="I306" s="358"/>
    </row>
    <row r="307" spans="1:9" s="16" customFormat="1" ht="20.25" customHeight="1" x14ac:dyDescent="0.25">
      <c r="A307" s="20">
        <v>276</v>
      </c>
      <c r="B307" s="47" t="s">
        <v>4421</v>
      </c>
      <c r="C307" s="620" t="s">
        <v>80</v>
      </c>
      <c r="D307" s="627" t="s">
        <v>73</v>
      </c>
      <c r="E307" s="357">
        <v>90</v>
      </c>
      <c r="F307" s="9" t="str">
        <f t="shared" ref="F307:F355" si="7">IF(E307&lt;35,"Kém",IF(E307&lt;50,"yếu",IF(E307&lt;65,"Trung bình",IF(E307&lt;80,"Khá",IF(E307&lt;90,"Tốt","Xuất sắc")))))</f>
        <v>Xuất sắc</v>
      </c>
      <c r="G307" s="9"/>
      <c r="I307" s="358"/>
    </row>
    <row r="308" spans="1:9" s="16" customFormat="1" ht="20.25" customHeight="1" x14ac:dyDescent="0.25">
      <c r="A308" s="20">
        <v>277</v>
      </c>
      <c r="B308" s="47" t="s">
        <v>4422</v>
      </c>
      <c r="C308" s="620" t="s">
        <v>4423</v>
      </c>
      <c r="D308" s="627" t="s">
        <v>34</v>
      </c>
      <c r="E308" s="357">
        <v>60</v>
      </c>
      <c r="F308" s="9" t="str">
        <f t="shared" si="7"/>
        <v>Trung bình</v>
      </c>
      <c r="G308" s="9"/>
      <c r="I308" s="358"/>
    </row>
    <row r="309" spans="1:9" s="16" customFormat="1" ht="20.25" customHeight="1" x14ac:dyDescent="0.25">
      <c r="A309" s="20">
        <v>278</v>
      </c>
      <c r="B309" s="47" t="s">
        <v>4424</v>
      </c>
      <c r="C309" s="620" t="s">
        <v>185</v>
      </c>
      <c r="D309" s="627" t="s">
        <v>34</v>
      </c>
      <c r="E309" s="357">
        <v>65</v>
      </c>
      <c r="F309" s="9" t="str">
        <f t="shared" si="7"/>
        <v>Khá</v>
      </c>
      <c r="G309" s="9"/>
      <c r="I309" s="358"/>
    </row>
    <row r="310" spans="1:9" s="16" customFormat="1" ht="20.25" customHeight="1" x14ac:dyDescent="0.25">
      <c r="A310" s="20">
        <v>279</v>
      </c>
      <c r="B310" s="47" t="s">
        <v>4425</v>
      </c>
      <c r="C310" s="620" t="s">
        <v>1164</v>
      </c>
      <c r="D310" s="627" t="s">
        <v>34</v>
      </c>
      <c r="E310" s="357">
        <v>50</v>
      </c>
      <c r="F310" s="9" t="str">
        <f t="shared" si="7"/>
        <v>Trung bình</v>
      </c>
      <c r="G310" s="9"/>
      <c r="I310" s="358"/>
    </row>
    <row r="311" spans="1:9" s="16" customFormat="1" ht="20.25" customHeight="1" x14ac:dyDescent="0.25">
      <c r="A311" s="20">
        <v>280</v>
      </c>
      <c r="B311" s="47" t="s">
        <v>4426</v>
      </c>
      <c r="C311" s="620" t="s">
        <v>4427</v>
      </c>
      <c r="D311" s="627" t="s">
        <v>34</v>
      </c>
      <c r="E311" s="357">
        <v>78</v>
      </c>
      <c r="F311" s="9" t="str">
        <f t="shared" si="7"/>
        <v>Khá</v>
      </c>
      <c r="G311" s="9"/>
      <c r="I311" s="358"/>
    </row>
    <row r="312" spans="1:9" s="16" customFormat="1" ht="20.25" customHeight="1" x14ac:dyDescent="0.25">
      <c r="A312" s="20">
        <v>281</v>
      </c>
      <c r="B312" s="47" t="s">
        <v>4428</v>
      </c>
      <c r="C312" s="620" t="s">
        <v>13</v>
      </c>
      <c r="D312" s="627" t="s">
        <v>164</v>
      </c>
      <c r="E312" s="357">
        <v>92</v>
      </c>
      <c r="F312" s="9" t="str">
        <f t="shared" si="7"/>
        <v>Xuất sắc</v>
      </c>
      <c r="G312" s="9"/>
      <c r="I312" s="358"/>
    </row>
    <row r="313" spans="1:9" s="16" customFormat="1" ht="20.25" customHeight="1" x14ac:dyDescent="0.25">
      <c r="A313" s="20">
        <v>282</v>
      </c>
      <c r="B313" s="47" t="s">
        <v>4429</v>
      </c>
      <c r="C313" s="620" t="s">
        <v>3384</v>
      </c>
      <c r="D313" s="627" t="s">
        <v>4430</v>
      </c>
      <c r="E313" s="357">
        <v>94</v>
      </c>
      <c r="F313" s="9" t="str">
        <f t="shared" si="7"/>
        <v>Xuất sắc</v>
      </c>
      <c r="G313" s="9"/>
      <c r="I313" s="358"/>
    </row>
    <row r="314" spans="1:9" s="16" customFormat="1" ht="20.25" customHeight="1" x14ac:dyDescent="0.25">
      <c r="A314" s="20">
        <v>283</v>
      </c>
      <c r="B314" s="47" t="s">
        <v>4431</v>
      </c>
      <c r="C314" s="620" t="s">
        <v>4432</v>
      </c>
      <c r="D314" s="627" t="s">
        <v>2636</v>
      </c>
      <c r="E314" s="357">
        <v>93</v>
      </c>
      <c r="F314" s="9" t="str">
        <f t="shared" si="7"/>
        <v>Xuất sắc</v>
      </c>
      <c r="G314" s="9"/>
      <c r="I314" s="358"/>
    </row>
    <row r="315" spans="1:9" s="16" customFormat="1" ht="20.25" customHeight="1" x14ac:dyDescent="0.25">
      <c r="A315" s="20">
        <v>284</v>
      </c>
      <c r="B315" s="47" t="s">
        <v>4433</v>
      </c>
      <c r="C315" s="620" t="s">
        <v>549</v>
      </c>
      <c r="D315" s="627" t="s">
        <v>235</v>
      </c>
      <c r="E315" s="357">
        <v>81</v>
      </c>
      <c r="F315" s="9" t="str">
        <f t="shared" si="7"/>
        <v>Tốt</v>
      </c>
      <c r="G315" s="9"/>
      <c r="I315" s="358"/>
    </row>
    <row r="316" spans="1:9" s="16" customFormat="1" ht="20.25" customHeight="1" x14ac:dyDescent="0.25">
      <c r="A316" s="20">
        <v>285</v>
      </c>
      <c r="B316" s="47" t="s">
        <v>4434</v>
      </c>
      <c r="C316" s="620" t="s">
        <v>4435</v>
      </c>
      <c r="D316" s="627" t="s">
        <v>41</v>
      </c>
      <c r="E316" s="357">
        <v>63</v>
      </c>
      <c r="F316" s="9" t="str">
        <f t="shared" si="7"/>
        <v>Trung bình</v>
      </c>
      <c r="G316" s="9"/>
      <c r="I316" s="358"/>
    </row>
    <row r="317" spans="1:9" s="16" customFormat="1" ht="20.25" customHeight="1" x14ac:dyDescent="0.25">
      <c r="A317" s="20">
        <v>286</v>
      </c>
      <c r="B317" s="47" t="s">
        <v>4436</v>
      </c>
      <c r="C317" s="620" t="s">
        <v>404</v>
      </c>
      <c r="D317" s="627" t="s">
        <v>150</v>
      </c>
      <c r="E317" s="357">
        <v>78</v>
      </c>
      <c r="F317" s="9" t="str">
        <f t="shared" si="7"/>
        <v>Khá</v>
      </c>
      <c r="G317" s="9"/>
      <c r="I317" s="358"/>
    </row>
    <row r="318" spans="1:9" s="16" customFormat="1" ht="20.25" customHeight="1" x14ac:dyDescent="0.25">
      <c r="A318" s="20">
        <v>287</v>
      </c>
      <c r="B318" s="47" t="s">
        <v>4437</v>
      </c>
      <c r="C318" s="620" t="s">
        <v>4438</v>
      </c>
      <c r="D318" s="627" t="s">
        <v>3770</v>
      </c>
      <c r="E318" s="357">
        <v>86.49</v>
      </c>
      <c r="F318" s="9" t="str">
        <f t="shared" si="7"/>
        <v>Tốt</v>
      </c>
      <c r="G318" s="9"/>
      <c r="I318" s="358"/>
    </row>
    <row r="319" spans="1:9" s="16" customFormat="1" ht="20.25" customHeight="1" x14ac:dyDescent="0.25">
      <c r="A319" s="20">
        <v>288</v>
      </c>
      <c r="B319" s="47" t="s">
        <v>4439</v>
      </c>
      <c r="C319" s="620" t="s">
        <v>2559</v>
      </c>
      <c r="D319" s="627" t="s">
        <v>180</v>
      </c>
      <c r="E319" s="357">
        <v>84.01</v>
      </c>
      <c r="F319" s="9" t="str">
        <f t="shared" si="7"/>
        <v>Tốt</v>
      </c>
      <c r="G319" s="9"/>
      <c r="I319" s="358"/>
    </row>
    <row r="320" spans="1:9" s="16" customFormat="1" ht="20.25" customHeight="1" x14ac:dyDescent="0.25">
      <c r="A320" s="20">
        <v>289</v>
      </c>
      <c r="B320" s="47" t="s">
        <v>4440</v>
      </c>
      <c r="C320" s="620" t="s">
        <v>190</v>
      </c>
      <c r="D320" s="627" t="s">
        <v>7</v>
      </c>
      <c r="E320" s="357">
        <v>80</v>
      </c>
      <c r="F320" s="9" t="str">
        <f t="shared" si="7"/>
        <v>Tốt</v>
      </c>
      <c r="G320" s="9"/>
      <c r="I320" s="358"/>
    </row>
    <row r="321" spans="1:9" s="16" customFormat="1" ht="20.25" customHeight="1" x14ac:dyDescent="0.25">
      <c r="A321" s="20">
        <v>290</v>
      </c>
      <c r="B321" s="47" t="s">
        <v>4441</v>
      </c>
      <c r="C321" s="620" t="s">
        <v>780</v>
      </c>
      <c r="D321" s="627" t="s">
        <v>14</v>
      </c>
      <c r="E321" s="357">
        <v>75</v>
      </c>
      <c r="F321" s="9" t="str">
        <f t="shared" si="7"/>
        <v>Khá</v>
      </c>
      <c r="G321" s="9"/>
      <c r="I321" s="358"/>
    </row>
    <row r="322" spans="1:9" s="16" customFormat="1" ht="20.25" customHeight="1" x14ac:dyDescent="0.25">
      <c r="A322" s="20">
        <v>291</v>
      </c>
      <c r="B322" s="47" t="s">
        <v>4442</v>
      </c>
      <c r="C322" s="620" t="s">
        <v>273</v>
      </c>
      <c r="D322" s="627" t="s">
        <v>215</v>
      </c>
      <c r="E322" s="357">
        <v>96</v>
      </c>
      <c r="F322" s="9" t="str">
        <f t="shared" si="7"/>
        <v>Xuất sắc</v>
      </c>
      <c r="G322" s="9"/>
      <c r="I322" s="358"/>
    </row>
    <row r="323" spans="1:9" s="16" customFormat="1" ht="20.25" customHeight="1" x14ac:dyDescent="0.25">
      <c r="A323" s="20">
        <v>292</v>
      </c>
      <c r="B323" s="47" t="s">
        <v>4443</v>
      </c>
      <c r="C323" s="620" t="s">
        <v>2881</v>
      </c>
      <c r="D323" s="627" t="s">
        <v>47</v>
      </c>
      <c r="E323" s="357">
        <v>0</v>
      </c>
      <c r="F323" s="9" t="str">
        <f t="shared" si="7"/>
        <v>Kém</v>
      </c>
      <c r="G323" s="9"/>
      <c r="I323" s="358"/>
    </row>
    <row r="324" spans="1:9" s="16" customFormat="1" ht="20.25" customHeight="1" x14ac:dyDescent="0.25">
      <c r="A324" s="20">
        <v>293</v>
      </c>
      <c r="B324" s="47" t="s">
        <v>4444</v>
      </c>
      <c r="C324" s="620" t="s">
        <v>4445</v>
      </c>
      <c r="D324" s="627" t="s">
        <v>15</v>
      </c>
      <c r="E324" s="357">
        <v>93</v>
      </c>
      <c r="F324" s="9" t="str">
        <f t="shared" si="7"/>
        <v>Xuất sắc</v>
      </c>
      <c r="G324" s="9"/>
      <c r="I324" s="358"/>
    </row>
    <row r="325" spans="1:9" s="16" customFormat="1" ht="20.25" customHeight="1" x14ac:dyDescent="0.25">
      <c r="A325" s="20">
        <v>294</v>
      </c>
      <c r="B325" s="47" t="s">
        <v>4446</v>
      </c>
      <c r="C325" s="620" t="s">
        <v>4447</v>
      </c>
      <c r="D325" s="627" t="s">
        <v>125</v>
      </c>
      <c r="E325" s="357">
        <v>90</v>
      </c>
      <c r="F325" s="9" t="str">
        <f t="shared" si="7"/>
        <v>Xuất sắc</v>
      </c>
      <c r="G325" s="9"/>
      <c r="I325" s="358"/>
    </row>
    <row r="326" spans="1:9" s="16" customFormat="1" ht="20.25" customHeight="1" x14ac:dyDescent="0.25">
      <c r="A326" s="20">
        <v>295</v>
      </c>
      <c r="B326" s="47" t="s">
        <v>4448</v>
      </c>
      <c r="C326" s="620" t="s">
        <v>4449</v>
      </c>
      <c r="D326" s="627" t="s">
        <v>182</v>
      </c>
      <c r="E326" s="357">
        <v>91</v>
      </c>
      <c r="F326" s="9" t="str">
        <f t="shared" si="7"/>
        <v>Xuất sắc</v>
      </c>
      <c r="G326" s="9"/>
      <c r="I326" s="358"/>
    </row>
    <row r="327" spans="1:9" s="16" customFormat="1" ht="20.25" customHeight="1" x14ac:dyDescent="0.25">
      <c r="A327" s="20">
        <v>296</v>
      </c>
      <c r="B327" s="47" t="s">
        <v>4450</v>
      </c>
      <c r="C327" s="620" t="s">
        <v>46</v>
      </c>
      <c r="D327" s="627" t="s">
        <v>58</v>
      </c>
      <c r="E327" s="357">
        <v>75</v>
      </c>
      <c r="F327" s="9" t="str">
        <f t="shared" si="7"/>
        <v>Khá</v>
      </c>
      <c r="G327" s="9"/>
      <c r="I327" s="358"/>
    </row>
    <row r="328" spans="1:9" s="16" customFormat="1" ht="20.25" customHeight="1" x14ac:dyDescent="0.25">
      <c r="A328" s="20">
        <v>297</v>
      </c>
      <c r="B328" s="47" t="s">
        <v>4451</v>
      </c>
      <c r="C328" s="620" t="s">
        <v>124</v>
      </c>
      <c r="D328" s="627" t="s">
        <v>58</v>
      </c>
      <c r="E328" s="357">
        <v>0</v>
      </c>
      <c r="F328" s="9" t="str">
        <f t="shared" si="7"/>
        <v>Kém</v>
      </c>
      <c r="G328" s="353" t="s">
        <v>3651</v>
      </c>
      <c r="I328" s="358"/>
    </row>
    <row r="329" spans="1:9" s="16" customFormat="1" ht="20.25" customHeight="1" x14ac:dyDescent="0.25">
      <c r="A329" s="20">
        <v>298</v>
      </c>
      <c r="B329" s="47" t="s">
        <v>4452</v>
      </c>
      <c r="C329" s="620" t="s">
        <v>51</v>
      </c>
      <c r="D329" s="627" t="s">
        <v>58</v>
      </c>
      <c r="E329" s="357">
        <v>78</v>
      </c>
      <c r="F329" s="9" t="str">
        <f t="shared" si="7"/>
        <v>Khá</v>
      </c>
      <c r="G329" s="9"/>
      <c r="I329" s="358"/>
    </row>
    <row r="330" spans="1:9" s="16" customFormat="1" ht="20.25" customHeight="1" x14ac:dyDescent="0.25">
      <c r="A330" s="20">
        <v>299</v>
      </c>
      <c r="B330" s="47" t="s">
        <v>4453</v>
      </c>
      <c r="C330" s="620" t="s">
        <v>257</v>
      </c>
      <c r="D330" s="627" t="s">
        <v>4454</v>
      </c>
      <c r="E330" s="357">
        <v>91</v>
      </c>
      <c r="F330" s="9" t="str">
        <f t="shared" si="7"/>
        <v>Xuất sắc</v>
      </c>
      <c r="G330" s="9"/>
      <c r="I330" s="358"/>
    </row>
    <row r="331" spans="1:9" s="16" customFormat="1" ht="20.25" customHeight="1" x14ac:dyDescent="0.25">
      <c r="A331" s="20">
        <v>300</v>
      </c>
      <c r="B331" s="47" t="s">
        <v>4455</v>
      </c>
      <c r="C331" s="620" t="s">
        <v>4456</v>
      </c>
      <c r="D331" s="627" t="s">
        <v>4457</v>
      </c>
      <c r="E331" s="357">
        <v>91</v>
      </c>
      <c r="F331" s="9" t="str">
        <f t="shared" si="7"/>
        <v>Xuất sắc</v>
      </c>
      <c r="G331" s="9"/>
      <c r="I331" s="358"/>
    </row>
    <row r="332" spans="1:9" s="16" customFormat="1" ht="20.25" customHeight="1" x14ac:dyDescent="0.25">
      <c r="A332" s="20">
        <v>301</v>
      </c>
      <c r="B332" s="47" t="s">
        <v>4458</v>
      </c>
      <c r="C332" s="620" t="s">
        <v>4459</v>
      </c>
      <c r="D332" s="627" t="s">
        <v>8</v>
      </c>
      <c r="E332" s="357">
        <v>91</v>
      </c>
      <c r="F332" s="9" t="str">
        <f t="shared" si="7"/>
        <v>Xuất sắc</v>
      </c>
      <c r="G332" s="9"/>
      <c r="I332" s="358"/>
    </row>
    <row r="333" spans="1:9" s="16" customFormat="1" ht="20.25" customHeight="1" x14ac:dyDescent="0.25">
      <c r="A333" s="20">
        <v>302</v>
      </c>
      <c r="B333" s="47" t="s">
        <v>4460</v>
      </c>
      <c r="C333" s="620" t="s">
        <v>3025</v>
      </c>
      <c r="D333" s="627" t="s">
        <v>8</v>
      </c>
      <c r="E333" s="357">
        <v>94</v>
      </c>
      <c r="F333" s="9" t="str">
        <f t="shared" si="7"/>
        <v>Xuất sắc</v>
      </c>
      <c r="G333" s="9"/>
      <c r="I333" s="358"/>
    </row>
    <row r="334" spans="1:9" s="16" customFormat="1" ht="20.25" customHeight="1" x14ac:dyDescent="0.25">
      <c r="A334" s="20">
        <v>303</v>
      </c>
      <c r="B334" s="47" t="s">
        <v>4461</v>
      </c>
      <c r="C334" s="620" t="s">
        <v>4462</v>
      </c>
      <c r="D334" s="627" t="s">
        <v>8</v>
      </c>
      <c r="E334" s="357">
        <v>61</v>
      </c>
      <c r="F334" s="9" t="str">
        <f t="shared" si="7"/>
        <v>Trung bình</v>
      </c>
      <c r="G334" s="9"/>
      <c r="I334" s="358"/>
    </row>
    <row r="335" spans="1:9" s="16" customFormat="1" ht="20.25" customHeight="1" x14ac:dyDescent="0.25">
      <c r="A335" s="20">
        <v>304</v>
      </c>
      <c r="B335" s="47" t="s">
        <v>4463</v>
      </c>
      <c r="C335" s="620" t="s">
        <v>168</v>
      </c>
      <c r="D335" s="627" t="s">
        <v>8</v>
      </c>
      <c r="E335" s="357">
        <v>81.84</v>
      </c>
      <c r="F335" s="9" t="str">
        <f t="shared" si="7"/>
        <v>Tốt</v>
      </c>
      <c r="G335" s="9"/>
      <c r="I335" s="358"/>
    </row>
    <row r="336" spans="1:9" s="16" customFormat="1" ht="20.25" customHeight="1" x14ac:dyDescent="0.25">
      <c r="A336" s="20">
        <v>305</v>
      </c>
      <c r="B336" s="47" t="s">
        <v>4464</v>
      </c>
      <c r="C336" s="620" t="s">
        <v>559</v>
      </c>
      <c r="D336" s="627" t="s">
        <v>8</v>
      </c>
      <c r="E336" s="357">
        <v>68</v>
      </c>
      <c r="F336" s="9" t="str">
        <f t="shared" si="7"/>
        <v>Khá</v>
      </c>
      <c r="G336" s="9"/>
      <c r="I336" s="358"/>
    </row>
    <row r="337" spans="1:9" s="16" customFormat="1" ht="20.25" customHeight="1" x14ac:dyDescent="0.25">
      <c r="A337" s="20">
        <v>306</v>
      </c>
      <c r="B337" s="47" t="s">
        <v>4465</v>
      </c>
      <c r="C337" s="620" t="s">
        <v>70</v>
      </c>
      <c r="D337" s="627" t="s">
        <v>2255</v>
      </c>
      <c r="E337" s="357">
        <v>93</v>
      </c>
      <c r="F337" s="9" t="str">
        <f t="shared" si="7"/>
        <v>Xuất sắc</v>
      </c>
      <c r="G337" s="9"/>
      <c r="I337" s="358"/>
    </row>
    <row r="338" spans="1:9" s="16" customFormat="1" ht="20.25" customHeight="1" x14ac:dyDescent="0.25">
      <c r="A338" s="20">
        <v>307</v>
      </c>
      <c r="B338" s="47" t="s">
        <v>4466</v>
      </c>
      <c r="C338" s="620" t="s">
        <v>4467</v>
      </c>
      <c r="D338" s="627" t="s">
        <v>22</v>
      </c>
      <c r="E338" s="357">
        <v>60</v>
      </c>
      <c r="F338" s="9" t="str">
        <f t="shared" si="7"/>
        <v>Trung bình</v>
      </c>
      <c r="G338" s="9"/>
      <c r="I338" s="358"/>
    </row>
    <row r="339" spans="1:9" s="16" customFormat="1" ht="20.25" customHeight="1" x14ac:dyDescent="0.25">
      <c r="A339" s="20">
        <v>308</v>
      </c>
      <c r="B339" s="47" t="s">
        <v>4468</v>
      </c>
      <c r="C339" s="620" t="s">
        <v>1049</v>
      </c>
      <c r="D339" s="627" t="s">
        <v>206</v>
      </c>
      <c r="E339" s="357">
        <v>61</v>
      </c>
      <c r="F339" s="9" t="str">
        <f t="shared" si="7"/>
        <v>Trung bình</v>
      </c>
      <c r="G339" s="9"/>
      <c r="I339" s="358"/>
    </row>
    <row r="340" spans="1:9" s="16" customFormat="1" ht="20.25" customHeight="1" x14ac:dyDescent="0.25">
      <c r="A340" s="20">
        <v>309</v>
      </c>
      <c r="B340" s="47" t="s">
        <v>4469</v>
      </c>
      <c r="C340" s="620" t="s">
        <v>891</v>
      </c>
      <c r="D340" s="627" t="s">
        <v>171</v>
      </c>
      <c r="E340" s="357">
        <v>80</v>
      </c>
      <c r="F340" s="9" t="str">
        <f t="shared" si="7"/>
        <v>Tốt</v>
      </c>
      <c r="G340" s="9"/>
      <c r="I340" s="358"/>
    </row>
    <row r="341" spans="1:9" s="16" customFormat="1" ht="20.25" customHeight="1" x14ac:dyDescent="0.25">
      <c r="A341" s="20">
        <v>310</v>
      </c>
      <c r="B341" s="47" t="s">
        <v>4470</v>
      </c>
      <c r="C341" s="620" t="s">
        <v>4471</v>
      </c>
      <c r="D341" s="627" t="s">
        <v>184</v>
      </c>
      <c r="E341" s="357">
        <v>88.66</v>
      </c>
      <c r="F341" s="9" t="str">
        <f t="shared" si="7"/>
        <v>Tốt</v>
      </c>
      <c r="G341" s="9"/>
      <c r="I341" s="358"/>
    </row>
    <row r="342" spans="1:9" s="16" customFormat="1" ht="20.25" customHeight="1" x14ac:dyDescent="0.25">
      <c r="A342" s="20">
        <v>311</v>
      </c>
      <c r="B342" s="47" t="s">
        <v>4472</v>
      </c>
      <c r="C342" s="620" t="s">
        <v>18</v>
      </c>
      <c r="D342" s="627" t="s">
        <v>26</v>
      </c>
      <c r="E342" s="357">
        <v>80</v>
      </c>
      <c r="F342" s="9" t="str">
        <f t="shared" si="7"/>
        <v>Tốt</v>
      </c>
      <c r="G342" s="9"/>
      <c r="I342" s="358"/>
    </row>
    <row r="343" spans="1:9" s="16" customFormat="1" ht="20.25" customHeight="1" x14ac:dyDescent="0.25">
      <c r="A343" s="20">
        <v>312</v>
      </c>
      <c r="B343" s="47" t="s">
        <v>4473</v>
      </c>
      <c r="C343" s="620" t="s">
        <v>50</v>
      </c>
      <c r="D343" s="627" t="s">
        <v>4474</v>
      </c>
      <c r="E343" s="357">
        <v>60</v>
      </c>
      <c r="F343" s="9" t="str">
        <f t="shared" si="7"/>
        <v>Trung bình</v>
      </c>
      <c r="G343" s="9"/>
      <c r="I343" s="358"/>
    </row>
    <row r="344" spans="1:9" s="16" customFormat="1" ht="20.25" customHeight="1" x14ac:dyDescent="0.25">
      <c r="A344" s="20">
        <v>313</v>
      </c>
      <c r="B344" s="47" t="s">
        <v>4475</v>
      </c>
      <c r="C344" s="620" t="s">
        <v>1402</v>
      </c>
      <c r="D344" s="627" t="s">
        <v>9</v>
      </c>
      <c r="E344" s="357">
        <v>63</v>
      </c>
      <c r="F344" s="9" t="str">
        <f t="shared" si="7"/>
        <v>Trung bình</v>
      </c>
      <c r="G344" s="9"/>
      <c r="I344" s="358"/>
    </row>
    <row r="345" spans="1:9" s="16" customFormat="1" ht="20.25" customHeight="1" x14ac:dyDescent="0.25">
      <c r="A345" s="20">
        <v>314</v>
      </c>
      <c r="B345" s="47" t="s">
        <v>4476</v>
      </c>
      <c r="C345" s="620" t="s">
        <v>4477</v>
      </c>
      <c r="D345" s="627" t="s">
        <v>9</v>
      </c>
      <c r="E345" s="357">
        <v>100</v>
      </c>
      <c r="F345" s="9" t="str">
        <f t="shared" si="7"/>
        <v>Xuất sắc</v>
      </c>
      <c r="G345" s="9"/>
      <c r="I345" s="358"/>
    </row>
    <row r="346" spans="1:9" s="16" customFormat="1" ht="20.25" customHeight="1" x14ac:dyDescent="0.25">
      <c r="A346" s="20">
        <v>315</v>
      </c>
      <c r="B346" s="47" t="s">
        <v>4478</v>
      </c>
      <c r="C346" s="620" t="s">
        <v>18</v>
      </c>
      <c r="D346" s="627" t="s">
        <v>192</v>
      </c>
      <c r="E346" s="357">
        <v>93</v>
      </c>
      <c r="F346" s="9" t="str">
        <f t="shared" si="7"/>
        <v>Xuất sắc</v>
      </c>
      <c r="G346" s="9"/>
      <c r="I346" s="358"/>
    </row>
    <row r="347" spans="1:9" s="16" customFormat="1" ht="20.25" customHeight="1" x14ac:dyDescent="0.25">
      <c r="A347" s="20">
        <v>316</v>
      </c>
      <c r="B347" s="47" t="s">
        <v>4479</v>
      </c>
      <c r="C347" s="620" t="s">
        <v>4480</v>
      </c>
      <c r="D347" s="627" t="s">
        <v>604</v>
      </c>
      <c r="E347" s="357">
        <v>80</v>
      </c>
      <c r="F347" s="9" t="str">
        <f t="shared" si="7"/>
        <v>Tốt</v>
      </c>
      <c r="G347" s="9"/>
      <c r="I347" s="358"/>
    </row>
    <row r="348" spans="1:9" s="16" customFormat="1" ht="20.25" customHeight="1" x14ac:dyDescent="0.25">
      <c r="A348" s="20">
        <v>317</v>
      </c>
      <c r="B348" s="47" t="s">
        <v>4481</v>
      </c>
      <c r="C348" s="620" t="s">
        <v>4482</v>
      </c>
      <c r="D348" s="627" t="s">
        <v>11</v>
      </c>
      <c r="E348" s="357">
        <v>79.67</v>
      </c>
      <c r="F348" s="9" t="str">
        <f t="shared" si="7"/>
        <v>Khá</v>
      </c>
      <c r="G348" s="9"/>
      <c r="I348" s="358"/>
    </row>
    <row r="349" spans="1:9" s="16" customFormat="1" ht="20.25" customHeight="1" x14ac:dyDescent="0.25">
      <c r="A349" s="20">
        <v>318</v>
      </c>
      <c r="B349" s="47" t="s">
        <v>4483</v>
      </c>
      <c r="C349" s="620" t="s">
        <v>4484</v>
      </c>
      <c r="D349" s="627" t="s">
        <v>193</v>
      </c>
      <c r="E349" s="357">
        <v>61</v>
      </c>
      <c r="F349" s="9" t="str">
        <f t="shared" si="7"/>
        <v>Trung bình</v>
      </c>
      <c r="G349" s="9"/>
      <c r="I349" s="358"/>
    </row>
    <row r="350" spans="1:9" s="16" customFormat="1" ht="20.25" customHeight="1" x14ac:dyDescent="0.25">
      <c r="A350" s="20">
        <v>319</v>
      </c>
      <c r="B350" s="47" t="s">
        <v>4485</v>
      </c>
      <c r="C350" s="620" t="s">
        <v>122</v>
      </c>
      <c r="D350" s="627" t="s">
        <v>5</v>
      </c>
      <c r="E350" s="357">
        <v>81</v>
      </c>
      <c r="F350" s="9" t="str">
        <f t="shared" si="7"/>
        <v>Tốt</v>
      </c>
      <c r="G350" s="9"/>
      <c r="I350" s="358"/>
    </row>
    <row r="351" spans="1:9" s="16" customFormat="1" ht="20.25" customHeight="1" x14ac:dyDescent="0.25">
      <c r="A351" s="20">
        <v>320</v>
      </c>
      <c r="B351" s="47" t="s">
        <v>4486</v>
      </c>
      <c r="C351" s="620" t="s">
        <v>4487</v>
      </c>
      <c r="D351" s="627" t="s">
        <v>5</v>
      </c>
      <c r="E351" s="357">
        <v>0</v>
      </c>
      <c r="F351" s="9" t="str">
        <f t="shared" si="7"/>
        <v>Kém</v>
      </c>
      <c r="G351" s="353" t="s">
        <v>3651</v>
      </c>
      <c r="I351" s="358"/>
    </row>
    <row r="352" spans="1:9" s="16" customFormat="1" ht="20.25" customHeight="1" x14ac:dyDescent="0.25">
      <c r="A352" s="20">
        <v>321</v>
      </c>
      <c r="B352" s="47" t="s">
        <v>4488</v>
      </c>
      <c r="C352" s="620" t="s">
        <v>453</v>
      </c>
      <c r="D352" s="627" t="s">
        <v>12</v>
      </c>
      <c r="E352" s="357">
        <v>78</v>
      </c>
      <c r="F352" s="9" t="str">
        <f t="shared" si="7"/>
        <v>Khá</v>
      </c>
      <c r="G352" s="9"/>
      <c r="I352" s="358"/>
    </row>
    <row r="353" spans="1:18" s="16" customFormat="1" ht="20.25" customHeight="1" x14ac:dyDescent="0.25">
      <c r="A353" s="20">
        <v>322</v>
      </c>
      <c r="B353" s="47" t="s">
        <v>4489</v>
      </c>
      <c r="C353" s="620" t="s">
        <v>61</v>
      </c>
      <c r="D353" s="627" t="s">
        <v>12</v>
      </c>
      <c r="E353" s="357">
        <v>94</v>
      </c>
      <c r="F353" s="9" t="str">
        <f t="shared" si="7"/>
        <v>Xuất sắc</v>
      </c>
      <c r="G353" s="9"/>
      <c r="I353" s="358"/>
    </row>
    <row r="354" spans="1:18" s="16" customFormat="1" ht="20.25" customHeight="1" x14ac:dyDescent="0.25">
      <c r="A354" s="20">
        <v>323</v>
      </c>
      <c r="B354" s="47" t="s">
        <v>4490</v>
      </c>
      <c r="C354" s="620" t="s">
        <v>4491</v>
      </c>
      <c r="D354" s="627" t="s">
        <v>160</v>
      </c>
      <c r="E354" s="357">
        <v>85</v>
      </c>
      <c r="F354" s="9" t="str">
        <f t="shared" si="7"/>
        <v>Tốt</v>
      </c>
      <c r="G354" s="9"/>
      <c r="I354" s="358"/>
    </row>
    <row r="355" spans="1:18" s="16" customFormat="1" ht="20.25" customHeight="1" x14ac:dyDescent="0.25">
      <c r="A355" s="20">
        <v>324</v>
      </c>
      <c r="B355" s="47" t="s">
        <v>4492</v>
      </c>
      <c r="C355" s="620" t="s">
        <v>205</v>
      </c>
      <c r="D355" s="627" t="s">
        <v>72</v>
      </c>
      <c r="E355" s="357">
        <v>80</v>
      </c>
      <c r="F355" s="9" t="str">
        <f t="shared" si="7"/>
        <v>Tốt</v>
      </c>
      <c r="G355" s="9"/>
      <c r="I355" s="358"/>
    </row>
    <row r="356" spans="1:18" s="16" customFormat="1" ht="20.25" customHeight="1" x14ac:dyDescent="0.25">
      <c r="A356" s="344"/>
      <c r="B356" s="344"/>
      <c r="E356" s="344"/>
      <c r="F356" s="344"/>
      <c r="G356" s="344"/>
    </row>
    <row r="357" spans="1:18" s="23" customFormat="1" ht="20.25" customHeight="1" x14ac:dyDescent="0.25">
      <c r="A357" s="178" t="s">
        <v>4493</v>
      </c>
      <c r="D357" s="42"/>
      <c r="E357" s="42"/>
      <c r="F357" s="44"/>
      <c r="G357" s="24"/>
    </row>
    <row r="358" spans="1:18" s="170" customFormat="1" ht="20.25" customHeight="1" x14ac:dyDescent="0.25">
      <c r="A358" s="41" t="s">
        <v>119</v>
      </c>
      <c r="B358" s="41" t="s">
        <v>32</v>
      </c>
      <c r="C358" s="628" t="s">
        <v>33</v>
      </c>
      <c r="D358" s="629" t="s">
        <v>163</v>
      </c>
      <c r="E358" s="41" t="s">
        <v>954</v>
      </c>
      <c r="F358" s="41" t="s">
        <v>4</v>
      </c>
      <c r="G358" s="41" t="s">
        <v>0</v>
      </c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1:18" s="16" customFormat="1" ht="20.25" customHeight="1" x14ac:dyDescent="0.25">
      <c r="A359" s="20">
        <v>325</v>
      </c>
      <c r="B359" s="47" t="s">
        <v>4494</v>
      </c>
      <c r="C359" s="620" t="s">
        <v>124</v>
      </c>
      <c r="D359" s="621" t="s">
        <v>34</v>
      </c>
      <c r="E359" s="9">
        <v>88</v>
      </c>
      <c r="F359" s="9" t="str">
        <f t="shared" ref="F359:F397" si="8" xml:space="preserve"> IF(E359&lt;35,"Kém",IF(E359&lt;50,"yếu",IF(E359&lt;65,"Trung bình",IF(E359&lt;80,"Khá",IF(E359&lt;90,"Tốt","Xuất sắc")))))</f>
        <v>Tốt</v>
      </c>
      <c r="G359" s="9"/>
    </row>
    <row r="360" spans="1:18" s="16" customFormat="1" ht="20.25" customHeight="1" x14ac:dyDescent="0.25">
      <c r="A360" s="20">
        <v>326</v>
      </c>
      <c r="B360" s="47" t="s">
        <v>4495</v>
      </c>
      <c r="C360" s="620" t="s">
        <v>4496</v>
      </c>
      <c r="D360" s="621" t="s">
        <v>37</v>
      </c>
      <c r="E360" s="9">
        <v>89</v>
      </c>
      <c r="F360" s="9" t="str">
        <f t="shared" si="8"/>
        <v>Tốt</v>
      </c>
      <c r="G360" s="9"/>
    </row>
    <row r="361" spans="1:18" s="16" customFormat="1" ht="20.25" customHeight="1" x14ac:dyDescent="0.25">
      <c r="A361" s="20">
        <v>327</v>
      </c>
      <c r="B361" s="47" t="s">
        <v>4497</v>
      </c>
      <c r="C361" s="620" t="s">
        <v>561</v>
      </c>
      <c r="D361" s="621" t="s">
        <v>286</v>
      </c>
      <c r="E361" s="9">
        <v>89</v>
      </c>
      <c r="F361" s="9" t="str">
        <f t="shared" si="8"/>
        <v>Tốt</v>
      </c>
      <c r="G361" s="9"/>
    </row>
    <row r="362" spans="1:18" s="16" customFormat="1" ht="20.25" customHeight="1" x14ac:dyDescent="0.25">
      <c r="A362" s="20">
        <v>328</v>
      </c>
      <c r="B362" s="47" t="s">
        <v>4498</v>
      </c>
      <c r="C362" s="620" t="s">
        <v>4499</v>
      </c>
      <c r="D362" s="621" t="s">
        <v>287</v>
      </c>
      <c r="E362" s="9">
        <v>70</v>
      </c>
      <c r="F362" s="9" t="str">
        <f t="shared" si="8"/>
        <v>Khá</v>
      </c>
      <c r="G362" s="9"/>
    </row>
    <row r="363" spans="1:18" s="16" customFormat="1" ht="20.25" customHeight="1" x14ac:dyDescent="0.25">
      <c r="A363" s="20">
        <v>329</v>
      </c>
      <c r="B363" s="47" t="s">
        <v>4500</v>
      </c>
      <c r="C363" s="620" t="s">
        <v>4501</v>
      </c>
      <c r="D363" s="621" t="s">
        <v>41</v>
      </c>
      <c r="E363" s="9">
        <v>88</v>
      </c>
      <c r="F363" s="9" t="str">
        <f t="shared" si="8"/>
        <v>Tốt</v>
      </c>
      <c r="G363" s="9"/>
    </row>
    <row r="364" spans="1:18" s="16" customFormat="1" ht="20.25" customHeight="1" x14ac:dyDescent="0.25">
      <c r="A364" s="20">
        <v>330</v>
      </c>
      <c r="B364" s="47" t="s">
        <v>4502</v>
      </c>
      <c r="C364" s="620" t="s">
        <v>4503</v>
      </c>
      <c r="D364" s="621" t="s">
        <v>7</v>
      </c>
      <c r="E364" s="9">
        <v>92</v>
      </c>
      <c r="F364" s="9" t="str">
        <f t="shared" si="8"/>
        <v>Xuất sắc</v>
      </c>
      <c r="G364" s="9"/>
    </row>
    <row r="365" spans="1:18" s="16" customFormat="1" ht="20.25" customHeight="1" x14ac:dyDescent="0.25">
      <c r="A365" s="20">
        <v>331</v>
      </c>
      <c r="B365" s="47" t="s">
        <v>4504</v>
      </c>
      <c r="C365" s="620" t="s">
        <v>105</v>
      </c>
      <c r="D365" s="621" t="s">
        <v>215</v>
      </c>
      <c r="E365" s="9">
        <v>80</v>
      </c>
      <c r="F365" s="9" t="str">
        <f t="shared" si="8"/>
        <v>Tốt</v>
      </c>
      <c r="G365" s="9"/>
    </row>
    <row r="366" spans="1:18" s="16" customFormat="1" ht="20.25" customHeight="1" x14ac:dyDescent="0.25">
      <c r="A366" s="20">
        <v>332</v>
      </c>
      <c r="B366" s="47" t="s">
        <v>4505</v>
      </c>
      <c r="C366" s="620" t="s">
        <v>82</v>
      </c>
      <c r="D366" s="621" t="s">
        <v>106</v>
      </c>
      <c r="E366" s="9">
        <v>89</v>
      </c>
      <c r="F366" s="9" t="str">
        <f t="shared" si="8"/>
        <v>Tốt</v>
      </c>
      <c r="G366" s="9"/>
    </row>
    <row r="367" spans="1:18" s="16" customFormat="1" ht="20.25" customHeight="1" x14ac:dyDescent="0.25">
      <c r="A367" s="20">
        <v>333</v>
      </c>
      <c r="B367" s="47" t="s">
        <v>4506</v>
      </c>
      <c r="C367" s="620" t="s">
        <v>190</v>
      </c>
      <c r="D367" s="621" t="s">
        <v>106</v>
      </c>
      <c r="E367" s="9">
        <v>0</v>
      </c>
      <c r="F367" s="9" t="str">
        <f t="shared" si="8"/>
        <v>Kém</v>
      </c>
      <c r="G367" s="353" t="s">
        <v>3651</v>
      </c>
    </row>
    <row r="368" spans="1:18" s="16" customFormat="1" ht="20.25" customHeight="1" x14ac:dyDescent="0.25">
      <c r="A368" s="20">
        <v>334</v>
      </c>
      <c r="B368" s="47" t="s">
        <v>4507</v>
      </c>
      <c r="C368" s="620" t="s">
        <v>2559</v>
      </c>
      <c r="D368" s="621" t="s">
        <v>106</v>
      </c>
      <c r="E368" s="9">
        <v>93</v>
      </c>
      <c r="F368" s="9" t="str">
        <f t="shared" si="8"/>
        <v>Xuất sắc</v>
      </c>
      <c r="G368" s="9"/>
    </row>
    <row r="369" spans="1:8" s="16" customFormat="1" ht="20.25" customHeight="1" x14ac:dyDescent="0.25">
      <c r="A369" s="20">
        <v>335</v>
      </c>
      <c r="B369" s="47" t="s">
        <v>4508</v>
      </c>
      <c r="C369" s="620" t="s">
        <v>18</v>
      </c>
      <c r="D369" s="621" t="s">
        <v>53</v>
      </c>
      <c r="E369" s="9">
        <v>70</v>
      </c>
      <c r="F369" s="9" t="str">
        <f t="shared" si="8"/>
        <v>Khá</v>
      </c>
      <c r="G369" s="9"/>
      <c r="H369" s="345"/>
    </row>
    <row r="370" spans="1:8" s="16" customFormat="1" ht="20.25" customHeight="1" x14ac:dyDescent="0.25">
      <c r="A370" s="20">
        <v>336</v>
      </c>
      <c r="B370" s="47" t="s">
        <v>4509</v>
      </c>
      <c r="C370" s="620" t="s">
        <v>1501</v>
      </c>
      <c r="D370" s="621" t="s">
        <v>21</v>
      </c>
      <c r="E370" s="9">
        <v>97</v>
      </c>
      <c r="F370" s="9" t="str">
        <f t="shared" si="8"/>
        <v>Xuất sắc</v>
      </c>
      <c r="G370" s="9"/>
    </row>
    <row r="371" spans="1:8" s="16" customFormat="1" ht="20.25" customHeight="1" x14ac:dyDescent="0.25">
      <c r="A371" s="20">
        <v>337</v>
      </c>
      <c r="B371" s="47" t="s">
        <v>4510</v>
      </c>
      <c r="C371" s="620" t="s">
        <v>18</v>
      </c>
      <c r="D371" s="621" t="s">
        <v>21</v>
      </c>
      <c r="E371" s="9">
        <v>40</v>
      </c>
      <c r="F371" s="9" t="str">
        <f t="shared" si="8"/>
        <v>yếu</v>
      </c>
      <c r="G371" s="9"/>
    </row>
    <row r="372" spans="1:8" s="16" customFormat="1" ht="20.25" customHeight="1" x14ac:dyDescent="0.25">
      <c r="A372" s="20">
        <v>338</v>
      </c>
      <c r="B372" s="47" t="s">
        <v>4511</v>
      </c>
      <c r="C372" s="620" t="s">
        <v>323</v>
      </c>
      <c r="D372" s="621" t="s">
        <v>21</v>
      </c>
      <c r="E372" s="9">
        <v>89</v>
      </c>
      <c r="F372" s="9" t="str">
        <f t="shared" si="8"/>
        <v>Tốt</v>
      </c>
      <c r="G372" s="9"/>
    </row>
    <row r="373" spans="1:8" s="16" customFormat="1" ht="20.25" customHeight="1" x14ac:dyDescent="0.25">
      <c r="A373" s="20">
        <v>339</v>
      </c>
      <c r="B373" s="47" t="s">
        <v>4512</v>
      </c>
      <c r="C373" s="620" t="s">
        <v>725</v>
      </c>
      <c r="D373" s="621" t="s">
        <v>275</v>
      </c>
      <c r="E373" s="9">
        <v>89</v>
      </c>
      <c r="F373" s="9" t="str">
        <f t="shared" si="8"/>
        <v>Tốt</v>
      </c>
      <c r="G373" s="9"/>
    </row>
    <row r="374" spans="1:8" s="16" customFormat="1" ht="20.25" customHeight="1" x14ac:dyDescent="0.25">
      <c r="A374" s="20">
        <v>340</v>
      </c>
      <c r="B374" s="47" t="s">
        <v>4513</v>
      </c>
      <c r="C374" s="620" t="s">
        <v>4514</v>
      </c>
      <c r="D374" s="621" t="s">
        <v>8</v>
      </c>
      <c r="E374" s="9">
        <v>0</v>
      </c>
      <c r="F374" s="9" t="str">
        <f t="shared" si="8"/>
        <v>Kém</v>
      </c>
      <c r="G374" s="9"/>
    </row>
    <row r="375" spans="1:8" s="16" customFormat="1" ht="20.25" customHeight="1" x14ac:dyDescent="0.25">
      <c r="A375" s="20">
        <v>341</v>
      </c>
      <c r="B375" s="47" t="s">
        <v>4515</v>
      </c>
      <c r="C375" s="620" t="s">
        <v>4516</v>
      </c>
      <c r="D375" s="621" t="s">
        <v>8</v>
      </c>
      <c r="E375" s="9">
        <v>89</v>
      </c>
      <c r="F375" s="9" t="str">
        <f t="shared" si="8"/>
        <v>Tốt</v>
      </c>
      <c r="G375" s="9"/>
    </row>
    <row r="376" spans="1:8" s="16" customFormat="1" ht="20.25" customHeight="1" x14ac:dyDescent="0.25">
      <c r="A376" s="20">
        <v>342</v>
      </c>
      <c r="B376" s="47" t="s">
        <v>4517</v>
      </c>
      <c r="C376" s="620" t="s">
        <v>914</v>
      </c>
      <c r="D376" s="621" t="s">
        <v>113</v>
      </c>
      <c r="E376" s="9">
        <v>89</v>
      </c>
      <c r="F376" s="9" t="str">
        <f t="shared" si="8"/>
        <v>Tốt</v>
      </c>
      <c r="G376" s="9"/>
    </row>
    <row r="377" spans="1:8" s="16" customFormat="1" ht="20.25" customHeight="1" x14ac:dyDescent="0.25">
      <c r="A377" s="20">
        <v>343</v>
      </c>
      <c r="B377" s="47" t="s">
        <v>4518</v>
      </c>
      <c r="C377" s="620" t="s">
        <v>4519</v>
      </c>
      <c r="D377" s="621" t="s">
        <v>87</v>
      </c>
      <c r="E377" s="9">
        <v>87</v>
      </c>
      <c r="F377" s="9" t="str">
        <f t="shared" si="8"/>
        <v>Tốt</v>
      </c>
      <c r="G377" s="9"/>
    </row>
    <row r="378" spans="1:8" s="16" customFormat="1" ht="20.25" customHeight="1" x14ac:dyDescent="0.25">
      <c r="A378" s="20">
        <v>344</v>
      </c>
      <c r="B378" s="47" t="s">
        <v>4520</v>
      </c>
      <c r="C378" s="620" t="s">
        <v>18</v>
      </c>
      <c r="D378" s="621" t="s">
        <v>87</v>
      </c>
      <c r="E378" s="9">
        <v>95</v>
      </c>
      <c r="F378" s="9" t="str">
        <f t="shared" si="8"/>
        <v>Xuất sắc</v>
      </c>
      <c r="G378" s="9"/>
    </row>
    <row r="379" spans="1:8" s="16" customFormat="1" ht="20.25" customHeight="1" x14ac:dyDescent="0.25">
      <c r="A379" s="20">
        <v>345</v>
      </c>
      <c r="B379" s="47" t="s">
        <v>4521</v>
      </c>
      <c r="C379" s="620" t="s">
        <v>94</v>
      </c>
      <c r="D379" s="621" t="s">
        <v>345</v>
      </c>
      <c r="E379" s="9">
        <v>68</v>
      </c>
      <c r="F379" s="9" t="str">
        <f t="shared" si="8"/>
        <v>Khá</v>
      </c>
      <c r="G379" s="9"/>
    </row>
    <row r="380" spans="1:8" s="16" customFormat="1" ht="20.25" customHeight="1" x14ac:dyDescent="0.25">
      <c r="A380" s="20">
        <v>346</v>
      </c>
      <c r="B380" s="47" t="s">
        <v>4522</v>
      </c>
      <c r="C380" s="620" t="s">
        <v>1051</v>
      </c>
      <c r="D380" s="621" t="s">
        <v>26</v>
      </c>
      <c r="E380" s="9">
        <v>66</v>
      </c>
      <c r="F380" s="9" t="str">
        <f t="shared" si="8"/>
        <v>Khá</v>
      </c>
      <c r="G380" s="9"/>
    </row>
    <row r="381" spans="1:8" s="16" customFormat="1" ht="20.25" customHeight="1" x14ac:dyDescent="0.25">
      <c r="A381" s="20">
        <v>347</v>
      </c>
      <c r="B381" s="47" t="s">
        <v>4523</v>
      </c>
      <c r="C381" s="620" t="s">
        <v>4524</v>
      </c>
      <c r="D381" s="621" t="s">
        <v>157</v>
      </c>
      <c r="E381" s="9">
        <v>93</v>
      </c>
      <c r="F381" s="9" t="str">
        <f t="shared" si="8"/>
        <v>Xuất sắc</v>
      </c>
      <c r="G381" s="9"/>
    </row>
    <row r="382" spans="1:8" s="16" customFormat="1" ht="20.25" customHeight="1" x14ac:dyDescent="0.25">
      <c r="A382" s="20">
        <v>348</v>
      </c>
      <c r="B382" s="47" t="s">
        <v>4525</v>
      </c>
      <c r="C382" s="620" t="s">
        <v>4342</v>
      </c>
      <c r="D382" s="621" t="s">
        <v>4526</v>
      </c>
      <c r="E382" s="9">
        <v>89</v>
      </c>
      <c r="F382" s="9" t="str">
        <f t="shared" si="8"/>
        <v>Tốt</v>
      </c>
      <c r="G382" s="9"/>
    </row>
    <row r="383" spans="1:8" s="16" customFormat="1" ht="20.25" customHeight="1" x14ac:dyDescent="0.25">
      <c r="A383" s="20">
        <v>349</v>
      </c>
      <c r="B383" s="47" t="s">
        <v>4527</v>
      </c>
      <c r="C383" s="620" t="s">
        <v>586</v>
      </c>
      <c r="D383" s="621" t="s">
        <v>192</v>
      </c>
      <c r="E383" s="9">
        <v>93</v>
      </c>
      <c r="F383" s="9" t="str">
        <f t="shared" si="8"/>
        <v>Xuất sắc</v>
      </c>
      <c r="G383" s="9"/>
    </row>
    <row r="384" spans="1:8" s="16" customFormat="1" ht="20.25" customHeight="1" x14ac:dyDescent="0.25">
      <c r="A384" s="20">
        <v>350</v>
      </c>
      <c r="B384" s="47" t="s">
        <v>4528</v>
      </c>
      <c r="C384" s="620" t="s">
        <v>4529</v>
      </c>
      <c r="D384" s="621" t="s">
        <v>4530</v>
      </c>
      <c r="E384" s="9">
        <v>90</v>
      </c>
      <c r="F384" s="9" t="str">
        <f t="shared" si="8"/>
        <v>Xuất sắc</v>
      </c>
      <c r="G384" s="9"/>
    </row>
    <row r="385" spans="1:7" s="16" customFormat="1" ht="20.25" customHeight="1" x14ac:dyDescent="0.25">
      <c r="A385" s="20">
        <v>351</v>
      </c>
      <c r="B385" s="47" t="s">
        <v>4531</v>
      </c>
      <c r="C385" s="620" t="s">
        <v>581</v>
      </c>
      <c r="D385" s="621" t="s">
        <v>66</v>
      </c>
      <c r="E385" s="9">
        <v>82</v>
      </c>
      <c r="F385" s="9" t="str">
        <f t="shared" si="8"/>
        <v>Tốt</v>
      </c>
      <c r="G385" s="9"/>
    </row>
    <row r="386" spans="1:7" s="16" customFormat="1" ht="20.25" customHeight="1" x14ac:dyDescent="0.25">
      <c r="A386" s="20">
        <v>352</v>
      </c>
      <c r="B386" s="47" t="s">
        <v>4532</v>
      </c>
      <c r="C386" s="620" t="s">
        <v>70</v>
      </c>
      <c r="D386" s="621" t="s">
        <v>66</v>
      </c>
      <c r="E386" s="9">
        <v>92</v>
      </c>
      <c r="F386" s="9" t="str">
        <f t="shared" si="8"/>
        <v>Xuất sắc</v>
      </c>
      <c r="G386" s="9"/>
    </row>
    <row r="387" spans="1:7" s="16" customFormat="1" ht="20.25" customHeight="1" x14ac:dyDescent="0.25">
      <c r="A387" s="20">
        <v>353</v>
      </c>
      <c r="B387" s="47" t="s">
        <v>4533</v>
      </c>
      <c r="C387" s="620" t="s">
        <v>4534</v>
      </c>
      <c r="D387" s="621" t="s">
        <v>95</v>
      </c>
      <c r="E387" s="9">
        <v>78</v>
      </c>
      <c r="F387" s="9" t="str">
        <f t="shared" si="8"/>
        <v>Khá</v>
      </c>
      <c r="G387" s="9"/>
    </row>
    <row r="388" spans="1:7" s="16" customFormat="1" ht="20.25" customHeight="1" x14ac:dyDescent="0.25">
      <c r="A388" s="20">
        <v>354</v>
      </c>
      <c r="B388" s="47" t="s">
        <v>4535</v>
      </c>
      <c r="C388" s="620" t="s">
        <v>4536</v>
      </c>
      <c r="D388" s="621" t="s">
        <v>12</v>
      </c>
      <c r="E388" s="9">
        <v>89</v>
      </c>
      <c r="F388" s="9" t="str">
        <f t="shared" si="8"/>
        <v>Tốt</v>
      </c>
      <c r="G388" s="9"/>
    </row>
    <row r="389" spans="1:7" s="16" customFormat="1" ht="20.25" customHeight="1" x14ac:dyDescent="0.25">
      <c r="A389" s="20">
        <v>355</v>
      </c>
      <c r="B389" s="47" t="s">
        <v>4537</v>
      </c>
      <c r="C389" s="620" t="s">
        <v>4538</v>
      </c>
      <c r="D389" s="621" t="s">
        <v>12</v>
      </c>
      <c r="E389" s="9">
        <v>89</v>
      </c>
      <c r="F389" s="9" t="str">
        <f t="shared" si="8"/>
        <v>Tốt</v>
      </c>
      <c r="G389" s="9"/>
    </row>
    <row r="390" spans="1:7" s="16" customFormat="1" ht="20.25" customHeight="1" x14ac:dyDescent="0.25">
      <c r="A390" s="20">
        <v>356</v>
      </c>
      <c r="B390" s="47" t="s">
        <v>4539</v>
      </c>
      <c r="C390" s="620" t="s">
        <v>1876</v>
      </c>
      <c r="D390" s="621" t="s">
        <v>12</v>
      </c>
      <c r="E390" s="9">
        <v>87</v>
      </c>
      <c r="F390" s="9" t="str">
        <f t="shared" si="8"/>
        <v>Tốt</v>
      </c>
      <c r="G390" s="9"/>
    </row>
    <row r="391" spans="1:7" s="16" customFormat="1" ht="20.25" customHeight="1" x14ac:dyDescent="0.25">
      <c r="A391" s="20">
        <v>357</v>
      </c>
      <c r="B391" s="47" t="s">
        <v>4540</v>
      </c>
      <c r="C391" s="620" t="s">
        <v>385</v>
      </c>
      <c r="D391" s="621" t="s">
        <v>12</v>
      </c>
      <c r="E391" s="9">
        <v>70</v>
      </c>
      <c r="F391" s="9" t="str">
        <f t="shared" si="8"/>
        <v>Khá</v>
      </c>
      <c r="G391" s="9"/>
    </row>
    <row r="392" spans="1:7" s="16" customFormat="1" ht="20.25" customHeight="1" x14ac:dyDescent="0.25">
      <c r="A392" s="20">
        <v>358</v>
      </c>
      <c r="B392" s="47" t="s">
        <v>4541</v>
      </c>
      <c r="C392" s="620" t="s">
        <v>1697</v>
      </c>
      <c r="D392" s="621" t="s">
        <v>140</v>
      </c>
      <c r="E392" s="9">
        <v>88</v>
      </c>
      <c r="F392" s="9" t="str">
        <f t="shared" si="8"/>
        <v>Tốt</v>
      </c>
      <c r="G392" s="9"/>
    </row>
    <row r="393" spans="1:7" s="16" customFormat="1" ht="20.25" customHeight="1" x14ac:dyDescent="0.25">
      <c r="A393" s="20">
        <v>359</v>
      </c>
      <c r="B393" s="47" t="s">
        <v>4542</v>
      </c>
      <c r="C393" s="620" t="s">
        <v>3957</v>
      </c>
      <c r="D393" s="621" t="s">
        <v>471</v>
      </c>
      <c r="E393" s="9">
        <v>89</v>
      </c>
      <c r="F393" s="9" t="str">
        <f t="shared" si="8"/>
        <v>Tốt</v>
      </c>
      <c r="G393" s="9"/>
    </row>
    <row r="394" spans="1:7" s="16" customFormat="1" ht="20.25" customHeight="1" x14ac:dyDescent="0.25">
      <c r="A394" s="20">
        <v>360</v>
      </c>
      <c r="B394" s="47" t="s">
        <v>4543</v>
      </c>
      <c r="C394" s="620" t="s">
        <v>4126</v>
      </c>
      <c r="D394" s="621" t="s">
        <v>471</v>
      </c>
      <c r="E394" s="9">
        <v>87</v>
      </c>
      <c r="F394" s="9" t="str">
        <f t="shared" si="8"/>
        <v>Tốt</v>
      </c>
      <c r="G394" s="9"/>
    </row>
    <row r="395" spans="1:7" s="16" customFormat="1" ht="20.25" customHeight="1" x14ac:dyDescent="0.25">
      <c r="A395" s="20">
        <v>361</v>
      </c>
      <c r="B395" s="47" t="s">
        <v>4544</v>
      </c>
      <c r="C395" s="620" t="s">
        <v>50</v>
      </c>
      <c r="D395" s="621" t="s">
        <v>188</v>
      </c>
      <c r="E395" s="9">
        <v>92</v>
      </c>
      <c r="F395" s="9" t="str">
        <f t="shared" si="8"/>
        <v>Xuất sắc</v>
      </c>
      <c r="G395" s="9"/>
    </row>
    <row r="396" spans="1:7" s="16" customFormat="1" ht="20.25" customHeight="1" x14ac:dyDescent="0.25">
      <c r="A396" s="20">
        <v>362</v>
      </c>
      <c r="B396" s="47" t="s">
        <v>4545</v>
      </c>
      <c r="C396" s="620" t="s">
        <v>763</v>
      </c>
      <c r="D396" s="621" t="s">
        <v>24</v>
      </c>
      <c r="E396" s="9">
        <v>88</v>
      </c>
      <c r="F396" s="9" t="str">
        <f t="shared" si="8"/>
        <v>Tốt</v>
      </c>
      <c r="G396" s="9"/>
    </row>
    <row r="397" spans="1:7" s="16" customFormat="1" ht="20.25" customHeight="1" x14ac:dyDescent="0.25">
      <c r="A397" s="20">
        <v>363</v>
      </c>
      <c r="B397" s="47" t="s">
        <v>4546</v>
      </c>
      <c r="C397" s="620" t="s">
        <v>588</v>
      </c>
      <c r="D397" s="621" t="s">
        <v>195</v>
      </c>
      <c r="E397" s="9">
        <v>84</v>
      </c>
      <c r="F397" s="9" t="str">
        <f t="shared" si="8"/>
        <v>Tốt</v>
      </c>
      <c r="G397" s="9"/>
    </row>
    <row r="398" spans="1:7" s="16" customFormat="1" ht="20.25" customHeight="1" x14ac:dyDescent="0.25">
      <c r="A398" s="344"/>
      <c r="B398" s="344"/>
      <c r="E398" s="344"/>
      <c r="F398" s="344"/>
      <c r="G398" s="344"/>
    </row>
    <row r="399" spans="1:7" s="16" customFormat="1" ht="20.25" customHeight="1" x14ac:dyDescent="0.25">
      <c r="A399" s="957" t="s">
        <v>4547</v>
      </c>
      <c r="B399" s="957"/>
      <c r="E399" s="344"/>
      <c r="F399" s="344"/>
      <c r="G399" s="344"/>
    </row>
    <row r="400" spans="1:7" s="38" customFormat="1" ht="20.25" customHeight="1" x14ac:dyDescent="0.25">
      <c r="A400" s="347" t="s">
        <v>119</v>
      </c>
      <c r="B400" s="347" t="s">
        <v>32</v>
      </c>
      <c r="C400" s="954" t="s">
        <v>1411</v>
      </c>
      <c r="D400" s="954"/>
      <c r="E400" s="347" t="s">
        <v>954</v>
      </c>
      <c r="F400" s="347" t="s">
        <v>4</v>
      </c>
      <c r="G400" s="347" t="s">
        <v>0</v>
      </c>
    </row>
    <row r="401" spans="1:7" s="16" customFormat="1" ht="20.25" customHeight="1" x14ac:dyDescent="0.25">
      <c r="A401" s="20">
        <v>364</v>
      </c>
      <c r="B401" s="47" t="s">
        <v>4548</v>
      </c>
      <c r="C401" s="620" t="s">
        <v>3435</v>
      </c>
      <c r="D401" s="621" t="s">
        <v>34</v>
      </c>
      <c r="E401" s="9">
        <v>97</v>
      </c>
      <c r="F401" s="9" t="str">
        <f>IF(E401&lt;35,"Kém",IF(E401&lt;50,"yếu",IF(E401&lt;65,"Trung bình",IF(E401&lt;80,"Khá",IF(E401&lt;90,"Tốt","Xuất sắc")))))</f>
        <v>Xuất sắc</v>
      </c>
      <c r="G401" s="9"/>
    </row>
    <row r="402" spans="1:7" s="16" customFormat="1" ht="20.25" customHeight="1" x14ac:dyDescent="0.25">
      <c r="A402" s="20">
        <v>365</v>
      </c>
      <c r="B402" s="47" t="s">
        <v>4549</v>
      </c>
      <c r="C402" s="620" t="s">
        <v>4550</v>
      </c>
      <c r="D402" s="621" t="s">
        <v>34</v>
      </c>
      <c r="E402" s="9">
        <v>96</v>
      </c>
      <c r="F402" s="9" t="str">
        <f>IF(E402&lt;35,"Kém",IF(E402&lt;50,"yếu",IF(E402&lt;65,"Trung bình",IF(E402&lt;80,"Khá",IF(E402&lt;90,"Tốt","Xuất sắc")))))</f>
        <v>Xuất sắc</v>
      </c>
      <c r="G402" s="9"/>
    </row>
    <row r="403" spans="1:7" s="16" customFormat="1" ht="20.25" customHeight="1" x14ac:dyDescent="0.25">
      <c r="A403" s="20">
        <v>366</v>
      </c>
      <c r="B403" s="47" t="s">
        <v>4551</v>
      </c>
      <c r="C403" s="620" t="s">
        <v>347</v>
      </c>
      <c r="D403" s="621" t="s">
        <v>34</v>
      </c>
      <c r="E403" s="9">
        <v>87</v>
      </c>
      <c r="F403" s="9" t="str">
        <f>IF(E403&lt;35,"Kém",IF(E403&lt;50,"yếu",IF(E403&lt;65,"Trung bình",IF(E403&lt;80,"Khá",IF(E403&lt;90,"Tốt","Xuất sắc")))))</f>
        <v>Tốt</v>
      </c>
      <c r="G403" s="9"/>
    </row>
    <row r="404" spans="1:7" s="16" customFormat="1" ht="20.25" customHeight="1" x14ac:dyDescent="0.25">
      <c r="A404" s="20">
        <v>367</v>
      </c>
      <c r="B404" s="47" t="s">
        <v>4552</v>
      </c>
      <c r="C404" s="620" t="s">
        <v>4553</v>
      </c>
      <c r="D404" s="621" t="s">
        <v>34</v>
      </c>
      <c r="E404" s="9">
        <v>0</v>
      </c>
      <c r="F404" s="9" t="s">
        <v>953</v>
      </c>
      <c r="G404" s="353" t="s">
        <v>3651</v>
      </c>
    </row>
    <row r="405" spans="1:7" s="16" customFormat="1" ht="20.25" customHeight="1" x14ac:dyDescent="0.25">
      <c r="A405" s="20">
        <v>368</v>
      </c>
      <c r="B405" s="47" t="s">
        <v>4554</v>
      </c>
      <c r="C405" s="620" t="s">
        <v>4008</v>
      </c>
      <c r="D405" s="621" t="s">
        <v>34</v>
      </c>
      <c r="E405" s="9">
        <v>50</v>
      </c>
      <c r="F405" s="9" t="str">
        <f t="shared" ref="F405:F429" si="9">IF(E405&lt;35,"Kém",IF(E405&lt;50,"yếu",IF(E405&lt;65,"Trung bình",IF(E405&lt;80,"Khá",IF(E405&lt;90,"Tốt","Xuất sắc")))))</f>
        <v>Trung bình</v>
      </c>
      <c r="G405" s="9"/>
    </row>
    <row r="406" spans="1:7" s="16" customFormat="1" ht="20.25" customHeight="1" x14ac:dyDescent="0.25">
      <c r="A406" s="20">
        <v>369</v>
      </c>
      <c r="B406" s="47" t="s">
        <v>4555</v>
      </c>
      <c r="C406" s="620" t="s">
        <v>130</v>
      </c>
      <c r="D406" s="621" t="s">
        <v>148</v>
      </c>
      <c r="E406" s="9">
        <v>84</v>
      </c>
      <c r="F406" s="9" t="str">
        <f t="shared" si="9"/>
        <v>Tốt</v>
      </c>
      <c r="G406" s="9"/>
    </row>
    <row r="407" spans="1:7" s="16" customFormat="1" ht="20.25" customHeight="1" x14ac:dyDescent="0.25">
      <c r="A407" s="20">
        <v>370</v>
      </c>
      <c r="B407" s="47" t="s">
        <v>4556</v>
      </c>
      <c r="C407" s="620" t="s">
        <v>4557</v>
      </c>
      <c r="D407" s="621" t="s">
        <v>6</v>
      </c>
      <c r="E407" s="9">
        <v>90</v>
      </c>
      <c r="F407" s="9" t="str">
        <f t="shared" si="9"/>
        <v>Xuất sắc</v>
      </c>
      <c r="G407" s="9"/>
    </row>
    <row r="408" spans="1:7" s="16" customFormat="1" ht="20.25" customHeight="1" x14ac:dyDescent="0.25">
      <c r="A408" s="20">
        <v>371</v>
      </c>
      <c r="B408" s="47" t="s">
        <v>4558</v>
      </c>
      <c r="C408" s="620" t="s">
        <v>3075</v>
      </c>
      <c r="D408" s="621" t="s">
        <v>6</v>
      </c>
      <c r="E408" s="9">
        <v>86</v>
      </c>
      <c r="F408" s="9" t="str">
        <f t="shared" si="9"/>
        <v>Tốt</v>
      </c>
      <c r="G408" s="9"/>
    </row>
    <row r="409" spans="1:7" s="16" customFormat="1" ht="20.25" customHeight="1" x14ac:dyDescent="0.25">
      <c r="A409" s="20">
        <v>372</v>
      </c>
      <c r="B409" s="47" t="s">
        <v>4559</v>
      </c>
      <c r="C409" s="620" t="s">
        <v>2380</v>
      </c>
      <c r="D409" s="621" t="s">
        <v>286</v>
      </c>
      <c r="E409" s="9">
        <v>91</v>
      </c>
      <c r="F409" s="9" t="str">
        <f t="shared" si="9"/>
        <v>Xuất sắc</v>
      </c>
      <c r="G409" s="9"/>
    </row>
    <row r="410" spans="1:7" s="16" customFormat="1" ht="20.25" customHeight="1" x14ac:dyDescent="0.25">
      <c r="A410" s="20">
        <v>373</v>
      </c>
      <c r="B410" s="47" t="s">
        <v>4560</v>
      </c>
      <c r="C410" s="620" t="s">
        <v>1361</v>
      </c>
      <c r="D410" s="621" t="s">
        <v>287</v>
      </c>
      <c r="E410" s="9">
        <v>75</v>
      </c>
      <c r="F410" s="9" t="str">
        <f t="shared" si="9"/>
        <v>Khá</v>
      </c>
      <c r="G410" s="9"/>
    </row>
    <row r="411" spans="1:7" s="16" customFormat="1" ht="20.25" customHeight="1" x14ac:dyDescent="0.25">
      <c r="A411" s="20">
        <v>374</v>
      </c>
      <c r="B411" s="47" t="s">
        <v>4561</v>
      </c>
      <c r="C411" s="620" t="s">
        <v>4126</v>
      </c>
      <c r="D411" s="621" t="s">
        <v>636</v>
      </c>
      <c r="E411" s="9">
        <v>91</v>
      </c>
      <c r="F411" s="9" t="str">
        <f t="shared" si="9"/>
        <v>Xuất sắc</v>
      </c>
      <c r="G411" s="9"/>
    </row>
    <row r="412" spans="1:7" s="16" customFormat="1" ht="20.25" customHeight="1" x14ac:dyDescent="0.25">
      <c r="A412" s="20">
        <v>375</v>
      </c>
      <c r="B412" s="47" t="s">
        <v>4562</v>
      </c>
      <c r="C412" s="620" t="s">
        <v>84</v>
      </c>
      <c r="D412" s="621" t="s">
        <v>1418</v>
      </c>
      <c r="E412" s="9">
        <v>96</v>
      </c>
      <c r="F412" s="9" t="str">
        <f t="shared" si="9"/>
        <v>Xuất sắc</v>
      </c>
      <c r="G412" s="9"/>
    </row>
    <row r="413" spans="1:7" s="16" customFormat="1" ht="20.25" customHeight="1" x14ac:dyDescent="0.25">
      <c r="A413" s="20">
        <v>376</v>
      </c>
      <c r="B413" s="47" t="s">
        <v>4563</v>
      </c>
      <c r="C413" s="620" t="s">
        <v>4564</v>
      </c>
      <c r="D413" s="621" t="s">
        <v>235</v>
      </c>
      <c r="E413" s="9">
        <v>85</v>
      </c>
      <c r="F413" s="9" t="str">
        <f t="shared" si="9"/>
        <v>Tốt</v>
      </c>
      <c r="G413" s="9"/>
    </row>
    <row r="414" spans="1:7" s="16" customFormat="1" ht="20.25" customHeight="1" x14ac:dyDescent="0.25">
      <c r="A414" s="20">
        <v>377</v>
      </c>
      <c r="B414" s="47" t="s">
        <v>4565</v>
      </c>
      <c r="C414" s="620" t="s">
        <v>404</v>
      </c>
      <c r="D414" s="621" t="s">
        <v>150</v>
      </c>
      <c r="E414" s="9">
        <v>85</v>
      </c>
      <c r="F414" s="9" t="str">
        <f t="shared" si="9"/>
        <v>Tốt</v>
      </c>
      <c r="G414" s="9"/>
    </row>
    <row r="415" spans="1:7" s="16" customFormat="1" ht="20.25" customHeight="1" x14ac:dyDescent="0.25">
      <c r="A415" s="20">
        <v>378</v>
      </c>
      <c r="B415" s="47" t="s">
        <v>4566</v>
      </c>
      <c r="C415" s="620" t="s">
        <v>4567</v>
      </c>
      <c r="D415" s="621" t="s">
        <v>180</v>
      </c>
      <c r="E415" s="9">
        <v>93</v>
      </c>
      <c r="F415" s="9" t="str">
        <f t="shared" si="9"/>
        <v>Xuất sắc</v>
      </c>
      <c r="G415" s="9"/>
    </row>
    <row r="416" spans="1:7" s="16" customFormat="1" ht="20.25" customHeight="1" x14ac:dyDescent="0.25">
      <c r="A416" s="20">
        <v>379</v>
      </c>
      <c r="B416" s="47" t="s">
        <v>4568</v>
      </c>
      <c r="C416" s="620" t="s">
        <v>1776</v>
      </c>
      <c r="D416" s="621" t="s">
        <v>7</v>
      </c>
      <c r="E416" s="9">
        <v>90</v>
      </c>
      <c r="F416" s="9" t="str">
        <f t="shared" si="9"/>
        <v>Xuất sắc</v>
      </c>
      <c r="G416" s="9"/>
    </row>
    <row r="417" spans="1:7" s="16" customFormat="1" ht="20.25" customHeight="1" x14ac:dyDescent="0.25">
      <c r="A417" s="20">
        <v>380</v>
      </c>
      <c r="B417" s="47" t="s">
        <v>4569</v>
      </c>
      <c r="C417" s="620" t="s">
        <v>4570</v>
      </c>
      <c r="D417" s="621" t="s">
        <v>7</v>
      </c>
      <c r="E417" s="9">
        <v>0</v>
      </c>
      <c r="F417" s="9" t="str">
        <f t="shared" si="9"/>
        <v>Kém</v>
      </c>
      <c r="G417" s="353" t="s">
        <v>3651</v>
      </c>
    </row>
    <row r="418" spans="1:7" s="16" customFormat="1" ht="20.25" customHeight="1" x14ac:dyDescent="0.25">
      <c r="A418" s="20">
        <v>381</v>
      </c>
      <c r="B418" s="47" t="s">
        <v>4571</v>
      </c>
      <c r="C418" s="620" t="s">
        <v>1399</v>
      </c>
      <c r="D418" s="621" t="s">
        <v>14</v>
      </c>
      <c r="E418" s="9">
        <v>97</v>
      </c>
      <c r="F418" s="9" t="str">
        <f t="shared" si="9"/>
        <v>Xuất sắc</v>
      </c>
      <c r="G418" s="9"/>
    </row>
    <row r="419" spans="1:7" s="16" customFormat="1" ht="20.25" customHeight="1" x14ac:dyDescent="0.25">
      <c r="A419" s="20">
        <v>382</v>
      </c>
      <c r="B419" s="47" t="s">
        <v>4572</v>
      </c>
      <c r="C419" s="620" t="s">
        <v>201</v>
      </c>
      <c r="D419" s="621" t="s">
        <v>14</v>
      </c>
      <c r="E419" s="9">
        <v>79</v>
      </c>
      <c r="F419" s="9" t="str">
        <f t="shared" si="9"/>
        <v>Khá</v>
      </c>
      <c r="G419" s="9"/>
    </row>
    <row r="420" spans="1:7" s="16" customFormat="1" ht="20.25" customHeight="1" x14ac:dyDescent="0.25">
      <c r="A420" s="20">
        <v>383</v>
      </c>
      <c r="B420" s="47" t="s">
        <v>4573</v>
      </c>
      <c r="C420" s="620" t="s">
        <v>239</v>
      </c>
      <c r="D420" s="621" t="s">
        <v>14</v>
      </c>
      <c r="E420" s="9">
        <v>88</v>
      </c>
      <c r="F420" s="9" t="str">
        <f t="shared" si="9"/>
        <v>Tốt</v>
      </c>
      <c r="G420" s="9"/>
    </row>
    <row r="421" spans="1:7" s="16" customFormat="1" ht="20.25" customHeight="1" x14ac:dyDescent="0.25">
      <c r="A421" s="20">
        <v>384</v>
      </c>
      <c r="B421" s="47" t="s">
        <v>4574</v>
      </c>
      <c r="C421" s="620" t="s">
        <v>4575</v>
      </c>
      <c r="D421" s="621" t="s">
        <v>152</v>
      </c>
      <c r="E421" s="9">
        <v>90</v>
      </c>
      <c r="F421" s="9" t="str">
        <f t="shared" si="9"/>
        <v>Xuất sắc</v>
      </c>
      <c r="G421" s="9"/>
    </row>
    <row r="422" spans="1:7" s="16" customFormat="1" ht="20.25" customHeight="1" x14ac:dyDescent="0.25">
      <c r="A422" s="20">
        <v>385</v>
      </c>
      <c r="B422" s="47" t="s">
        <v>4576</v>
      </c>
      <c r="C422" s="620" t="s">
        <v>101</v>
      </c>
      <c r="D422" s="621" t="s">
        <v>43</v>
      </c>
      <c r="E422" s="9">
        <v>0</v>
      </c>
      <c r="F422" s="9" t="str">
        <f t="shared" si="9"/>
        <v>Kém</v>
      </c>
      <c r="G422" s="353" t="s">
        <v>3651</v>
      </c>
    </row>
    <row r="423" spans="1:7" s="16" customFormat="1" ht="20.25" customHeight="1" x14ac:dyDescent="0.25">
      <c r="A423" s="20">
        <v>386</v>
      </c>
      <c r="B423" s="47" t="s">
        <v>4577</v>
      </c>
      <c r="C423" s="620" t="s">
        <v>4578</v>
      </c>
      <c r="D423" s="621" t="s">
        <v>43</v>
      </c>
      <c r="E423" s="9">
        <v>90</v>
      </c>
      <c r="F423" s="9" t="str">
        <f t="shared" si="9"/>
        <v>Xuất sắc</v>
      </c>
      <c r="G423" s="9"/>
    </row>
    <row r="424" spans="1:7" s="16" customFormat="1" ht="20.25" customHeight="1" x14ac:dyDescent="0.25">
      <c r="A424" s="20">
        <v>387</v>
      </c>
      <c r="B424" s="47" t="s">
        <v>4579</v>
      </c>
      <c r="C424" s="620" t="s">
        <v>4097</v>
      </c>
      <c r="D424" s="621" t="s">
        <v>45</v>
      </c>
      <c r="E424" s="9">
        <v>80</v>
      </c>
      <c r="F424" s="9" t="str">
        <f t="shared" si="9"/>
        <v>Tốt</v>
      </c>
      <c r="G424" s="9"/>
    </row>
    <row r="425" spans="1:7" s="16" customFormat="1" ht="20.25" customHeight="1" x14ac:dyDescent="0.25">
      <c r="A425" s="20">
        <v>388</v>
      </c>
      <c r="B425" s="47" t="s">
        <v>4580</v>
      </c>
      <c r="C425" s="620" t="s">
        <v>77</v>
      </c>
      <c r="D425" s="621" t="s">
        <v>263</v>
      </c>
      <c r="E425" s="9">
        <v>86</v>
      </c>
      <c r="F425" s="9" t="str">
        <f t="shared" si="9"/>
        <v>Tốt</v>
      </c>
      <c r="G425" s="9"/>
    </row>
    <row r="426" spans="1:7" s="16" customFormat="1" ht="20.25" customHeight="1" x14ac:dyDescent="0.25">
      <c r="A426" s="20">
        <v>389</v>
      </c>
      <c r="B426" s="47" t="s">
        <v>4581</v>
      </c>
      <c r="C426" s="620" t="s">
        <v>83</v>
      </c>
      <c r="D426" s="621" t="s">
        <v>106</v>
      </c>
      <c r="E426" s="9">
        <v>70</v>
      </c>
      <c r="F426" s="9" t="str">
        <f t="shared" si="9"/>
        <v>Khá</v>
      </c>
      <c r="G426" s="9"/>
    </row>
    <row r="427" spans="1:7" s="16" customFormat="1" ht="20.25" customHeight="1" x14ac:dyDescent="0.25">
      <c r="A427" s="20">
        <v>390</v>
      </c>
      <c r="B427" s="47" t="s">
        <v>4582</v>
      </c>
      <c r="C427" s="620" t="s">
        <v>54</v>
      </c>
      <c r="D427" s="621" t="s">
        <v>15</v>
      </c>
      <c r="E427" s="9">
        <v>91</v>
      </c>
      <c r="F427" s="9" t="str">
        <f t="shared" si="9"/>
        <v>Xuất sắc</v>
      </c>
      <c r="G427" s="9"/>
    </row>
    <row r="428" spans="1:7" s="16" customFormat="1" ht="20.25" customHeight="1" x14ac:dyDescent="0.25">
      <c r="A428" s="20">
        <v>391</v>
      </c>
      <c r="B428" s="47" t="s">
        <v>4583</v>
      </c>
      <c r="C428" s="620" t="s">
        <v>18</v>
      </c>
      <c r="D428" s="621" t="s">
        <v>15</v>
      </c>
      <c r="E428" s="9">
        <v>83</v>
      </c>
      <c r="F428" s="9" t="str">
        <f t="shared" si="9"/>
        <v>Tốt</v>
      </c>
      <c r="G428" s="9"/>
    </row>
    <row r="429" spans="1:7" s="16" customFormat="1" ht="20.25" customHeight="1" x14ac:dyDescent="0.25">
      <c r="A429" s="20">
        <v>392</v>
      </c>
      <c r="B429" s="47" t="s">
        <v>4584</v>
      </c>
      <c r="C429" s="620" t="s">
        <v>4585</v>
      </c>
      <c r="D429" s="621" t="s">
        <v>15</v>
      </c>
      <c r="E429" s="9">
        <v>80</v>
      </c>
      <c r="F429" s="9" t="str">
        <f t="shared" si="9"/>
        <v>Tốt</v>
      </c>
      <c r="G429" s="9"/>
    </row>
    <row r="430" spans="1:7" s="16" customFormat="1" ht="20.25" customHeight="1" x14ac:dyDescent="0.25">
      <c r="A430" s="20">
        <v>393</v>
      </c>
      <c r="B430" s="47" t="s">
        <v>4586</v>
      </c>
      <c r="C430" s="620" t="s">
        <v>139</v>
      </c>
      <c r="D430" s="621" t="s">
        <v>49</v>
      </c>
      <c r="E430" s="9">
        <v>78</v>
      </c>
      <c r="F430" s="9" t="s">
        <v>74</v>
      </c>
      <c r="G430" s="9"/>
    </row>
    <row r="431" spans="1:7" s="16" customFormat="1" ht="20.25" customHeight="1" x14ac:dyDescent="0.25">
      <c r="A431" s="20">
        <v>394</v>
      </c>
      <c r="B431" s="47" t="s">
        <v>4587</v>
      </c>
      <c r="C431" s="620" t="s">
        <v>18</v>
      </c>
      <c r="D431" s="621" t="s">
        <v>49</v>
      </c>
      <c r="E431" s="9">
        <v>88</v>
      </c>
      <c r="F431" s="9" t="str">
        <f t="shared" ref="F431:F479" si="10">IF(E431&lt;35,"Kém",IF(E431&lt;50,"yếu",IF(E431&lt;65,"Trung bình",IF(E431&lt;80,"Khá",IF(E431&lt;90,"Tốt","Xuất sắc")))))</f>
        <v>Tốt</v>
      </c>
      <c r="G431" s="9"/>
    </row>
    <row r="432" spans="1:7" s="16" customFormat="1" ht="20.25" customHeight="1" x14ac:dyDescent="0.25">
      <c r="A432" s="20">
        <v>395</v>
      </c>
      <c r="B432" s="47" t="s">
        <v>4588</v>
      </c>
      <c r="C432" s="620" t="s">
        <v>18</v>
      </c>
      <c r="D432" s="621" t="s">
        <v>21</v>
      </c>
      <c r="E432" s="9">
        <v>96</v>
      </c>
      <c r="F432" s="9" t="str">
        <f t="shared" si="10"/>
        <v>Xuất sắc</v>
      </c>
      <c r="G432" s="9"/>
    </row>
    <row r="433" spans="1:7" s="16" customFormat="1" ht="20.25" customHeight="1" x14ac:dyDescent="0.25">
      <c r="A433" s="20">
        <v>396</v>
      </c>
      <c r="B433" s="47" t="s">
        <v>4589</v>
      </c>
      <c r="C433" s="620" t="s">
        <v>77</v>
      </c>
      <c r="D433" s="621" t="s">
        <v>21</v>
      </c>
      <c r="E433" s="9">
        <v>85</v>
      </c>
      <c r="F433" s="9" t="str">
        <f t="shared" si="10"/>
        <v>Tốt</v>
      </c>
      <c r="G433" s="9"/>
    </row>
    <row r="434" spans="1:7" s="16" customFormat="1" ht="20.25" customHeight="1" x14ac:dyDescent="0.25">
      <c r="A434" s="20">
        <v>397</v>
      </c>
      <c r="B434" s="47" t="s">
        <v>4590</v>
      </c>
      <c r="C434" s="620" t="s">
        <v>18</v>
      </c>
      <c r="D434" s="621" t="s">
        <v>58</v>
      </c>
      <c r="E434" s="9">
        <v>93</v>
      </c>
      <c r="F434" s="9" t="str">
        <f t="shared" si="10"/>
        <v>Xuất sắc</v>
      </c>
      <c r="G434" s="9"/>
    </row>
    <row r="435" spans="1:7" s="16" customFormat="1" ht="20.25" customHeight="1" x14ac:dyDescent="0.25">
      <c r="A435" s="20">
        <v>398</v>
      </c>
      <c r="B435" s="47" t="s">
        <v>4591</v>
      </c>
      <c r="C435" s="620" t="s">
        <v>48</v>
      </c>
      <c r="D435" s="621" t="s">
        <v>58</v>
      </c>
      <c r="E435" s="9">
        <v>87</v>
      </c>
      <c r="F435" s="9" t="str">
        <f t="shared" si="10"/>
        <v>Tốt</v>
      </c>
      <c r="G435" s="9"/>
    </row>
    <row r="436" spans="1:7" s="16" customFormat="1" ht="20.25" customHeight="1" x14ac:dyDescent="0.25">
      <c r="A436" s="20">
        <v>399</v>
      </c>
      <c r="B436" s="47" t="s">
        <v>4592</v>
      </c>
      <c r="C436" s="620" t="s">
        <v>261</v>
      </c>
      <c r="D436" s="621" t="s">
        <v>58</v>
      </c>
      <c r="E436" s="9">
        <v>87</v>
      </c>
      <c r="F436" s="9" t="str">
        <f t="shared" si="10"/>
        <v>Tốt</v>
      </c>
      <c r="G436" s="9"/>
    </row>
    <row r="437" spans="1:7" s="16" customFormat="1" ht="20.25" customHeight="1" x14ac:dyDescent="0.25">
      <c r="A437" s="20">
        <v>400</v>
      </c>
      <c r="B437" s="47" t="s">
        <v>4593</v>
      </c>
      <c r="C437" s="620" t="s">
        <v>508</v>
      </c>
      <c r="D437" s="621" t="s">
        <v>85</v>
      </c>
      <c r="E437" s="9">
        <v>85</v>
      </c>
      <c r="F437" s="9" t="str">
        <f t="shared" si="10"/>
        <v>Tốt</v>
      </c>
      <c r="G437" s="9"/>
    </row>
    <row r="438" spans="1:7" s="16" customFormat="1" ht="20.25" customHeight="1" x14ac:dyDescent="0.25">
      <c r="A438" s="20">
        <v>401</v>
      </c>
      <c r="B438" s="47" t="s">
        <v>4594</v>
      </c>
      <c r="C438" s="620" t="s">
        <v>2692</v>
      </c>
      <c r="D438" s="621" t="s">
        <v>85</v>
      </c>
      <c r="E438" s="9">
        <v>0</v>
      </c>
      <c r="F438" s="9" t="str">
        <f t="shared" si="10"/>
        <v>Kém</v>
      </c>
      <c r="G438" s="353" t="s">
        <v>3651</v>
      </c>
    </row>
    <row r="439" spans="1:7" s="16" customFormat="1" ht="20.25" customHeight="1" x14ac:dyDescent="0.25">
      <c r="A439" s="20">
        <v>402</v>
      </c>
      <c r="B439" s="47" t="s">
        <v>4595</v>
      </c>
      <c r="C439" s="620" t="s">
        <v>36</v>
      </c>
      <c r="D439" s="621" t="s">
        <v>111</v>
      </c>
      <c r="E439" s="9">
        <v>90</v>
      </c>
      <c r="F439" s="9" t="str">
        <f t="shared" si="10"/>
        <v>Xuất sắc</v>
      </c>
      <c r="G439" s="9"/>
    </row>
    <row r="440" spans="1:7" s="16" customFormat="1" ht="20.25" customHeight="1" x14ac:dyDescent="0.25">
      <c r="A440" s="20">
        <v>403</v>
      </c>
      <c r="B440" s="47" t="s">
        <v>4596</v>
      </c>
      <c r="C440" s="620" t="s">
        <v>18</v>
      </c>
      <c r="D440" s="621" t="s">
        <v>4597</v>
      </c>
      <c r="E440" s="9">
        <v>90</v>
      </c>
      <c r="F440" s="9" t="str">
        <f t="shared" si="10"/>
        <v>Xuất sắc</v>
      </c>
      <c r="G440" s="9"/>
    </row>
    <row r="441" spans="1:7" s="16" customFormat="1" ht="20.25" customHeight="1" x14ac:dyDescent="0.25">
      <c r="A441" s="20">
        <v>404</v>
      </c>
      <c r="B441" s="47" t="s">
        <v>4598</v>
      </c>
      <c r="C441" s="620" t="s">
        <v>4599</v>
      </c>
      <c r="D441" s="621" t="s">
        <v>8</v>
      </c>
      <c r="E441" s="9">
        <v>81</v>
      </c>
      <c r="F441" s="9" t="str">
        <f t="shared" si="10"/>
        <v>Tốt</v>
      </c>
      <c r="G441" s="9"/>
    </row>
    <row r="442" spans="1:7" s="16" customFormat="1" ht="20.25" customHeight="1" x14ac:dyDescent="0.25">
      <c r="A442" s="20">
        <v>405</v>
      </c>
      <c r="B442" s="47" t="s">
        <v>4600</v>
      </c>
      <c r="C442" s="620" t="s">
        <v>4601</v>
      </c>
      <c r="D442" s="621" t="s">
        <v>8</v>
      </c>
      <c r="E442" s="9">
        <v>93</v>
      </c>
      <c r="F442" s="9" t="str">
        <f t="shared" si="10"/>
        <v>Xuất sắc</v>
      </c>
      <c r="G442" s="9"/>
    </row>
    <row r="443" spans="1:7" s="16" customFormat="1" ht="20.25" customHeight="1" x14ac:dyDescent="0.25">
      <c r="A443" s="20">
        <v>406</v>
      </c>
      <c r="B443" s="47" t="s">
        <v>4602</v>
      </c>
      <c r="C443" s="620" t="s">
        <v>4603</v>
      </c>
      <c r="D443" s="621" t="s">
        <v>8</v>
      </c>
      <c r="E443" s="9">
        <v>83</v>
      </c>
      <c r="F443" s="9" t="str">
        <f t="shared" si="10"/>
        <v>Tốt</v>
      </c>
      <c r="G443" s="9"/>
    </row>
    <row r="444" spans="1:7" s="16" customFormat="1" ht="20.25" customHeight="1" x14ac:dyDescent="0.25">
      <c r="A444" s="20">
        <v>407</v>
      </c>
      <c r="B444" s="47" t="s">
        <v>4604</v>
      </c>
      <c r="C444" s="620" t="s">
        <v>100</v>
      </c>
      <c r="D444" s="621" t="s">
        <v>8</v>
      </c>
      <c r="E444" s="9">
        <v>50</v>
      </c>
      <c r="F444" s="9" t="str">
        <f t="shared" si="10"/>
        <v>Trung bình</v>
      </c>
      <c r="G444" s="9"/>
    </row>
    <row r="445" spans="1:7" s="16" customFormat="1" ht="20.25" customHeight="1" x14ac:dyDescent="0.25">
      <c r="A445" s="20">
        <v>408</v>
      </c>
      <c r="B445" s="47" t="s">
        <v>4605</v>
      </c>
      <c r="C445" s="620" t="s">
        <v>128</v>
      </c>
      <c r="D445" s="621" t="s">
        <v>8</v>
      </c>
      <c r="E445" s="9">
        <v>79</v>
      </c>
      <c r="F445" s="9" t="str">
        <f t="shared" si="10"/>
        <v>Khá</v>
      </c>
      <c r="G445" s="9"/>
    </row>
    <row r="446" spans="1:7" s="16" customFormat="1" ht="20.25" customHeight="1" x14ac:dyDescent="0.25">
      <c r="A446" s="20">
        <v>409</v>
      </c>
      <c r="B446" s="47" t="s">
        <v>4606</v>
      </c>
      <c r="C446" s="620" t="s">
        <v>335</v>
      </c>
      <c r="D446" s="621" t="s">
        <v>8</v>
      </c>
      <c r="E446" s="9">
        <v>87</v>
      </c>
      <c r="F446" s="9" t="str">
        <f t="shared" si="10"/>
        <v>Tốt</v>
      </c>
      <c r="G446" s="9"/>
    </row>
    <row r="447" spans="1:7" s="16" customFormat="1" ht="20.25" customHeight="1" x14ac:dyDescent="0.25">
      <c r="A447" s="20">
        <v>410</v>
      </c>
      <c r="B447" s="47" t="s">
        <v>4607</v>
      </c>
      <c r="C447" s="620" t="s">
        <v>4608</v>
      </c>
      <c r="D447" s="621" t="s">
        <v>8</v>
      </c>
      <c r="E447" s="9">
        <v>80</v>
      </c>
      <c r="F447" s="9" t="str">
        <f t="shared" si="10"/>
        <v>Tốt</v>
      </c>
      <c r="G447" s="9"/>
    </row>
    <row r="448" spans="1:7" s="16" customFormat="1" ht="20.25" customHeight="1" x14ac:dyDescent="0.25">
      <c r="A448" s="20">
        <v>411</v>
      </c>
      <c r="B448" s="47" t="s">
        <v>4609</v>
      </c>
      <c r="C448" s="620" t="s">
        <v>4610</v>
      </c>
      <c r="D448" s="621" t="s">
        <v>8</v>
      </c>
      <c r="E448" s="9">
        <v>93</v>
      </c>
      <c r="F448" s="9" t="str">
        <f t="shared" si="10"/>
        <v>Xuất sắc</v>
      </c>
      <c r="G448" s="9"/>
    </row>
    <row r="449" spans="1:7" s="16" customFormat="1" ht="20.25" customHeight="1" x14ac:dyDescent="0.25">
      <c r="A449" s="20">
        <v>412</v>
      </c>
      <c r="B449" s="47" t="s">
        <v>4611</v>
      </c>
      <c r="C449" s="620" t="s">
        <v>4612</v>
      </c>
      <c r="D449" s="621" t="s">
        <v>25</v>
      </c>
      <c r="E449" s="9">
        <v>87</v>
      </c>
      <c r="F449" s="9" t="str">
        <f t="shared" si="10"/>
        <v>Tốt</v>
      </c>
      <c r="G449" s="9"/>
    </row>
    <row r="450" spans="1:7" s="16" customFormat="1" ht="20.25" customHeight="1" x14ac:dyDescent="0.25">
      <c r="A450" s="20">
        <v>413</v>
      </c>
      <c r="B450" s="47" t="s">
        <v>4613</v>
      </c>
      <c r="C450" s="620" t="s">
        <v>70</v>
      </c>
      <c r="D450" s="621" t="s">
        <v>4614</v>
      </c>
      <c r="E450" s="9">
        <v>90</v>
      </c>
      <c r="F450" s="9" t="str">
        <f t="shared" si="10"/>
        <v>Xuất sắc</v>
      </c>
      <c r="G450" s="9"/>
    </row>
    <row r="451" spans="1:7" s="16" customFormat="1" ht="20.25" customHeight="1" x14ac:dyDescent="0.25">
      <c r="A451" s="20">
        <v>414</v>
      </c>
      <c r="B451" s="47" t="s">
        <v>4615</v>
      </c>
      <c r="C451" s="620" t="s">
        <v>3218</v>
      </c>
      <c r="D451" s="621" t="s">
        <v>849</v>
      </c>
      <c r="E451" s="9">
        <v>89</v>
      </c>
      <c r="F451" s="9" t="str">
        <f t="shared" si="10"/>
        <v>Tốt</v>
      </c>
      <c r="G451" s="9"/>
    </row>
    <row r="452" spans="1:7" s="16" customFormat="1" ht="20.25" customHeight="1" x14ac:dyDescent="0.25">
      <c r="A452" s="20">
        <v>415</v>
      </c>
      <c r="B452" s="47" t="s">
        <v>4616</v>
      </c>
      <c r="C452" s="620" t="s">
        <v>4617</v>
      </c>
      <c r="D452" s="621" t="s">
        <v>1995</v>
      </c>
      <c r="E452" s="9">
        <v>82</v>
      </c>
      <c r="F452" s="9" t="str">
        <f t="shared" si="10"/>
        <v>Tốt</v>
      </c>
      <c r="G452" s="9"/>
    </row>
    <row r="453" spans="1:7" s="16" customFormat="1" ht="20.25" customHeight="1" x14ac:dyDescent="0.25">
      <c r="A453" s="20">
        <v>416</v>
      </c>
      <c r="B453" s="47" t="s">
        <v>4618</v>
      </c>
      <c r="C453" s="620" t="s">
        <v>1401</v>
      </c>
      <c r="D453" s="621" t="s">
        <v>184</v>
      </c>
      <c r="E453" s="9">
        <v>50</v>
      </c>
      <c r="F453" s="9" t="str">
        <f t="shared" si="10"/>
        <v>Trung bình</v>
      </c>
      <c r="G453" s="9"/>
    </row>
    <row r="454" spans="1:7" s="16" customFormat="1" ht="20.25" customHeight="1" x14ac:dyDescent="0.25">
      <c r="A454" s="20">
        <v>417</v>
      </c>
      <c r="B454" s="47" t="s">
        <v>4619</v>
      </c>
      <c r="C454" s="620" t="s">
        <v>4620</v>
      </c>
      <c r="D454" s="621" t="s">
        <v>26</v>
      </c>
      <c r="E454" s="9">
        <v>75</v>
      </c>
      <c r="F454" s="9" t="str">
        <f t="shared" si="10"/>
        <v>Khá</v>
      </c>
      <c r="G454" s="9"/>
    </row>
    <row r="455" spans="1:7" s="16" customFormat="1" ht="20.25" customHeight="1" x14ac:dyDescent="0.25">
      <c r="A455" s="20">
        <v>418</v>
      </c>
      <c r="B455" s="47" t="s">
        <v>4621</v>
      </c>
      <c r="C455" s="620" t="s">
        <v>1339</v>
      </c>
      <c r="D455" s="621" t="s">
        <v>26</v>
      </c>
      <c r="E455" s="9">
        <v>92</v>
      </c>
      <c r="F455" s="9" t="str">
        <f t="shared" si="10"/>
        <v>Xuất sắc</v>
      </c>
      <c r="G455" s="9"/>
    </row>
    <row r="456" spans="1:7" s="16" customFormat="1" ht="20.25" customHeight="1" x14ac:dyDescent="0.25">
      <c r="A456" s="20">
        <v>419</v>
      </c>
      <c r="B456" s="47" t="s">
        <v>4622</v>
      </c>
      <c r="C456" s="620" t="s">
        <v>18</v>
      </c>
      <c r="D456" s="621" t="s">
        <v>26</v>
      </c>
      <c r="E456" s="9">
        <v>80</v>
      </c>
      <c r="F456" s="9" t="str">
        <f t="shared" si="10"/>
        <v>Tốt</v>
      </c>
      <c r="G456" s="9"/>
    </row>
    <row r="457" spans="1:7" s="16" customFormat="1" ht="20.25" customHeight="1" x14ac:dyDescent="0.25">
      <c r="A457" s="20">
        <v>420</v>
      </c>
      <c r="B457" s="47" t="s">
        <v>4623</v>
      </c>
      <c r="C457" s="620" t="s">
        <v>717</v>
      </c>
      <c r="D457" s="621" t="s">
        <v>157</v>
      </c>
      <c r="E457" s="9">
        <v>75</v>
      </c>
      <c r="F457" s="9" t="str">
        <f t="shared" si="10"/>
        <v>Khá</v>
      </c>
      <c r="G457" s="9"/>
    </row>
    <row r="458" spans="1:7" s="16" customFormat="1" ht="20.25" customHeight="1" x14ac:dyDescent="0.25">
      <c r="A458" s="20">
        <v>421</v>
      </c>
      <c r="B458" s="47" t="s">
        <v>4624</v>
      </c>
      <c r="C458" s="620" t="s">
        <v>4625</v>
      </c>
      <c r="D458" s="621" t="s">
        <v>218</v>
      </c>
      <c r="E458" s="9">
        <v>85</v>
      </c>
      <c r="F458" s="9" t="str">
        <f t="shared" si="10"/>
        <v>Tốt</v>
      </c>
      <c r="G458" s="9"/>
    </row>
    <row r="459" spans="1:7" s="16" customFormat="1" ht="20.25" customHeight="1" x14ac:dyDescent="0.25">
      <c r="A459" s="20">
        <v>422</v>
      </c>
      <c r="B459" s="47" t="s">
        <v>4626</v>
      </c>
      <c r="C459" s="620" t="s">
        <v>853</v>
      </c>
      <c r="D459" s="621" t="s">
        <v>218</v>
      </c>
      <c r="E459" s="9">
        <v>83</v>
      </c>
      <c r="F459" s="9" t="str">
        <f t="shared" si="10"/>
        <v>Tốt</v>
      </c>
      <c r="G459" s="9"/>
    </row>
    <row r="460" spans="1:7" s="16" customFormat="1" ht="20.25" customHeight="1" x14ac:dyDescent="0.25">
      <c r="A460" s="20">
        <v>423</v>
      </c>
      <c r="B460" s="47" t="s">
        <v>4627</v>
      </c>
      <c r="C460" s="620" t="s">
        <v>982</v>
      </c>
      <c r="D460" s="621" t="s">
        <v>9</v>
      </c>
      <c r="E460" s="9">
        <v>81</v>
      </c>
      <c r="F460" s="9" t="str">
        <f t="shared" si="10"/>
        <v>Tốt</v>
      </c>
      <c r="G460" s="9"/>
    </row>
    <row r="461" spans="1:7" s="16" customFormat="1" ht="20.25" customHeight="1" x14ac:dyDescent="0.25">
      <c r="A461" s="20">
        <v>424</v>
      </c>
      <c r="B461" s="47" t="s">
        <v>4628</v>
      </c>
      <c r="C461" s="620" t="s">
        <v>4629</v>
      </c>
      <c r="D461" s="621" t="s">
        <v>9</v>
      </c>
      <c r="E461" s="9">
        <v>79</v>
      </c>
      <c r="F461" s="9" t="str">
        <f t="shared" si="10"/>
        <v>Khá</v>
      </c>
      <c r="G461" s="9"/>
    </row>
    <row r="462" spans="1:7" s="16" customFormat="1" ht="20.25" customHeight="1" x14ac:dyDescent="0.25">
      <c r="A462" s="20">
        <v>425</v>
      </c>
      <c r="B462" s="47" t="s">
        <v>4630</v>
      </c>
      <c r="C462" s="620" t="s">
        <v>123</v>
      </c>
      <c r="D462" s="621" t="s">
        <v>3211</v>
      </c>
      <c r="E462" s="9">
        <v>87</v>
      </c>
      <c r="F462" s="9" t="str">
        <f t="shared" si="10"/>
        <v>Tốt</v>
      </c>
      <c r="G462" s="9"/>
    </row>
    <row r="463" spans="1:7" s="16" customFormat="1" ht="20.25" customHeight="1" x14ac:dyDescent="0.25">
      <c r="A463" s="20">
        <v>426</v>
      </c>
      <c r="B463" s="47" t="s">
        <v>4631</v>
      </c>
      <c r="C463" s="620" t="s">
        <v>4632</v>
      </c>
      <c r="D463" s="621" t="s">
        <v>11</v>
      </c>
      <c r="E463" s="9">
        <v>87</v>
      </c>
      <c r="F463" s="9" t="str">
        <f t="shared" si="10"/>
        <v>Tốt</v>
      </c>
      <c r="G463" s="9"/>
    </row>
    <row r="464" spans="1:7" s="16" customFormat="1" ht="20.25" customHeight="1" x14ac:dyDescent="0.25">
      <c r="A464" s="20">
        <v>427</v>
      </c>
      <c r="B464" s="47" t="s">
        <v>4633</v>
      </c>
      <c r="C464" s="620" t="s">
        <v>83</v>
      </c>
      <c r="D464" s="621" t="s">
        <v>11</v>
      </c>
      <c r="E464" s="9">
        <v>50</v>
      </c>
      <c r="F464" s="9" t="str">
        <f t="shared" si="10"/>
        <v>Trung bình</v>
      </c>
      <c r="G464" s="9"/>
    </row>
    <row r="465" spans="1:7" s="16" customFormat="1" ht="20.25" customHeight="1" x14ac:dyDescent="0.25">
      <c r="A465" s="20">
        <v>428</v>
      </c>
      <c r="B465" s="47" t="s">
        <v>4634</v>
      </c>
      <c r="C465" s="620" t="s">
        <v>4635</v>
      </c>
      <c r="D465" s="621" t="s">
        <v>11</v>
      </c>
      <c r="E465" s="9">
        <v>83</v>
      </c>
      <c r="F465" s="9" t="str">
        <f t="shared" si="10"/>
        <v>Tốt</v>
      </c>
      <c r="G465" s="9"/>
    </row>
    <row r="466" spans="1:7" s="16" customFormat="1" ht="20.25" customHeight="1" x14ac:dyDescent="0.25">
      <c r="A466" s="20">
        <v>429</v>
      </c>
      <c r="B466" s="47" t="s">
        <v>4636</v>
      </c>
      <c r="C466" s="620" t="s">
        <v>48</v>
      </c>
      <c r="D466" s="621" t="s">
        <v>11</v>
      </c>
      <c r="E466" s="9">
        <v>79</v>
      </c>
      <c r="F466" s="9" t="str">
        <f t="shared" si="10"/>
        <v>Khá</v>
      </c>
      <c r="G466" s="9"/>
    </row>
    <row r="467" spans="1:7" s="16" customFormat="1" ht="20.25" customHeight="1" x14ac:dyDescent="0.25">
      <c r="A467" s="20">
        <v>430</v>
      </c>
      <c r="B467" s="47" t="s">
        <v>4637</v>
      </c>
      <c r="C467" s="620" t="s">
        <v>4638</v>
      </c>
      <c r="D467" s="621" t="s">
        <v>11</v>
      </c>
      <c r="E467" s="9">
        <v>96</v>
      </c>
      <c r="F467" s="9" t="str">
        <f t="shared" si="10"/>
        <v>Xuất sắc</v>
      </c>
      <c r="G467" s="9"/>
    </row>
    <row r="468" spans="1:7" s="16" customFormat="1" ht="20.25" customHeight="1" x14ac:dyDescent="0.25">
      <c r="A468" s="20">
        <v>431</v>
      </c>
      <c r="B468" s="47" t="s">
        <v>4639</v>
      </c>
      <c r="C468" s="620" t="s">
        <v>4640</v>
      </c>
      <c r="D468" s="621" t="s">
        <v>89</v>
      </c>
      <c r="E468" s="9">
        <v>90</v>
      </c>
      <c r="F468" s="9" t="str">
        <f t="shared" si="10"/>
        <v>Xuất sắc</v>
      </c>
      <c r="G468" s="9"/>
    </row>
    <row r="469" spans="1:7" s="16" customFormat="1" ht="20.25" customHeight="1" x14ac:dyDescent="0.25">
      <c r="A469" s="20">
        <v>432</v>
      </c>
      <c r="B469" s="47" t="s">
        <v>4641</v>
      </c>
      <c r="C469" s="620" t="s">
        <v>4642</v>
      </c>
      <c r="D469" s="621" t="s">
        <v>134</v>
      </c>
      <c r="E469" s="9">
        <v>0</v>
      </c>
      <c r="F469" s="9" t="str">
        <f t="shared" si="10"/>
        <v>Kém</v>
      </c>
      <c r="G469" s="353" t="s">
        <v>3651</v>
      </c>
    </row>
    <row r="470" spans="1:7" s="16" customFormat="1" ht="20.25" customHeight="1" x14ac:dyDescent="0.25">
      <c r="A470" s="20">
        <v>433</v>
      </c>
      <c r="B470" s="47" t="s">
        <v>4643</v>
      </c>
      <c r="C470" s="620" t="s">
        <v>264</v>
      </c>
      <c r="D470" s="621" t="s">
        <v>91</v>
      </c>
      <c r="E470" s="9">
        <v>92</v>
      </c>
      <c r="F470" s="9" t="str">
        <f t="shared" si="10"/>
        <v>Xuất sắc</v>
      </c>
      <c r="G470" s="9"/>
    </row>
    <row r="471" spans="1:7" s="16" customFormat="1" ht="20.25" customHeight="1" x14ac:dyDescent="0.25">
      <c r="A471" s="20">
        <v>434</v>
      </c>
      <c r="B471" s="47" t="s">
        <v>4644</v>
      </c>
      <c r="C471" s="620" t="s">
        <v>4645</v>
      </c>
      <c r="D471" s="621" t="s">
        <v>17</v>
      </c>
      <c r="E471" s="9">
        <v>85</v>
      </c>
      <c r="F471" s="9" t="str">
        <f t="shared" si="10"/>
        <v>Tốt</v>
      </c>
      <c r="G471" s="9"/>
    </row>
    <row r="472" spans="1:7" s="16" customFormat="1" ht="20.25" customHeight="1" x14ac:dyDescent="0.25">
      <c r="A472" s="20">
        <v>435</v>
      </c>
      <c r="B472" s="47" t="s">
        <v>4646</v>
      </c>
      <c r="C472" s="620" t="s">
        <v>4647</v>
      </c>
      <c r="D472" s="621" t="s">
        <v>66</v>
      </c>
      <c r="E472" s="9">
        <v>90</v>
      </c>
      <c r="F472" s="9" t="str">
        <f t="shared" si="10"/>
        <v>Xuất sắc</v>
      </c>
      <c r="G472" s="9"/>
    </row>
    <row r="473" spans="1:7" s="16" customFormat="1" ht="20.25" customHeight="1" x14ac:dyDescent="0.25">
      <c r="A473" s="20">
        <v>436</v>
      </c>
      <c r="B473" s="47" t="s">
        <v>4648</v>
      </c>
      <c r="C473" s="620" t="s">
        <v>4649</v>
      </c>
      <c r="D473" s="621" t="s">
        <v>66</v>
      </c>
      <c r="E473" s="9">
        <v>85</v>
      </c>
      <c r="F473" s="9" t="str">
        <f t="shared" si="10"/>
        <v>Tốt</v>
      </c>
      <c r="G473" s="9"/>
    </row>
    <row r="474" spans="1:7" s="16" customFormat="1" ht="20.25" customHeight="1" x14ac:dyDescent="0.25">
      <c r="A474" s="20">
        <v>437</v>
      </c>
      <c r="B474" s="47" t="s">
        <v>4650</v>
      </c>
      <c r="C474" s="620" t="s">
        <v>101</v>
      </c>
      <c r="D474" s="621" t="s">
        <v>66</v>
      </c>
      <c r="E474" s="9">
        <v>84</v>
      </c>
      <c r="F474" s="9" t="str">
        <f t="shared" si="10"/>
        <v>Tốt</v>
      </c>
      <c r="G474" s="9"/>
    </row>
    <row r="475" spans="1:7" s="16" customFormat="1" ht="20.25" customHeight="1" x14ac:dyDescent="0.25">
      <c r="A475" s="20">
        <v>438</v>
      </c>
      <c r="B475" s="47" t="s">
        <v>4651</v>
      </c>
      <c r="C475" s="620" t="s">
        <v>3058</v>
      </c>
      <c r="D475" s="621" t="s">
        <v>615</v>
      </c>
      <c r="E475" s="9">
        <v>88</v>
      </c>
      <c r="F475" s="9" t="str">
        <f t="shared" si="10"/>
        <v>Tốt</v>
      </c>
      <c r="G475" s="9"/>
    </row>
    <row r="476" spans="1:7" s="16" customFormat="1" ht="20.25" customHeight="1" x14ac:dyDescent="0.25">
      <c r="A476" s="20">
        <v>439</v>
      </c>
      <c r="B476" s="47" t="s">
        <v>4652</v>
      </c>
      <c r="C476" s="620" t="s">
        <v>261</v>
      </c>
      <c r="D476" s="621" t="s">
        <v>1928</v>
      </c>
      <c r="E476" s="9">
        <v>90</v>
      </c>
      <c r="F476" s="9" t="str">
        <f t="shared" si="10"/>
        <v>Xuất sắc</v>
      </c>
      <c r="G476" s="9"/>
    </row>
    <row r="477" spans="1:7" s="16" customFormat="1" ht="20.25" customHeight="1" x14ac:dyDescent="0.25">
      <c r="A477" s="20">
        <v>440</v>
      </c>
      <c r="B477" s="47" t="s">
        <v>4653</v>
      </c>
      <c r="C477" s="620" t="s">
        <v>3284</v>
      </c>
      <c r="D477" s="621" t="s">
        <v>4401</v>
      </c>
      <c r="E477" s="9">
        <v>88</v>
      </c>
      <c r="F477" s="9" t="str">
        <f t="shared" si="10"/>
        <v>Tốt</v>
      </c>
      <c r="G477" s="9"/>
    </row>
    <row r="478" spans="1:7" s="16" customFormat="1" ht="20.25" customHeight="1" x14ac:dyDescent="0.25">
      <c r="A478" s="20">
        <v>441</v>
      </c>
      <c r="B478" s="47" t="s">
        <v>4654</v>
      </c>
      <c r="C478" s="620" t="s">
        <v>4655</v>
      </c>
      <c r="D478" s="621" t="s">
        <v>4401</v>
      </c>
      <c r="E478" s="9">
        <v>89</v>
      </c>
      <c r="F478" s="9" t="str">
        <f t="shared" si="10"/>
        <v>Tốt</v>
      </c>
      <c r="G478" s="9"/>
    </row>
    <row r="479" spans="1:7" s="16" customFormat="1" ht="20.25" customHeight="1" x14ac:dyDescent="0.25">
      <c r="A479" s="20">
        <v>442</v>
      </c>
      <c r="B479" s="47" t="s">
        <v>4656</v>
      </c>
      <c r="C479" s="620" t="s">
        <v>1039</v>
      </c>
      <c r="D479" s="621" t="s">
        <v>471</v>
      </c>
      <c r="E479" s="9">
        <v>55</v>
      </c>
      <c r="F479" s="9" t="str">
        <f t="shared" si="10"/>
        <v>Trung bình</v>
      </c>
      <c r="G479" s="9"/>
    </row>
    <row r="480" spans="1:7" s="16" customFormat="1" ht="20.25" customHeight="1" x14ac:dyDescent="0.25">
      <c r="A480" s="20">
        <v>443</v>
      </c>
      <c r="B480" s="47" t="s">
        <v>4657</v>
      </c>
      <c r="C480" s="620" t="s">
        <v>4658</v>
      </c>
      <c r="D480" s="621" t="s">
        <v>178</v>
      </c>
      <c r="E480" s="9">
        <v>72</v>
      </c>
      <c r="F480" s="9" t="s">
        <v>74</v>
      </c>
      <c r="G480" s="9"/>
    </row>
    <row r="481" spans="1:7" s="16" customFormat="1" ht="20.25" customHeight="1" x14ac:dyDescent="0.25">
      <c r="A481" s="20">
        <v>444</v>
      </c>
      <c r="B481" s="47" t="s">
        <v>4659</v>
      </c>
      <c r="C481" s="620" t="s">
        <v>2855</v>
      </c>
      <c r="D481" s="621" t="s">
        <v>188</v>
      </c>
      <c r="E481" s="9">
        <v>89</v>
      </c>
      <c r="F481" s="9" t="str">
        <f>IF(E481&lt;35,"Kém",IF(E481&lt;50,"yếu",IF(E481&lt;65,"Trung bình",IF(E481&lt;80,"Khá",IF(E481&lt;90,"Tốt","Xuất sắc")))))</f>
        <v>Tốt</v>
      </c>
      <c r="G481" s="9"/>
    </row>
    <row r="482" spans="1:7" s="16" customFormat="1" ht="20.25" customHeight="1" x14ac:dyDescent="0.25">
      <c r="A482" s="20">
        <v>445</v>
      </c>
      <c r="B482" s="47" t="s">
        <v>4660</v>
      </c>
      <c r="C482" s="620" t="s">
        <v>4661</v>
      </c>
      <c r="D482" s="621" t="s">
        <v>188</v>
      </c>
      <c r="E482" s="9">
        <v>92</v>
      </c>
      <c r="F482" s="9" t="str">
        <f>IF(E482&lt;35,"Kém",IF(E482&lt;50,"yếu",IF(E482&lt;65,"Trung bình",IF(E482&lt;80,"Khá",IF(E482&lt;90,"Tốt","Xuất sắc")))))</f>
        <v>Xuất sắc</v>
      </c>
      <c r="G482" s="9"/>
    </row>
    <row r="483" spans="1:7" s="16" customFormat="1" ht="20.25" customHeight="1" x14ac:dyDescent="0.25">
      <c r="A483" s="20">
        <v>446</v>
      </c>
      <c r="B483" s="47" t="s">
        <v>4662</v>
      </c>
      <c r="C483" s="620" t="s">
        <v>4663</v>
      </c>
      <c r="D483" s="621" t="s">
        <v>258</v>
      </c>
      <c r="E483" s="9">
        <v>0</v>
      </c>
      <c r="F483" s="9" t="s">
        <v>953</v>
      </c>
      <c r="G483" s="353" t="s">
        <v>3651</v>
      </c>
    </row>
    <row r="484" spans="1:7" s="16" customFormat="1" ht="20.25" customHeight="1" x14ac:dyDescent="0.25">
      <c r="A484" s="20">
        <v>447</v>
      </c>
      <c r="B484" s="47" t="s">
        <v>4664</v>
      </c>
      <c r="C484" s="620" t="s">
        <v>1517</v>
      </c>
      <c r="D484" s="621" t="s">
        <v>72</v>
      </c>
      <c r="E484" s="9">
        <v>80</v>
      </c>
      <c r="F484" s="9" t="str">
        <f>IF(E484&lt;35,"Kém",IF(E484&lt;50,"yếu",IF(E484&lt;65,"Trung bình",IF(E484&lt;80,"Khá",IF(E484&lt;90,"Tốt","Xuất sắc")))))</f>
        <v>Tốt</v>
      </c>
      <c r="G484" s="9"/>
    </row>
    <row r="485" spans="1:7" s="16" customFormat="1" ht="20.25" customHeight="1" x14ac:dyDescent="0.25">
      <c r="A485" s="20">
        <v>448</v>
      </c>
      <c r="B485" s="47" t="s">
        <v>4665</v>
      </c>
      <c r="C485" s="620" t="s">
        <v>1785</v>
      </c>
      <c r="D485" s="621" t="s">
        <v>72</v>
      </c>
      <c r="E485" s="9">
        <v>85</v>
      </c>
      <c r="F485" s="9" t="str">
        <f>IF(E485&lt;35,"Kém",IF(E485&lt;50,"yếu",IF(E485&lt;65,"Trung bình",IF(E485&lt;80,"Khá",IF(E485&lt;90,"Tốt","Xuất sắc")))))</f>
        <v>Tốt</v>
      </c>
      <c r="G485" s="9"/>
    </row>
    <row r="486" spans="1:7" s="16" customFormat="1" ht="20.25" customHeight="1" x14ac:dyDescent="0.25">
      <c r="A486" s="20">
        <v>449</v>
      </c>
      <c r="B486" s="47" t="s">
        <v>4666</v>
      </c>
      <c r="C486" s="620" t="s">
        <v>257</v>
      </c>
      <c r="D486" s="621" t="s">
        <v>72</v>
      </c>
      <c r="E486" s="9">
        <v>92</v>
      </c>
      <c r="F486" s="9" t="str">
        <f>IF(E486&lt;35,"Kém",IF(E486&lt;50,"yếu",IF(E486&lt;65,"Trung bình",IF(E486&lt;80,"Khá",IF(E486&lt;90,"Tốt","Xuất sắc")))))</f>
        <v>Xuất sắc</v>
      </c>
      <c r="G486" s="9"/>
    </row>
    <row r="487" spans="1:7" s="16" customFormat="1" ht="20.25" customHeight="1" x14ac:dyDescent="0.25">
      <c r="A487" s="344"/>
      <c r="B487" s="344"/>
      <c r="E487" s="344"/>
      <c r="F487" s="344"/>
      <c r="G487" s="344"/>
    </row>
    <row r="488" spans="1:7" s="16" customFormat="1" ht="20.25" customHeight="1" x14ac:dyDescent="0.25">
      <c r="A488" s="39" t="s">
        <v>4667</v>
      </c>
      <c r="F488" s="344"/>
      <c r="G488" s="344"/>
    </row>
    <row r="489" spans="1:7" s="38" customFormat="1" ht="20.25" customHeight="1" x14ac:dyDescent="0.25">
      <c r="A489" s="347" t="s">
        <v>119</v>
      </c>
      <c r="B489" s="347" t="s">
        <v>32</v>
      </c>
      <c r="C489" s="954" t="s">
        <v>1411</v>
      </c>
      <c r="D489" s="954"/>
      <c r="E489" s="347" t="s">
        <v>954</v>
      </c>
      <c r="F489" s="347" t="s">
        <v>4</v>
      </c>
      <c r="G489" s="347" t="s">
        <v>0</v>
      </c>
    </row>
    <row r="490" spans="1:7" s="16" customFormat="1" ht="20.25" customHeight="1" x14ac:dyDescent="0.25">
      <c r="A490" s="9">
        <v>450</v>
      </c>
      <c r="B490" s="179" t="s">
        <v>4668</v>
      </c>
      <c r="C490" s="630" t="s">
        <v>190</v>
      </c>
      <c r="D490" s="631" t="s">
        <v>73</v>
      </c>
      <c r="E490" s="9">
        <v>82</v>
      </c>
      <c r="F490" s="9" t="str">
        <f xml:space="preserve"> IF(E490&lt;35,"Kém",IF(E490&lt;50,"yếu",IF(E490&lt;65,"Trung bình",IF(E490&lt;80,"Khá",IF(E490&lt;90,"Tốt","Xuất sắc")))))</f>
        <v>Tốt</v>
      </c>
      <c r="G490" s="9"/>
    </row>
    <row r="491" spans="1:7" s="16" customFormat="1" ht="20.25" customHeight="1" x14ac:dyDescent="0.25">
      <c r="A491" s="9">
        <v>451</v>
      </c>
      <c r="B491" s="179" t="s">
        <v>4669</v>
      </c>
      <c r="C491" s="630" t="s">
        <v>952</v>
      </c>
      <c r="D491" s="631" t="s">
        <v>34</v>
      </c>
      <c r="E491" s="9">
        <v>91</v>
      </c>
      <c r="F491" s="9" t="str">
        <f t="shared" ref="F491:F554" si="11">IF(E491&lt;35,"Kém",IF(E491&lt;50,"yếu",IF(E491&lt;65,"Trung bình",IF(E491&lt;80,"Khá",IF(E491&lt;90,"Tốt","Xuất sắc")))))</f>
        <v>Xuất sắc</v>
      </c>
      <c r="G491" s="9"/>
    </row>
    <row r="492" spans="1:7" s="16" customFormat="1" ht="20.25" customHeight="1" x14ac:dyDescent="0.25">
      <c r="A492" s="9">
        <v>452</v>
      </c>
      <c r="B492" s="179" t="s">
        <v>4670</v>
      </c>
      <c r="C492" s="630" t="s">
        <v>4671</v>
      </c>
      <c r="D492" s="631" t="s">
        <v>34</v>
      </c>
      <c r="E492" s="9">
        <v>92</v>
      </c>
      <c r="F492" s="9" t="str">
        <f t="shared" si="11"/>
        <v>Xuất sắc</v>
      </c>
      <c r="G492" s="9"/>
    </row>
    <row r="493" spans="1:7" s="16" customFormat="1" ht="20.25" customHeight="1" x14ac:dyDescent="0.25">
      <c r="A493" s="9">
        <v>453</v>
      </c>
      <c r="B493" s="179" t="s">
        <v>4672</v>
      </c>
      <c r="C493" s="630" t="s">
        <v>328</v>
      </c>
      <c r="D493" s="631" t="s">
        <v>34</v>
      </c>
      <c r="E493" s="9" t="s">
        <v>4673</v>
      </c>
      <c r="F493" s="9" t="str">
        <f t="shared" si="11"/>
        <v>Xuất sắc</v>
      </c>
      <c r="G493" s="9"/>
    </row>
    <row r="494" spans="1:7" s="16" customFormat="1" ht="20.25" customHeight="1" x14ac:dyDescent="0.25">
      <c r="A494" s="9">
        <v>454</v>
      </c>
      <c r="B494" s="179" t="s">
        <v>4674</v>
      </c>
      <c r="C494" s="630" t="s">
        <v>185</v>
      </c>
      <c r="D494" s="631" t="s">
        <v>34</v>
      </c>
      <c r="E494" s="9">
        <v>83</v>
      </c>
      <c r="F494" s="9" t="str">
        <f t="shared" si="11"/>
        <v>Tốt</v>
      </c>
      <c r="G494" s="9"/>
    </row>
    <row r="495" spans="1:7" s="16" customFormat="1" ht="20.25" customHeight="1" x14ac:dyDescent="0.25">
      <c r="A495" s="9">
        <v>455</v>
      </c>
      <c r="B495" s="179" t="s">
        <v>4675</v>
      </c>
      <c r="C495" s="630" t="s">
        <v>84</v>
      </c>
      <c r="D495" s="631" t="s">
        <v>34</v>
      </c>
      <c r="E495" s="9">
        <v>87</v>
      </c>
      <c r="F495" s="9" t="str">
        <f t="shared" si="11"/>
        <v>Tốt</v>
      </c>
      <c r="G495" s="9"/>
    </row>
    <row r="496" spans="1:7" s="16" customFormat="1" ht="20.25" customHeight="1" x14ac:dyDescent="0.25">
      <c r="A496" s="9">
        <v>456</v>
      </c>
      <c r="B496" s="179" t="s">
        <v>4676</v>
      </c>
      <c r="C496" s="630" t="s">
        <v>84</v>
      </c>
      <c r="D496" s="631" t="s">
        <v>148</v>
      </c>
      <c r="E496" s="9">
        <v>85</v>
      </c>
      <c r="F496" s="9" t="str">
        <f t="shared" si="11"/>
        <v>Tốt</v>
      </c>
      <c r="G496" s="9"/>
    </row>
    <row r="497" spans="1:7" s="16" customFormat="1" ht="20.25" customHeight="1" x14ac:dyDescent="0.25">
      <c r="A497" s="9">
        <v>457</v>
      </c>
      <c r="B497" s="179" t="s">
        <v>4677</v>
      </c>
      <c r="C497" s="630" t="s">
        <v>84</v>
      </c>
      <c r="D497" s="631" t="s">
        <v>148</v>
      </c>
      <c r="E497" s="9" t="s">
        <v>4678</v>
      </c>
      <c r="F497" s="9" t="str">
        <f t="shared" si="11"/>
        <v>Xuất sắc</v>
      </c>
      <c r="G497" s="9"/>
    </row>
    <row r="498" spans="1:7" s="16" customFormat="1" ht="20.25" customHeight="1" x14ac:dyDescent="0.25">
      <c r="A498" s="9">
        <v>458</v>
      </c>
      <c r="B498" s="179" t="s">
        <v>4679</v>
      </c>
      <c r="C498" s="630" t="s">
        <v>19</v>
      </c>
      <c r="D498" s="631" t="s">
        <v>260</v>
      </c>
      <c r="E498" s="9">
        <v>87</v>
      </c>
      <c r="F498" s="9" t="str">
        <f t="shared" si="11"/>
        <v>Tốt</v>
      </c>
      <c r="G498" s="9"/>
    </row>
    <row r="499" spans="1:7" s="16" customFormat="1" ht="20.25" customHeight="1" x14ac:dyDescent="0.25">
      <c r="A499" s="9">
        <v>459</v>
      </c>
      <c r="B499" s="179" t="s">
        <v>4680</v>
      </c>
      <c r="C499" s="630" t="s">
        <v>981</v>
      </c>
      <c r="D499" s="631" t="s">
        <v>6</v>
      </c>
      <c r="E499" s="9">
        <v>86</v>
      </c>
      <c r="F499" s="9" t="str">
        <f t="shared" si="11"/>
        <v>Tốt</v>
      </c>
      <c r="G499" s="9"/>
    </row>
    <row r="500" spans="1:7" s="16" customFormat="1" ht="20.25" customHeight="1" x14ac:dyDescent="0.25">
      <c r="A500" s="9">
        <v>460</v>
      </c>
      <c r="B500" s="179" t="s">
        <v>4681</v>
      </c>
      <c r="C500" s="630" t="s">
        <v>1132</v>
      </c>
      <c r="D500" s="631" t="s">
        <v>39</v>
      </c>
      <c r="E500" s="9">
        <v>84</v>
      </c>
      <c r="F500" s="9" t="str">
        <f t="shared" si="11"/>
        <v>Tốt</v>
      </c>
      <c r="G500" s="9"/>
    </row>
    <row r="501" spans="1:7" s="16" customFormat="1" ht="20.25" customHeight="1" x14ac:dyDescent="0.25">
      <c r="A501" s="9">
        <v>461</v>
      </c>
      <c r="B501" s="47" t="s">
        <v>4682</v>
      </c>
      <c r="C501" s="620" t="s">
        <v>481</v>
      </c>
      <c r="D501" s="621" t="s">
        <v>27</v>
      </c>
      <c r="E501" s="9">
        <v>0</v>
      </c>
      <c r="F501" s="9" t="str">
        <f t="shared" si="11"/>
        <v>Kém</v>
      </c>
      <c r="G501" s="359" t="s">
        <v>3651</v>
      </c>
    </row>
    <row r="502" spans="1:7" s="16" customFormat="1" ht="20.25" customHeight="1" x14ac:dyDescent="0.25">
      <c r="A502" s="9">
        <v>462</v>
      </c>
      <c r="B502" s="179" t="s">
        <v>4683</v>
      </c>
      <c r="C502" s="630" t="s">
        <v>4684</v>
      </c>
      <c r="D502" s="631" t="s">
        <v>41</v>
      </c>
      <c r="E502" s="9">
        <v>86</v>
      </c>
      <c r="F502" s="9" t="str">
        <f t="shared" si="11"/>
        <v>Tốt</v>
      </c>
      <c r="G502" s="9"/>
    </row>
    <row r="503" spans="1:7" s="16" customFormat="1" ht="20.25" customHeight="1" x14ac:dyDescent="0.25">
      <c r="A503" s="9">
        <v>463</v>
      </c>
      <c r="B503" s="179" t="s">
        <v>4685</v>
      </c>
      <c r="C503" s="630" t="s">
        <v>981</v>
      </c>
      <c r="D503" s="631" t="s">
        <v>41</v>
      </c>
      <c r="E503" s="9">
        <v>88</v>
      </c>
      <c r="F503" s="9" t="str">
        <f t="shared" si="11"/>
        <v>Tốt</v>
      </c>
      <c r="G503" s="9"/>
    </row>
    <row r="504" spans="1:7" s="16" customFormat="1" ht="20.25" customHeight="1" x14ac:dyDescent="0.25">
      <c r="A504" s="9">
        <v>464</v>
      </c>
      <c r="B504" s="179" t="s">
        <v>4686</v>
      </c>
      <c r="C504" s="630" t="s">
        <v>1196</v>
      </c>
      <c r="D504" s="631" t="s">
        <v>150</v>
      </c>
      <c r="E504" s="9">
        <v>92</v>
      </c>
      <c r="F504" s="9" t="str">
        <f t="shared" si="11"/>
        <v>Xuất sắc</v>
      </c>
      <c r="G504" s="9"/>
    </row>
    <row r="505" spans="1:7" s="16" customFormat="1" ht="20.25" customHeight="1" x14ac:dyDescent="0.25">
      <c r="A505" s="9">
        <v>465</v>
      </c>
      <c r="B505" s="179" t="s">
        <v>4687</v>
      </c>
      <c r="C505" s="630" t="s">
        <v>116</v>
      </c>
      <c r="D505" s="631" t="s">
        <v>1068</v>
      </c>
      <c r="E505" s="9">
        <v>85</v>
      </c>
      <c r="F505" s="9" t="str">
        <f t="shared" si="11"/>
        <v>Tốt</v>
      </c>
      <c r="G505" s="9"/>
    </row>
    <row r="506" spans="1:7" s="16" customFormat="1" ht="20.25" customHeight="1" x14ac:dyDescent="0.25">
      <c r="A506" s="9">
        <v>466</v>
      </c>
      <c r="B506" s="179" t="s">
        <v>4688</v>
      </c>
      <c r="C506" s="630" t="s">
        <v>214</v>
      </c>
      <c r="D506" s="631" t="s">
        <v>180</v>
      </c>
      <c r="E506" s="9" t="s">
        <v>4689</v>
      </c>
      <c r="F506" s="9" t="str">
        <f t="shared" si="11"/>
        <v>Xuất sắc</v>
      </c>
      <c r="G506" s="9"/>
    </row>
    <row r="507" spans="1:7" s="16" customFormat="1" ht="20.25" customHeight="1" x14ac:dyDescent="0.25">
      <c r="A507" s="9">
        <v>467</v>
      </c>
      <c r="B507" s="179" t="s">
        <v>4690</v>
      </c>
      <c r="C507" s="630" t="s">
        <v>118</v>
      </c>
      <c r="D507" s="631" t="s">
        <v>7</v>
      </c>
      <c r="E507" s="9">
        <v>88</v>
      </c>
      <c r="F507" s="9" t="str">
        <f t="shared" si="11"/>
        <v>Tốt</v>
      </c>
      <c r="G507" s="9"/>
    </row>
    <row r="508" spans="1:7" s="16" customFormat="1" ht="20.25" customHeight="1" x14ac:dyDescent="0.25">
      <c r="A508" s="9">
        <v>468</v>
      </c>
      <c r="B508" s="179" t="s">
        <v>4691</v>
      </c>
      <c r="C508" s="630" t="s">
        <v>1038</v>
      </c>
      <c r="D508" s="631" t="s">
        <v>7</v>
      </c>
      <c r="E508" s="9">
        <v>89</v>
      </c>
      <c r="F508" s="9" t="str">
        <f t="shared" si="11"/>
        <v>Tốt</v>
      </c>
      <c r="G508" s="9"/>
    </row>
    <row r="509" spans="1:7" s="16" customFormat="1" ht="20.25" customHeight="1" x14ac:dyDescent="0.25">
      <c r="A509" s="9">
        <v>469</v>
      </c>
      <c r="B509" s="179" t="s">
        <v>4692</v>
      </c>
      <c r="C509" s="630" t="s">
        <v>4693</v>
      </c>
      <c r="D509" s="631" t="s">
        <v>14</v>
      </c>
      <c r="E509" s="9">
        <v>85</v>
      </c>
      <c r="F509" s="9" t="str">
        <f t="shared" si="11"/>
        <v>Tốt</v>
      </c>
      <c r="G509" s="9"/>
    </row>
    <row r="510" spans="1:7" s="16" customFormat="1" ht="20.25" customHeight="1" x14ac:dyDescent="0.25">
      <c r="A510" s="9">
        <v>470</v>
      </c>
      <c r="B510" s="179" t="s">
        <v>4694</v>
      </c>
      <c r="C510" s="630" t="s">
        <v>4695</v>
      </c>
      <c r="D510" s="631" t="s">
        <v>215</v>
      </c>
      <c r="E510" s="9">
        <v>75</v>
      </c>
      <c r="F510" s="9" t="str">
        <f t="shared" si="11"/>
        <v>Khá</v>
      </c>
      <c r="G510" s="9"/>
    </row>
    <row r="511" spans="1:7" s="16" customFormat="1" ht="20.25" customHeight="1" x14ac:dyDescent="0.25">
      <c r="A511" s="9">
        <v>471</v>
      </c>
      <c r="B511" s="179" t="s">
        <v>4696</v>
      </c>
      <c r="C511" s="630" t="s">
        <v>4697</v>
      </c>
      <c r="D511" s="631" t="s">
        <v>215</v>
      </c>
      <c r="E511" s="9">
        <v>78</v>
      </c>
      <c r="F511" s="9" t="str">
        <f t="shared" si="11"/>
        <v>Khá</v>
      </c>
      <c r="G511" s="9"/>
    </row>
    <row r="512" spans="1:7" s="16" customFormat="1" ht="20.25" customHeight="1" x14ac:dyDescent="0.25">
      <c r="A512" s="9">
        <v>472</v>
      </c>
      <c r="B512" s="179" t="s">
        <v>4698</v>
      </c>
      <c r="C512" s="630" t="s">
        <v>246</v>
      </c>
      <c r="D512" s="631" t="s">
        <v>43</v>
      </c>
      <c r="E512" s="9">
        <v>91</v>
      </c>
      <c r="F512" s="9" t="str">
        <f t="shared" si="11"/>
        <v>Xuất sắc</v>
      </c>
      <c r="G512" s="9"/>
    </row>
    <row r="513" spans="1:7" s="16" customFormat="1" ht="20.25" customHeight="1" x14ac:dyDescent="0.25">
      <c r="A513" s="9">
        <v>473</v>
      </c>
      <c r="B513" s="179" t="s">
        <v>4699</v>
      </c>
      <c r="C513" s="630" t="s">
        <v>50</v>
      </c>
      <c r="D513" s="631" t="s">
        <v>43</v>
      </c>
      <c r="E513" s="9">
        <v>91</v>
      </c>
      <c r="F513" s="9" t="str">
        <f t="shared" si="11"/>
        <v>Xuất sắc</v>
      </c>
      <c r="G513" s="9"/>
    </row>
    <row r="514" spans="1:7" s="16" customFormat="1" ht="20.25" customHeight="1" x14ac:dyDescent="0.25">
      <c r="A514" s="9">
        <v>474</v>
      </c>
      <c r="B514" s="179" t="s">
        <v>4700</v>
      </c>
      <c r="C514" s="630" t="s">
        <v>2040</v>
      </c>
      <c r="D514" s="631" t="s">
        <v>47</v>
      </c>
      <c r="E514" s="9">
        <v>90</v>
      </c>
      <c r="F514" s="9" t="str">
        <f t="shared" si="11"/>
        <v>Xuất sắc</v>
      </c>
      <c r="G514" s="9"/>
    </row>
    <row r="515" spans="1:7" s="16" customFormat="1" ht="20.25" customHeight="1" x14ac:dyDescent="0.25">
      <c r="A515" s="9">
        <v>475</v>
      </c>
      <c r="B515" s="179" t="s">
        <v>4701</v>
      </c>
      <c r="C515" s="630" t="s">
        <v>18</v>
      </c>
      <c r="D515" s="631" t="s">
        <v>47</v>
      </c>
      <c r="E515" s="9">
        <v>80</v>
      </c>
      <c r="F515" s="9" t="str">
        <f t="shared" si="11"/>
        <v>Tốt</v>
      </c>
      <c r="G515" s="9"/>
    </row>
    <row r="516" spans="1:7" s="16" customFormat="1" ht="20.25" customHeight="1" x14ac:dyDescent="0.25">
      <c r="A516" s="9">
        <v>476</v>
      </c>
      <c r="B516" s="179" t="s">
        <v>4702</v>
      </c>
      <c r="C516" s="630" t="s">
        <v>120</v>
      </c>
      <c r="D516" s="631" t="s">
        <v>47</v>
      </c>
      <c r="E516" s="9">
        <v>87</v>
      </c>
      <c r="F516" s="9" t="str">
        <f t="shared" si="11"/>
        <v>Tốt</v>
      </c>
      <c r="G516" s="9"/>
    </row>
    <row r="517" spans="1:7" s="16" customFormat="1" ht="20.25" customHeight="1" x14ac:dyDescent="0.25">
      <c r="A517" s="9">
        <v>477</v>
      </c>
      <c r="B517" s="179" t="s">
        <v>4703</v>
      </c>
      <c r="C517" s="630" t="s">
        <v>80</v>
      </c>
      <c r="D517" s="631" t="s">
        <v>15</v>
      </c>
      <c r="E517" s="9">
        <v>93</v>
      </c>
      <c r="F517" s="9" t="str">
        <f t="shared" si="11"/>
        <v>Xuất sắc</v>
      </c>
      <c r="G517" s="9"/>
    </row>
    <row r="518" spans="1:7" s="16" customFormat="1" ht="20.25" customHeight="1" x14ac:dyDescent="0.25">
      <c r="A518" s="9">
        <v>478</v>
      </c>
      <c r="B518" s="179" t="s">
        <v>4704</v>
      </c>
      <c r="C518" s="630" t="s">
        <v>4705</v>
      </c>
      <c r="D518" s="631" t="s">
        <v>29</v>
      </c>
      <c r="E518" s="9">
        <v>83</v>
      </c>
      <c r="F518" s="9" t="str">
        <f t="shared" si="11"/>
        <v>Tốt</v>
      </c>
      <c r="G518" s="9"/>
    </row>
    <row r="519" spans="1:7" s="16" customFormat="1" ht="20.25" customHeight="1" x14ac:dyDescent="0.25">
      <c r="A519" s="9">
        <v>479</v>
      </c>
      <c r="B519" s="179" t="s">
        <v>4706</v>
      </c>
      <c r="C519" s="630" t="s">
        <v>18</v>
      </c>
      <c r="D519" s="631" t="s">
        <v>2647</v>
      </c>
      <c r="E519" s="9">
        <v>90</v>
      </c>
      <c r="F519" s="9" t="str">
        <f t="shared" si="11"/>
        <v>Xuất sắc</v>
      </c>
      <c r="G519" s="9"/>
    </row>
    <row r="520" spans="1:7" s="16" customFormat="1" ht="20.25" customHeight="1" x14ac:dyDescent="0.25">
      <c r="A520" s="9">
        <v>480</v>
      </c>
      <c r="B520" s="179" t="s">
        <v>4707</v>
      </c>
      <c r="C520" s="630" t="s">
        <v>88</v>
      </c>
      <c r="D520" s="631" t="s">
        <v>53</v>
      </c>
      <c r="E520" s="9">
        <v>90</v>
      </c>
      <c r="F520" s="9" t="str">
        <f t="shared" si="11"/>
        <v>Xuất sắc</v>
      </c>
      <c r="G520" s="9"/>
    </row>
    <row r="521" spans="1:7" s="16" customFormat="1" ht="20.25" customHeight="1" x14ac:dyDescent="0.25">
      <c r="A521" s="9">
        <v>481</v>
      </c>
      <c r="B521" s="179" t="s">
        <v>4708</v>
      </c>
      <c r="C521" s="630" t="s">
        <v>4709</v>
      </c>
      <c r="D521" s="631" t="s">
        <v>182</v>
      </c>
      <c r="E521" s="9">
        <v>86</v>
      </c>
      <c r="F521" s="9" t="str">
        <f t="shared" si="11"/>
        <v>Tốt</v>
      </c>
      <c r="G521" s="9"/>
    </row>
    <row r="522" spans="1:7" s="16" customFormat="1" ht="20.25" customHeight="1" x14ac:dyDescent="0.25">
      <c r="A522" s="9">
        <v>482</v>
      </c>
      <c r="B522" s="179" t="s">
        <v>4710</v>
      </c>
      <c r="C522" s="630" t="s">
        <v>2903</v>
      </c>
      <c r="D522" s="631" t="s">
        <v>21</v>
      </c>
      <c r="E522" s="9">
        <v>90</v>
      </c>
      <c r="F522" s="9" t="str">
        <f t="shared" si="11"/>
        <v>Xuất sắc</v>
      </c>
      <c r="G522" s="9"/>
    </row>
    <row r="523" spans="1:7" s="16" customFormat="1" ht="20.25" customHeight="1" x14ac:dyDescent="0.25">
      <c r="A523" s="9">
        <v>483</v>
      </c>
      <c r="B523" s="179" t="s">
        <v>4711</v>
      </c>
      <c r="C523" s="630" t="s">
        <v>2040</v>
      </c>
      <c r="D523" s="631" t="s">
        <v>21</v>
      </c>
      <c r="E523" s="9">
        <v>83</v>
      </c>
      <c r="F523" s="9" t="str">
        <f t="shared" si="11"/>
        <v>Tốt</v>
      </c>
      <c r="G523" s="9"/>
    </row>
    <row r="524" spans="1:7" s="16" customFormat="1" ht="20.25" customHeight="1" x14ac:dyDescent="0.25">
      <c r="A524" s="9">
        <v>484</v>
      </c>
      <c r="B524" s="179" t="s">
        <v>4712</v>
      </c>
      <c r="C524" s="630" t="s">
        <v>100</v>
      </c>
      <c r="D524" s="631" t="s">
        <v>21</v>
      </c>
      <c r="E524" s="9">
        <v>98</v>
      </c>
      <c r="F524" s="9" t="str">
        <f t="shared" si="11"/>
        <v>Xuất sắc</v>
      </c>
      <c r="G524" s="9"/>
    </row>
    <row r="525" spans="1:7" s="16" customFormat="1" ht="20.25" customHeight="1" x14ac:dyDescent="0.25">
      <c r="A525" s="9">
        <v>485</v>
      </c>
      <c r="B525" s="179" t="s">
        <v>4713</v>
      </c>
      <c r="C525" s="630" t="s">
        <v>36</v>
      </c>
      <c r="D525" s="631" t="s">
        <v>21</v>
      </c>
      <c r="E525" s="9">
        <v>84</v>
      </c>
      <c r="F525" s="9" t="str">
        <f t="shared" si="11"/>
        <v>Tốt</v>
      </c>
      <c r="G525" s="9"/>
    </row>
    <row r="526" spans="1:7" s="16" customFormat="1" ht="20.25" customHeight="1" x14ac:dyDescent="0.25">
      <c r="A526" s="9">
        <v>486</v>
      </c>
      <c r="B526" s="179" t="s">
        <v>4714</v>
      </c>
      <c r="C526" s="630" t="s">
        <v>18</v>
      </c>
      <c r="D526" s="631" t="s">
        <v>58</v>
      </c>
      <c r="E526" s="9">
        <v>87</v>
      </c>
      <c r="F526" s="9" t="str">
        <f t="shared" si="11"/>
        <v>Tốt</v>
      </c>
      <c r="G526" s="9"/>
    </row>
    <row r="527" spans="1:7" s="16" customFormat="1" ht="20.25" customHeight="1" x14ac:dyDescent="0.25">
      <c r="A527" s="9">
        <v>487</v>
      </c>
      <c r="B527" s="179" t="s">
        <v>4715</v>
      </c>
      <c r="C527" s="630" t="s">
        <v>90</v>
      </c>
      <c r="D527" s="631" t="s">
        <v>16</v>
      </c>
      <c r="E527" s="9">
        <v>80</v>
      </c>
      <c r="F527" s="9" t="str">
        <f t="shared" si="11"/>
        <v>Tốt</v>
      </c>
      <c r="G527" s="9"/>
    </row>
    <row r="528" spans="1:7" s="16" customFormat="1" ht="20.25" customHeight="1" x14ac:dyDescent="0.25">
      <c r="A528" s="9">
        <v>488</v>
      </c>
      <c r="B528" s="179" t="s">
        <v>4716</v>
      </c>
      <c r="C528" s="630" t="s">
        <v>4717</v>
      </c>
      <c r="D528" s="631" t="s">
        <v>85</v>
      </c>
      <c r="E528" s="9">
        <v>90</v>
      </c>
      <c r="F528" s="9" t="str">
        <f t="shared" si="11"/>
        <v>Xuất sắc</v>
      </c>
      <c r="G528" s="9"/>
    </row>
    <row r="529" spans="1:7" s="16" customFormat="1" ht="20.25" customHeight="1" x14ac:dyDescent="0.25">
      <c r="A529" s="9">
        <v>489</v>
      </c>
      <c r="B529" s="179" t="s">
        <v>4718</v>
      </c>
      <c r="C529" s="630" t="s">
        <v>4663</v>
      </c>
      <c r="D529" s="631" t="s">
        <v>85</v>
      </c>
      <c r="E529" s="9">
        <v>81</v>
      </c>
      <c r="F529" s="9" t="str">
        <f t="shared" si="11"/>
        <v>Tốt</v>
      </c>
      <c r="G529" s="9"/>
    </row>
    <row r="530" spans="1:7" s="16" customFormat="1" ht="20.25" customHeight="1" x14ac:dyDescent="0.25">
      <c r="A530" s="9">
        <v>490</v>
      </c>
      <c r="B530" s="179" t="s">
        <v>4719</v>
      </c>
      <c r="C530" s="630" t="s">
        <v>1196</v>
      </c>
      <c r="D530" s="631" t="s">
        <v>85</v>
      </c>
      <c r="E530" s="9">
        <v>93</v>
      </c>
      <c r="F530" s="9" t="str">
        <f t="shared" si="11"/>
        <v>Xuất sắc</v>
      </c>
      <c r="G530" s="9"/>
    </row>
    <row r="531" spans="1:7" s="16" customFormat="1" ht="20.25" customHeight="1" x14ac:dyDescent="0.25">
      <c r="A531" s="9">
        <v>491</v>
      </c>
      <c r="B531" s="179" t="s">
        <v>4720</v>
      </c>
      <c r="C531" s="630" t="s">
        <v>4721</v>
      </c>
      <c r="D531" s="631" t="s">
        <v>4722</v>
      </c>
      <c r="E531" s="9">
        <v>0</v>
      </c>
      <c r="F531" s="9" t="str">
        <f t="shared" si="11"/>
        <v>Kém</v>
      </c>
      <c r="G531" s="359" t="s">
        <v>3651</v>
      </c>
    </row>
    <row r="532" spans="1:7" s="16" customFormat="1" ht="20.25" customHeight="1" x14ac:dyDescent="0.25">
      <c r="A532" s="9">
        <v>492</v>
      </c>
      <c r="B532" s="179" t="s">
        <v>4723</v>
      </c>
      <c r="C532" s="630" t="s">
        <v>4724</v>
      </c>
      <c r="D532" s="631" t="s">
        <v>109</v>
      </c>
      <c r="E532" s="9">
        <v>92</v>
      </c>
      <c r="F532" s="9" t="str">
        <f t="shared" si="11"/>
        <v>Xuất sắc</v>
      </c>
      <c r="G532" s="9"/>
    </row>
    <row r="533" spans="1:7" s="16" customFormat="1" ht="20.25" customHeight="1" x14ac:dyDescent="0.25">
      <c r="A533" s="9">
        <v>493</v>
      </c>
      <c r="B533" s="179" t="s">
        <v>4725</v>
      </c>
      <c r="C533" s="630" t="s">
        <v>62</v>
      </c>
      <c r="D533" s="631" t="s">
        <v>111</v>
      </c>
      <c r="E533" s="9">
        <v>84</v>
      </c>
      <c r="F533" s="9" t="str">
        <f t="shared" si="11"/>
        <v>Tốt</v>
      </c>
      <c r="G533" s="9"/>
    </row>
    <row r="534" spans="1:7" s="16" customFormat="1" ht="20.25" customHeight="1" x14ac:dyDescent="0.25">
      <c r="A534" s="9">
        <v>494</v>
      </c>
      <c r="B534" s="179" t="s">
        <v>4726</v>
      </c>
      <c r="C534" s="630" t="s">
        <v>4727</v>
      </c>
      <c r="D534" s="631" t="s">
        <v>167</v>
      </c>
      <c r="E534" s="9">
        <v>92</v>
      </c>
      <c r="F534" s="9" t="str">
        <f t="shared" si="11"/>
        <v>Xuất sắc</v>
      </c>
      <c r="G534" s="9"/>
    </row>
    <row r="535" spans="1:7" s="16" customFormat="1" ht="20.25" customHeight="1" x14ac:dyDescent="0.25">
      <c r="A535" s="9">
        <v>495</v>
      </c>
      <c r="B535" s="179" t="s">
        <v>4728</v>
      </c>
      <c r="C535" s="630" t="s">
        <v>4729</v>
      </c>
      <c r="D535" s="631" t="s">
        <v>8</v>
      </c>
      <c r="E535" s="9" t="s">
        <v>4730</v>
      </c>
      <c r="F535" s="9" t="str">
        <f t="shared" si="11"/>
        <v>Xuất sắc</v>
      </c>
      <c r="G535" s="9"/>
    </row>
    <row r="536" spans="1:7" s="16" customFormat="1" ht="20.25" customHeight="1" x14ac:dyDescent="0.25">
      <c r="A536" s="9">
        <v>496</v>
      </c>
      <c r="B536" s="179" t="s">
        <v>4731</v>
      </c>
      <c r="C536" s="630" t="s">
        <v>2892</v>
      </c>
      <c r="D536" s="631" t="s">
        <v>8</v>
      </c>
      <c r="E536" s="9">
        <v>84</v>
      </c>
      <c r="F536" s="9" t="str">
        <f t="shared" si="11"/>
        <v>Tốt</v>
      </c>
      <c r="G536" s="9"/>
    </row>
    <row r="537" spans="1:7" s="16" customFormat="1" ht="20.25" customHeight="1" x14ac:dyDescent="0.25">
      <c r="A537" s="9">
        <v>497</v>
      </c>
      <c r="B537" s="179" t="s">
        <v>4732</v>
      </c>
      <c r="C537" s="630" t="s">
        <v>100</v>
      </c>
      <c r="D537" s="631" t="s">
        <v>8</v>
      </c>
      <c r="E537" s="9">
        <v>80</v>
      </c>
      <c r="F537" s="9" t="str">
        <f t="shared" si="11"/>
        <v>Tốt</v>
      </c>
      <c r="G537" s="9"/>
    </row>
    <row r="538" spans="1:7" s="16" customFormat="1" ht="20.25" customHeight="1" x14ac:dyDescent="0.25">
      <c r="A538" s="9">
        <v>498</v>
      </c>
      <c r="B538" s="179" t="s">
        <v>4733</v>
      </c>
      <c r="C538" s="630" t="s">
        <v>126</v>
      </c>
      <c r="D538" s="631" t="s">
        <v>4734</v>
      </c>
      <c r="E538" s="9">
        <v>92</v>
      </c>
      <c r="F538" s="9" t="str">
        <f t="shared" si="11"/>
        <v>Xuất sắc</v>
      </c>
      <c r="G538" s="9"/>
    </row>
    <row r="539" spans="1:7" s="16" customFormat="1" ht="20.25" customHeight="1" x14ac:dyDescent="0.25">
      <c r="A539" s="9">
        <v>499</v>
      </c>
      <c r="B539" s="179" t="s">
        <v>4735</v>
      </c>
      <c r="C539" s="630" t="s">
        <v>4736</v>
      </c>
      <c r="D539" s="631" t="s">
        <v>87</v>
      </c>
      <c r="E539" s="9">
        <v>96</v>
      </c>
      <c r="F539" s="9" t="str">
        <f t="shared" si="11"/>
        <v>Xuất sắc</v>
      </c>
      <c r="G539" s="9"/>
    </row>
    <row r="540" spans="1:7" s="16" customFormat="1" ht="20.25" customHeight="1" x14ac:dyDescent="0.25">
      <c r="A540" s="9">
        <v>500</v>
      </c>
      <c r="B540" s="179" t="s">
        <v>4737</v>
      </c>
      <c r="C540" s="630" t="s">
        <v>139</v>
      </c>
      <c r="D540" s="631" t="s">
        <v>87</v>
      </c>
      <c r="E540" s="9">
        <v>86</v>
      </c>
      <c r="F540" s="9" t="str">
        <f t="shared" si="11"/>
        <v>Tốt</v>
      </c>
      <c r="G540" s="9"/>
    </row>
    <row r="541" spans="1:7" s="16" customFormat="1" ht="20.25" customHeight="1" x14ac:dyDescent="0.25">
      <c r="A541" s="9">
        <v>501</v>
      </c>
      <c r="B541" s="179" t="s">
        <v>4738</v>
      </c>
      <c r="C541" s="630" t="s">
        <v>76</v>
      </c>
      <c r="D541" s="631" t="s">
        <v>87</v>
      </c>
      <c r="E541" s="9">
        <v>96</v>
      </c>
      <c r="F541" s="9" t="str">
        <f t="shared" si="11"/>
        <v>Xuất sắc</v>
      </c>
      <c r="G541" s="9"/>
    </row>
    <row r="542" spans="1:7" s="16" customFormat="1" ht="20.25" customHeight="1" x14ac:dyDescent="0.25">
      <c r="A542" s="9">
        <v>502</v>
      </c>
      <c r="B542" s="179" t="s">
        <v>4739</v>
      </c>
      <c r="C542" s="630" t="s">
        <v>4740</v>
      </c>
      <c r="D542" s="631" t="s">
        <v>87</v>
      </c>
      <c r="E542" s="9" t="s">
        <v>4741</v>
      </c>
      <c r="F542" s="9" t="str">
        <f t="shared" si="11"/>
        <v>Xuất sắc</v>
      </c>
      <c r="G542" s="9"/>
    </row>
    <row r="543" spans="1:7" s="16" customFormat="1" ht="20.25" customHeight="1" x14ac:dyDescent="0.25">
      <c r="A543" s="9">
        <v>503</v>
      </c>
      <c r="B543" s="179" t="s">
        <v>4742</v>
      </c>
      <c r="C543" s="630" t="s">
        <v>4743</v>
      </c>
      <c r="D543" s="631" t="s">
        <v>131</v>
      </c>
      <c r="E543" s="9">
        <v>79</v>
      </c>
      <c r="F543" s="9" t="str">
        <f t="shared" si="11"/>
        <v>Khá</v>
      </c>
      <c r="G543" s="9"/>
    </row>
    <row r="544" spans="1:7" s="16" customFormat="1" ht="20.25" customHeight="1" x14ac:dyDescent="0.25">
      <c r="A544" s="9">
        <v>504</v>
      </c>
      <c r="B544" s="179" t="s">
        <v>4744</v>
      </c>
      <c r="C544" s="630" t="s">
        <v>2138</v>
      </c>
      <c r="D544" s="631" t="s">
        <v>22</v>
      </c>
      <c r="E544" s="9">
        <v>94</v>
      </c>
      <c r="F544" s="9" t="str">
        <f t="shared" si="11"/>
        <v>Xuất sắc</v>
      </c>
      <c r="G544" s="9"/>
    </row>
    <row r="545" spans="1:7" s="16" customFormat="1" ht="20.25" customHeight="1" x14ac:dyDescent="0.25">
      <c r="A545" s="9">
        <v>505</v>
      </c>
      <c r="B545" s="179" t="s">
        <v>4745</v>
      </c>
      <c r="C545" s="630" t="s">
        <v>4746</v>
      </c>
      <c r="D545" s="631" t="s">
        <v>206</v>
      </c>
      <c r="E545" s="9">
        <v>80</v>
      </c>
      <c r="F545" s="9" t="str">
        <f t="shared" si="11"/>
        <v>Tốt</v>
      </c>
      <c r="G545" s="9"/>
    </row>
    <row r="546" spans="1:7" s="16" customFormat="1" ht="20.25" customHeight="1" x14ac:dyDescent="0.25">
      <c r="A546" s="9">
        <v>506</v>
      </c>
      <c r="B546" s="179" t="s">
        <v>4747</v>
      </c>
      <c r="C546" s="630" t="s">
        <v>4748</v>
      </c>
      <c r="D546" s="631" t="s">
        <v>184</v>
      </c>
      <c r="E546" s="9">
        <v>94</v>
      </c>
      <c r="F546" s="9" t="str">
        <f t="shared" si="11"/>
        <v>Xuất sắc</v>
      </c>
      <c r="G546" s="9"/>
    </row>
    <row r="547" spans="1:7" s="16" customFormat="1" ht="20.25" customHeight="1" x14ac:dyDescent="0.25">
      <c r="A547" s="9">
        <v>507</v>
      </c>
      <c r="B547" s="179" t="s">
        <v>4749</v>
      </c>
      <c r="C547" s="630" t="s">
        <v>4750</v>
      </c>
      <c r="D547" s="631" t="s">
        <v>26</v>
      </c>
      <c r="E547" s="9">
        <v>76</v>
      </c>
      <c r="F547" s="9" t="str">
        <f t="shared" si="11"/>
        <v>Khá</v>
      </c>
      <c r="G547" s="9"/>
    </row>
    <row r="548" spans="1:7" s="16" customFormat="1" ht="20.25" customHeight="1" x14ac:dyDescent="0.25">
      <c r="A548" s="9">
        <v>508</v>
      </c>
      <c r="B548" s="179" t="s">
        <v>4751</v>
      </c>
      <c r="C548" s="630" t="s">
        <v>83</v>
      </c>
      <c r="D548" s="631" t="s">
        <v>172</v>
      </c>
      <c r="E548" s="9">
        <v>0</v>
      </c>
      <c r="F548" s="9" t="str">
        <f t="shared" si="11"/>
        <v>Kém</v>
      </c>
      <c r="G548" s="359" t="s">
        <v>3651</v>
      </c>
    </row>
    <row r="549" spans="1:7" s="16" customFormat="1" ht="20.25" customHeight="1" x14ac:dyDescent="0.25">
      <c r="A549" s="9">
        <v>509</v>
      </c>
      <c r="B549" s="179" t="s">
        <v>4752</v>
      </c>
      <c r="C549" s="630" t="s">
        <v>18</v>
      </c>
      <c r="D549" s="631" t="s">
        <v>172</v>
      </c>
      <c r="E549" s="9">
        <v>92</v>
      </c>
      <c r="F549" s="9" t="str">
        <f t="shared" si="11"/>
        <v>Xuất sắc</v>
      </c>
      <c r="G549" s="9"/>
    </row>
    <row r="550" spans="1:7" s="16" customFormat="1" ht="20.25" customHeight="1" x14ac:dyDescent="0.25">
      <c r="A550" s="9">
        <v>510</v>
      </c>
      <c r="B550" s="47" t="s">
        <v>4751</v>
      </c>
      <c r="C550" s="620" t="s">
        <v>83</v>
      </c>
      <c r="D550" s="621" t="s">
        <v>172</v>
      </c>
      <c r="E550" s="9">
        <v>0</v>
      </c>
      <c r="F550" s="9" t="str">
        <f t="shared" si="11"/>
        <v>Kém</v>
      </c>
      <c r="G550" s="359" t="s">
        <v>3651</v>
      </c>
    </row>
    <row r="551" spans="1:7" s="16" customFormat="1" ht="20.25" customHeight="1" x14ac:dyDescent="0.25">
      <c r="A551" s="9">
        <v>511</v>
      </c>
      <c r="B551" s="179" t="s">
        <v>4753</v>
      </c>
      <c r="C551" s="630" t="s">
        <v>101</v>
      </c>
      <c r="D551" s="631" t="s">
        <v>172</v>
      </c>
      <c r="E551" s="9">
        <v>88</v>
      </c>
      <c r="F551" s="9" t="str">
        <f t="shared" si="11"/>
        <v>Tốt</v>
      </c>
      <c r="G551" s="9"/>
    </row>
    <row r="552" spans="1:7" s="16" customFormat="1" ht="20.25" customHeight="1" x14ac:dyDescent="0.25">
      <c r="A552" s="9">
        <v>512</v>
      </c>
      <c r="B552" s="179" t="s">
        <v>4754</v>
      </c>
      <c r="C552" s="630" t="s">
        <v>4755</v>
      </c>
      <c r="D552" s="631" t="s">
        <v>9</v>
      </c>
      <c r="E552" s="9">
        <v>85</v>
      </c>
      <c r="F552" s="9" t="str">
        <f t="shared" si="11"/>
        <v>Tốt</v>
      </c>
      <c r="G552" s="9"/>
    </row>
    <row r="553" spans="1:7" s="16" customFormat="1" ht="20.25" customHeight="1" x14ac:dyDescent="0.25">
      <c r="A553" s="9">
        <v>513</v>
      </c>
      <c r="B553" s="47" t="s">
        <v>4756</v>
      </c>
      <c r="C553" s="620" t="s">
        <v>4757</v>
      </c>
      <c r="D553" s="621" t="s">
        <v>9</v>
      </c>
      <c r="E553" s="9">
        <v>0</v>
      </c>
      <c r="F553" s="9" t="str">
        <f t="shared" si="11"/>
        <v>Kém</v>
      </c>
      <c r="G553" s="359" t="s">
        <v>3651</v>
      </c>
    </row>
    <row r="554" spans="1:7" s="16" customFormat="1" ht="20.25" customHeight="1" x14ac:dyDescent="0.25">
      <c r="A554" s="9">
        <v>514</v>
      </c>
      <c r="B554" s="179" t="s">
        <v>4758</v>
      </c>
      <c r="C554" s="630" t="s">
        <v>470</v>
      </c>
      <c r="D554" s="631" t="s">
        <v>604</v>
      </c>
      <c r="E554" s="9">
        <v>89</v>
      </c>
      <c r="F554" s="9" t="str">
        <f t="shared" si="11"/>
        <v>Tốt</v>
      </c>
      <c r="G554" s="9"/>
    </row>
    <row r="555" spans="1:7" s="16" customFormat="1" ht="20.25" customHeight="1" x14ac:dyDescent="0.25">
      <c r="A555" s="9">
        <v>515</v>
      </c>
      <c r="B555" s="179" t="s">
        <v>4759</v>
      </c>
      <c r="C555" s="630" t="s">
        <v>4663</v>
      </c>
      <c r="D555" s="631" t="s">
        <v>11</v>
      </c>
      <c r="E555" s="9">
        <v>82</v>
      </c>
      <c r="F555" s="9" t="str">
        <f t="shared" ref="F555:F579" si="12">IF(E555&lt;35,"Kém",IF(E555&lt;50,"yếu",IF(E555&lt;65,"Trung bình",IF(E555&lt;80,"Khá",IF(E555&lt;90,"Tốt","Xuất sắc")))))</f>
        <v>Tốt</v>
      </c>
      <c r="G555" s="9"/>
    </row>
    <row r="556" spans="1:7" s="16" customFormat="1" ht="20.25" customHeight="1" x14ac:dyDescent="0.25">
      <c r="A556" s="9">
        <v>516</v>
      </c>
      <c r="B556" s="179" t="s">
        <v>4760</v>
      </c>
      <c r="C556" s="630" t="s">
        <v>70</v>
      </c>
      <c r="D556" s="631" t="s">
        <v>11</v>
      </c>
      <c r="E556" s="9">
        <v>84</v>
      </c>
      <c r="F556" s="9" t="str">
        <f t="shared" si="12"/>
        <v>Tốt</v>
      </c>
      <c r="G556" s="9"/>
    </row>
    <row r="557" spans="1:7" s="16" customFormat="1" ht="20.25" customHeight="1" x14ac:dyDescent="0.25">
      <c r="A557" s="9">
        <v>517</v>
      </c>
      <c r="B557" s="179" t="s">
        <v>4761</v>
      </c>
      <c r="C557" s="630" t="s">
        <v>18</v>
      </c>
      <c r="D557" s="631" t="s">
        <v>89</v>
      </c>
      <c r="E557" s="9">
        <v>91</v>
      </c>
      <c r="F557" s="9" t="str">
        <f t="shared" si="12"/>
        <v>Xuất sắc</v>
      </c>
      <c r="G557" s="9"/>
    </row>
    <row r="558" spans="1:7" s="16" customFormat="1" ht="20.25" customHeight="1" x14ac:dyDescent="0.25">
      <c r="A558" s="9">
        <v>518</v>
      </c>
      <c r="B558" s="179" t="s">
        <v>4762</v>
      </c>
      <c r="C558" s="630" t="s">
        <v>83</v>
      </c>
      <c r="D558" s="631" t="s">
        <v>983</v>
      </c>
      <c r="E558" s="9">
        <v>93</v>
      </c>
      <c r="F558" s="9" t="str">
        <f t="shared" si="12"/>
        <v>Xuất sắc</v>
      </c>
      <c r="G558" s="9"/>
    </row>
    <row r="559" spans="1:7" s="16" customFormat="1" ht="20.25" customHeight="1" x14ac:dyDescent="0.25">
      <c r="A559" s="9">
        <v>519</v>
      </c>
      <c r="B559" s="179" t="s">
        <v>4763</v>
      </c>
      <c r="C559" s="630" t="s">
        <v>4764</v>
      </c>
      <c r="D559" s="631" t="s">
        <v>3408</v>
      </c>
      <c r="E559" s="9">
        <v>78</v>
      </c>
      <c r="F559" s="9" t="str">
        <f t="shared" si="12"/>
        <v>Khá</v>
      </c>
      <c r="G559" s="9"/>
    </row>
    <row r="560" spans="1:7" s="16" customFormat="1" ht="20.25" customHeight="1" x14ac:dyDescent="0.25">
      <c r="A560" s="9">
        <v>520</v>
      </c>
      <c r="B560" s="179" t="s">
        <v>4765</v>
      </c>
      <c r="C560" s="630" t="s">
        <v>4766</v>
      </c>
      <c r="D560" s="631" t="s">
        <v>64</v>
      </c>
      <c r="E560" s="9">
        <v>89</v>
      </c>
      <c r="F560" s="9" t="str">
        <f t="shared" si="12"/>
        <v>Tốt</v>
      </c>
      <c r="G560" s="9"/>
    </row>
    <row r="561" spans="1:7" s="16" customFormat="1" ht="20.25" customHeight="1" x14ac:dyDescent="0.25">
      <c r="A561" s="9">
        <v>521</v>
      </c>
      <c r="B561" s="179" t="s">
        <v>4767</v>
      </c>
      <c r="C561" s="630" t="s">
        <v>158</v>
      </c>
      <c r="D561" s="631" t="s">
        <v>64</v>
      </c>
      <c r="E561" s="9">
        <v>82</v>
      </c>
      <c r="F561" s="9" t="str">
        <f t="shared" si="12"/>
        <v>Tốt</v>
      </c>
      <c r="G561" s="9"/>
    </row>
    <row r="562" spans="1:7" s="16" customFormat="1" ht="20.25" customHeight="1" x14ac:dyDescent="0.25">
      <c r="A562" s="9">
        <v>522</v>
      </c>
      <c r="B562" s="179" t="s">
        <v>4768</v>
      </c>
      <c r="C562" s="630" t="s">
        <v>1164</v>
      </c>
      <c r="D562" s="631" t="s">
        <v>64</v>
      </c>
      <c r="E562" s="9">
        <v>96</v>
      </c>
      <c r="F562" s="9" t="str">
        <f t="shared" si="12"/>
        <v>Xuất sắc</v>
      </c>
      <c r="G562" s="9"/>
    </row>
    <row r="563" spans="1:7" s="16" customFormat="1" ht="20.25" customHeight="1" x14ac:dyDescent="0.25">
      <c r="A563" s="9">
        <v>523</v>
      </c>
      <c r="B563" s="179" t="s">
        <v>4769</v>
      </c>
      <c r="C563" s="630" t="s">
        <v>4770</v>
      </c>
      <c r="D563" s="631" t="s">
        <v>65</v>
      </c>
      <c r="E563" s="9">
        <v>92</v>
      </c>
      <c r="F563" s="9" t="str">
        <f t="shared" si="12"/>
        <v>Xuất sắc</v>
      </c>
      <c r="G563" s="9"/>
    </row>
    <row r="564" spans="1:7" s="16" customFormat="1" ht="20.25" customHeight="1" x14ac:dyDescent="0.25">
      <c r="A564" s="9">
        <v>524</v>
      </c>
      <c r="B564" s="179" t="s">
        <v>4771</v>
      </c>
      <c r="C564" s="630" t="s">
        <v>177</v>
      </c>
      <c r="D564" s="631" t="s">
        <v>65</v>
      </c>
      <c r="E564" s="9">
        <v>87</v>
      </c>
      <c r="F564" s="9" t="str">
        <f t="shared" si="12"/>
        <v>Tốt</v>
      </c>
      <c r="G564" s="9"/>
    </row>
    <row r="565" spans="1:7" s="16" customFormat="1" ht="20.25" customHeight="1" x14ac:dyDescent="0.25">
      <c r="A565" s="9">
        <v>525</v>
      </c>
      <c r="B565" s="179" t="s">
        <v>7236</v>
      </c>
      <c r="C565" s="630" t="s">
        <v>7237</v>
      </c>
      <c r="D565" s="631" t="s">
        <v>65</v>
      </c>
      <c r="E565" s="961" t="s">
        <v>7247</v>
      </c>
      <c r="F565" s="962"/>
      <c r="G565" s="963"/>
    </row>
    <row r="566" spans="1:7" s="16" customFormat="1" ht="20.25" customHeight="1" x14ac:dyDescent="0.25">
      <c r="A566" s="9">
        <v>526</v>
      </c>
      <c r="B566" s="179" t="s">
        <v>4772</v>
      </c>
      <c r="C566" s="630" t="s">
        <v>2957</v>
      </c>
      <c r="D566" s="631" t="s">
        <v>1054</v>
      </c>
      <c r="E566" s="9">
        <v>93</v>
      </c>
      <c r="F566" s="9" t="str">
        <f t="shared" si="12"/>
        <v>Xuất sắc</v>
      </c>
      <c r="G566" s="9"/>
    </row>
    <row r="567" spans="1:7" s="16" customFormat="1" ht="20.25" customHeight="1" x14ac:dyDescent="0.25">
      <c r="A567" s="9">
        <v>527</v>
      </c>
      <c r="B567" s="179" t="s">
        <v>4773</v>
      </c>
      <c r="C567" s="630" t="s">
        <v>52</v>
      </c>
      <c r="D567" s="631" t="s">
        <v>2684</v>
      </c>
      <c r="E567" s="9">
        <v>91</v>
      </c>
      <c r="F567" s="9" t="str">
        <f t="shared" si="12"/>
        <v>Xuất sắc</v>
      </c>
      <c r="G567" s="9"/>
    </row>
    <row r="568" spans="1:7" s="16" customFormat="1" ht="20.25" customHeight="1" x14ac:dyDescent="0.25">
      <c r="A568" s="9">
        <v>528</v>
      </c>
      <c r="B568" s="179" t="s">
        <v>4774</v>
      </c>
      <c r="C568" s="630" t="s">
        <v>18</v>
      </c>
      <c r="D568" s="631" t="s">
        <v>186</v>
      </c>
      <c r="E568" s="9">
        <v>94</v>
      </c>
      <c r="F568" s="9" t="str">
        <f t="shared" si="12"/>
        <v>Xuất sắc</v>
      </c>
      <c r="G568" s="9"/>
    </row>
    <row r="569" spans="1:7" s="16" customFormat="1" ht="20.25" customHeight="1" x14ac:dyDescent="0.25">
      <c r="A569" s="9">
        <v>529</v>
      </c>
      <c r="B569" s="179" t="s">
        <v>4775</v>
      </c>
      <c r="C569" s="630" t="s">
        <v>273</v>
      </c>
      <c r="D569" s="631" t="s">
        <v>138</v>
      </c>
      <c r="E569" s="9">
        <v>79</v>
      </c>
      <c r="F569" s="9" t="str">
        <f t="shared" si="12"/>
        <v>Khá</v>
      </c>
      <c r="G569" s="9"/>
    </row>
    <row r="570" spans="1:7" s="16" customFormat="1" ht="20.25" customHeight="1" x14ac:dyDescent="0.25">
      <c r="A570" s="9">
        <v>530</v>
      </c>
      <c r="B570" s="179" t="s">
        <v>4776</v>
      </c>
      <c r="C570" s="630" t="s">
        <v>4777</v>
      </c>
      <c r="D570" s="631" t="s">
        <v>95</v>
      </c>
      <c r="E570" s="9" t="s">
        <v>4673</v>
      </c>
      <c r="F570" s="9" t="str">
        <f t="shared" si="12"/>
        <v>Xuất sắc</v>
      </c>
      <c r="G570" s="9"/>
    </row>
    <row r="571" spans="1:7" s="16" customFormat="1" ht="20.25" customHeight="1" x14ac:dyDescent="0.25">
      <c r="A571" s="9">
        <v>531</v>
      </c>
      <c r="B571" s="47" t="s">
        <v>4778</v>
      </c>
      <c r="C571" s="620" t="s">
        <v>1084</v>
      </c>
      <c r="D571" s="621" t="s">
        <v>4779</v>
      </c>
      <c r="E571" s="9">
        <v>0</v>
      </c>
      <c r="F571" s="9" t="str">
        <f t="shared" si="12"/>
        <v>Kém</v>
      </c>
      <c r="G571" s="359" t="s">
        <v>3651</v>
      </c>
    </row>
    <row r="572" spans="1:7" s="16" customFormat="1" ht="20.25" customHeight="1" x14ac:dyDescent="0.25">
      <c r="A572" s="9">
        <v>532</v>
      </c>
      <c r="B572" s="179" t="s">
        <v>4780</v>
      </c>
      <c r="C572" s="630" t="s">
        <v>1762</v>
      </c>
      <c r="D572" s="631" t="s">
        <v>1506</v>
      </c>
      <c r="E572" s="9">
        <v>96</v>
      </c>
      <c r="F572" s="9" t="str">
        <f t="shared" si="12"/>
        <v>Xuất sắc</v>
      </c>
      <c r="G572" s="9"/>
    </row>
    <row r="573" spans="1:7" s="16" customFormat="1" ht="20.25" customHeight="1" x14ac:dyDescent="0.25">
      <c r="A573" s="9">
        <v>533</v>
      </c>
      <c r="B573" s="179" t="s">
        <v>4781</v>
      </c>
      <c r="C573" s="630" t="s">
        <v>86</v>
      </c>
      <c r="D573" s="631" t="s">
        <v>12</v>
      </c>
      <c r="E573" s="9">
        <v>90</v>
      </c>
      <c r="F573" s="9" t="str">
        <f t="shared" si="12"/>
        <v>Xuất sắc</v>
      </c>
      <c r="G573" s="9"/>
    </row>
    <row r="574" spans="1:7" s="16" customFormat="1" ht="20.25" customHeight="1" x14ac:dyDescent="0.25">
      <c r="A574" s="9">
        <v>534</v>
      </c>
      <c r="B574" s="179" t="s">
        <v>4782</v>
      </c>
      <c r="C574" s="630" t="s">
        <v>4783</v>
      </c>
      <c r="D574" s="631" t="s">
        <v>12</v>
      </c>
      <c r="E574" s="9">
        <v>96</v>
      </c>
      <c r="F574" s="9" t="str">
        <f t="shared" si="12"/>
        <v>Xuất sắc</v>
      </c>
      <c r="G574" s="9"/>
    </row>
    <row r="575" spans="1:7" s="16" customFormat="1" ht="20.25" customHeight="1" x14ac:dyDescent="0.25">
      <c r="A575" s="9">
        <v>535</v>
      </c>
      <c r="B575" s="179" t="s">
        <v>4784</v>
      </c>
      <c r="C575" s="630" t="s">
        <v>187</v>
      </c>
      <c r="D575" s="631" t="s">
        <v>12</v>
      </c>
      <c r="E575" s="9">
        <v>93</v>
      </c>
      <c r="F575" s="9" t="str">
        <f t="shared" si="12"/>
        <v>Xuất sắc</v>
      </c>
      <c r="G575" s="9"/>
    </row>
    <row r="576" spans="1:7" s="16" customFormat="1" ht="20.25" customHeight="1" x14ac:dyDescent="0.25">
      <c r="A576" s="9">
        <v>536</v>
      </c>
      <c r="B576" s="179" t="s">
        <v>4785</v>
      </c>
      <c r="C576" s="630" t="s">
        <v>2160</v>
      </c>
      <c r="D576" s="631" t="s">
        <v>12</v>
      </c>
      <c r="E576" s="9">
        <v>98</v>
      </c>
      <c r="F576" s="9" t="str">
        <f t="shared" si="12"/>
        <v>Xuất sắc</v>
      </c>
      <c r="G576" s="9"/>
    </row>
    <row r="577" spans="1:8" s="16" customFormat="1" ht="20.25" customHeight="1" x14ac:dyDescent="0.25">
      <c r="A577" s="9">
        <v>537</v>
      </c>
      <c r="B577" s="179" t="s">
        <v>4786</v>
      </c>
      <c r="C577" s="630" t="s">
        <v>245</v>
      </c>
      <c r="D577" s="631" t="s">
        <v>12</v>
      </c>
      <c r="E577" s="9">
        <v>81</v>
      </c>
      <c r="F577" s="9" t="str">
        <f t="shared" si="12"/>
        <v>Tốt</v>
      </c>
      <c r="G577" s="9"/>
    </row>
    <row r="578" spans="1:8" s="16" customFormat="1" ht="20.25" customHeight="1" x14ac:dyDescent="0.25">
      <c r="A578" s="9">
        <v>538</v>
      </c>
      <c r="B578" s="179" t="s">
        <v>4787</v>
      </c>
      <c r="C578" s="630" t="s">
        <v>1046</v>
      </c>
      <c r="D578" s="631" t="s">
        <v>4788</v>
      </c>
      <c r="E578" s="9">
        <v>76</v>
      </c>
      <c r="F578" s="9" t="str">
        <f t="shared" si="12"/>
        <v>Khá</v>
      </c>
      <c r="G578" s="9"/>
    </row>
    <row r="579" spans="1:8" s="16" customFormat="1" ht="20.25" customHeight="1" x14ac:dyDescent="0.25">
      <c r="A579" s="9">
        <v>539</v>
      </c>
      <c r="B579" s="179" t="s">
        <v>4789</v>
      </c>
      <c r="C579" s="630" t="s">
        <v>4790</v>
      </c>
      <c r="D579" s="631" t="s">
        <v>72</v>
      </c>
      <c r="E579" s="9">
        <v>92</v>
      </c>
      <c r="F579" s="9" t="str">
        <f t="shared" si="12"/>
        <v>Xuất sắc</v>
      </c>
      <c r="G579" s="9"/>
    </row>
    <row r="580" spans="1:8" s="16" customFormat="1" ht="20.25" customHeight="1" x14ac:dyDescent="0.25">
      <c r="A580" s="344"/>
      <c r="B580" s="344"/>
      <c r="E580" s="344"/>
      <c r="F580" s="344"/>
      <c r="G580" s="344"/>
    </row>
    <row r="581" spans="1:8" s="16" customFormat="1" ht="20.25" customHeight="1" x14ac:dyDescent="0.25">
      <c r="A581" s="177" t="s">
        <v>4791</v>
      </c>
      <c r="B581" s="23"/>
      <c r="C581" s="23"/>
      <c r="D581" s="23"/>
      <c r="E581" s="23"/>
      <c r="F581" s="24"/>
      <c r="G581" s="24"/>
    </row>
    <row r="582" spans="1:8" s="38" customFormat="1" ht="20.25" customHeight="1" x14ac:dyDescent="0.25">
      <c r="A582" s="346" t="s">
        <v>119</v>
      </c>
      <c r="B582" s="346" t="s">
        <v>32</v>
      </c>
      <c r="C582" s="955" t="s">
        <v>1411</v>
      </c>
      <c r="D582" s="955"/>
      <c r="E582" s="346" t="s">
        <v>954</v>
      </c>
      <c r="F582" s="346" t="s">
        <v>4</v>
      </c>
      <c r="G582" s="346" t="s">
        <v>0</v>
      </c>
      <c r="H582" s="360"/>
    </row>
    <row r="583" spans="1:8" s="16" customFormat="1" ht="20.25" customHeight="1" x14ac:dyDescent="0.25">
      <c r="A583" s="20">
        <v>540</v>
      </c>
      <c r="B583" s="361" t="s">
        <v>4792</v>
      </c>
      <c r="C583" s="632" t="s">
        <v>952</v>
      </c>
      <c r="D583" s="633" t="s">
        <v>6</v>
      </c>
      <c r="E583" s="9">
        <v>96</v>
      </c>
      <c r="F583" s="20" t="str">
        <f t="shared" ref="F583:F604" si="13">IF(E583&lt;30,"Kém",IF(E583&lt;50,"yếu",IF(E583&lt;70,"Trung bình",IF(E583&lt;80,"Khá",IF(E583&lt;90,"Tốt","Xuất sắc")))))</f>
        <v>Xuất sắc</v>
      </c>
      <c r="G583" s="169"/>
      <c r="H583" s="362"/>
    </row>
    <row r="584" spans="1:8" s="16" customFormat="1" ht="20.25" customHeight="1" x14ac:dyDescent="0.25">
      <c r="A584" s="20">
        <v>541</v>
      </c>
      <c r="B584" s="361" t="s">
        <v>4793</v>
      </c>
      <c r="C584" s="632" t="s">
        <v>350</v>
      </c>
      <c r="D584" s="633" t="s">
        <v>149</v>
      </c>
      <c r="E584" s="9">
        <v>97</v>
      </c>
      <c r="F584" s="20" t="str">
        <f t="shared" si="13"/>
        <v>Xuất sắc</v>
      </c>
      <c r="G584" s="169"/>
      <c r="H584" s="362"/>
    </row>
    <row r="585" spans="1:8" s="16" customFormat="1" ht="20.25" customHeight="1" x14ac:dyDescent="0.25">
      <c r="A585" s="20">
        <v>542</v>
      </c>
      <c r="B585" s="363" t="s">
        <v>4794</v>
      </c>
      <c r="C585" s="632" t="s">
        <v>4795</v>
      </c>
      <c r="D585" s="633" t="s">
        <v>150</v>
      </c>
      <c r="E585" s="364">
        <v>77</v>
      </c>
      <c r="F585" s="341" t="str">
        <f t="shared" si="13"/>
        <v>Khá</v>
      </c>
      <c r="G585" s="342"/>
      <c r="H585" s="362"/>
    </row>
    <row r="586" spans="1:8" s="16" customFormat="1" ht="20.25" customHeight="1" x14ac:dyDescent="0.25">
      <c r="A586" s="20">
        <v>543</v>
      </c>
      <c r="B586" s="363" t="s">
        <v>4796</v>
      </c>
      <c r="C586" s="632" t="s">
        <v>2938</v>
      </c>
      <c r="D586" s="633" t="s">
        <v>14</v>
      </c>
      <c r="E586" s="364">
        <v>90</v>
      </c>
      <c r="F586" s="341" t="str">
        <f t="shared" si="13"/>
        <v>Xuất sắc</v>
      </c>
      <c r="G586" s="342"/>
      <c r="H586" s="362"/>
    </row>
    <row r="587" spans="1:8" s="16" customFormat="1" ht="20.25" customHeight="1" x14ac:dyDescent="0.25">
      <c r="A587" s="20">
        <v>544</v>
      </c>
      <c r="B587" s="363" t="s">
        <v>4797</v>
      </c>
      <c r="C587" s="632" t="s">
        <v>993</v>
      </c>
      <c r="D587" s="633" t="s">
        <v>42</v>
      </c>
      <c r="E587" s="364">
        <v>91</v>
      </c>
      <c r="F587" s="341" t="str">
        <f t="shared" si="13"/>
        <v>Xuất sắc</v>
      </c>
      <c r="G587" s="342"/>
      <c r="H587" s="362"/>
    </row>
    <row r="588" spans="1:8" s="16" customFormat="1" ht="20.25" customHeight="1" x14ac:dyDescent="0.25">
      <c r="A588" s="20">
        <v>545</v>
      </c>
      <c r="B588" s="363" t="s">
        <v>4798</v>
      </c>
      <c r="C588" s="632" t="s">
        <v>18</v>
      </c>
      <c r="D588" s="633" t="s">
        <v>45</v>
      </c>
      <c r="E588" s="364">
        <v>88</v>
      </c>
      <c r="F588" s="341" t="str">
        <f t="shared" si="13"/>
        <v>Tốt</v>
      </c>
      <c r="G588" s="342"/>
      <c r="H588" s="362"/>
    </row>
    <row r="589" spans="1:8" s="16" customFormat="1" ht="20.25" customHeight="1" x14ac:dyDescent="0.25">
      <c r="A589" s="20">
        <v>546</v>
      </c>
      <c r="B589" s="363" t="s">
        <v>4799</v>
      </c>
      <c r="C589" s="632" t="s">
        <v>4800</v>
      </c>
      <c r="D589" s="633" t="s">
        <v>47</v>
      </c>
      <c r="E589" s="364">
        <v>72</v>
      </c>
      <c r="F589" s="341" t="str">
        <f t="shared" si="13"/>
        <v>Khá</v>
      </c>
      <c r="G589" s="342"/>
      <c r="H589" s="362"/>
    </row>
    <row r="590" spans="1:8" s="16" customFormat="1" ht="20.25" customHeight="1" x14ac:dyDescent="0.25">
      <c r="A590" s="20">
        <v>547</v>
      </c>
      <c r="B590" s="363" t="s">
        <v>4801</v>
      </c>
      <c r="C590" s="632" t="s">
        <v>48</v>
      </c>
      <c r="D590" s="633" t="s">
        <v>1477</v>
      </c>
      <c r="E590" s="364">
        <v>97</v>
      </c>
      <c r="F590" s="341" t="str">
        <f t="shared" si="13"/>
        <v>Xuất sắc</v>
      </c>
      <c r="G590" s="342"/>
      <c r="H590" s="362"/>
    </row>
    <row r="591" spans="1:8" s="16" customFormat="1" ht="20.25" customHeight="1" x14ac:dyDescent="0.25">
      <c r="A591" s="20">
        <v>548</v>
      </c>
      <c r="B591" s="363" t="s">
        <v>4802</v>
      </c>
      <c r="C591" s="632" t="s">
        <v>4803</v>
      </c>
      <c r="D591" s="633" t="s">
        <v>182</v>
      </c>
      <c r="E591" s="364">
        <v>90</v>
      </c>
      <c r="F591" s="341" t="str">
        <f t="shared" si="13"/>
        <v>Xuất sắc</v>
      </c>
      <c r="G591" s="342"/>
      <c r="H591" s="362"/>
    </row>
    <row r="592" spans="1:8" s="16" customFormat="1" ht="20.25" customHeight="1" x14ac:dyDescent="0.25">
      <c r="A592" s="20">
        <v>549</v>
      </c>
      <c r="B592" s="363" t="s">
        <v>4804</v>
      </c>
      <c r="C592" s="632" t="s">
        <v>4805</v>
      </c>
      <c r="D592" s="633" t="s">
        <v>16</v>
      </c>
      <c r="E592" s="364">
        <v>70</v>
      </c>
      <c r="F592" s="341" t="str">
        <f t="shared" si="13"/>
        <v>Khá</v>
      </c>
      <c r="G592" s="342"/>
      <c r="H592" s="362"/>
    </row>
    <row r="593" spans="1:8" s="16" customFormat="1" ht="20.25" customHeight="1" x14ac:dyDescent="0.25">
      <c r="A593" s="20">
        <v>550</v>
      </c>
      <c r="B593" s="363" t="s">
        <v>4806</v>
      </c>
      <c r="C593" s="632" t="s">
        <v>80</v>
      </c>
      <c r="D593" s="633" t="s">
        <v>111</v>
      </c>
      <c r="E593" s="364">
        <v>94</v>
      </c>
      <c r="F593" s="341" t="str">
        <f t="shared" si="13"/>
        <v>Xuất sắc</v>
      </c>
      <c r="G593" s="342"/>
      <c r="H593" s="362"/>
    </row>
    <row r="594" spans="1:8" s="16" customFormat="1" ht="20.25" customHeight="1" x14ac:dyDescent="0.25">
      <c r="A594" s="20">
        <v>551</v>
      </c>
      <c r="B594" s="363" t="s">
        <v>4807</v>
      </c>
      <c r="C594" s="632" t="s">
        <v>1880</v>
      </c>
      <c r="D594" s="633" t="s">
        <v>8</v>
      </c>
      <c r="E594" s="364">
        <v>89</v>
      </c>
      <c r="F594" s="341" t="str">
        <f t="shared" si="13"/>
        <v>Tốt</v>
      </c>
      <c r="G594" s="342"/>
      <c r="H594" s="362"/>
    </row>
    <row r="595" spans="1:8" s="16" customFormat="1" ht="20.25" customHeight="1" x14ac:dyDescent="0.25">
      <c r="A595" s="20">
        <v>552</v>
      </c>
      <c r="B595" s="363" t="s">
        <v>4808</v>
      </c>
      <c r="C595" s="632" t="s">
        <v>4809</v>
      </c>
      <c r="D595" s="633" t="s">
        <v>8</v>
      </c>
      <c r="E595" s="364">
        <v>94</v>
      </c>
      <c r="F595" s="341" t="str">
        <f t="shared" si="13"/>
        <v>Xuất sắc</v>
      </c>
      <c r="G595" s="342"/>
      <c r="H595" s="362"/>
    </row>
    <row r="596" spans="1:8" s="16" customFormat="1" ht="20.25" customHeight="1" x14ac:dyDescent="0.25">
      <c r="A596" s="20">
        <v>553</v>
      </c>
      <c r="B596" s="363" t="s">
        <v>4810</v>
      </c>
      <c r="C596" s="632" t="s">
        <v>4811</v>
      </c>
      <c r="D596" s="633" t="s">
        <v>131</v>
      </c>
      <c r="E596" s="364">
        <v>89</v>
      </c>
      <c r="F596" s="341" t="str">
        <f t="shared" si="13"/>
        <v>Tốt</v>
      </c>
      <c r="G596" s="342"/>
      <c r="H596" s="362"/>
    </row>
    <row r="597" spans="1:8" s="16" customFormat="1" ht="20.25" customHeight="1" x14ac:dyDescent="0.25">
      <c r="A597" s="20">
        <v>554</v>
      </c>
      <c r="B597" s="363" t="s">
        <v>4812</v>
      </c>
      <c r="C597" s="632" t="s">
        <v>385</v>
      </c>
      <c r="D597" s="633" t="s">
        <v>22</v>
      </c>
      <c r="E597" s="364">
        <v>97</v>
      </c>
      <c r="F597" s="341" t="str">
        <f t="shared" si="13"/>
        <v>Xuất sắc</v>
      </c>
      <c r="G597" s="341"/>
      <c r="H597" s="365"/>
    </row>
    <row r="598" spans="1:8" s="16" customFormat="1" ht="20.25" customHeight="1" x14ac:dyDescent="0.25">
      <c r="A598" s="20">
        <v>555</v>
      </c>
      <c r="B598" s="361" t="s">
        <v>4813</v>
      </c>
      <c r="C598" s="632" t="s">
        <v>4814</v>
      </c>
      <c r="D598" s="633" t="s">
        <v>2060</v>
      </c>
      <c r="E598" s="9">
        <v>97</v>
      </c>
      <c r="F598" s="20" t="str">
        <f t="shared" si="13"/>
        <v>Xuất sắc</v>
      </c>
      <c r="G598" s="342"/>
      <c r="H598" s="365"/>
    </row>
    <row r="599" spans="1:8" s="16" customFormat="1" ht="20.25" customHeight="1" x14ac:dyDescent="0.25">
      <c r="A599" s="20">
        <v>556</v>
      </c>
      <c r="B599" s="361" t="s">
        <v>4815</v>
      </c>
      <c r="C599" s="632" t="s">
        <v>4816</v>
      </c>
      <c r="D599" s="633" t="s">
        <v>9</v>
      </c>
      <c r="E599" s="9">
        <v>64</v>
      </c>
      <c r="F599" s="20" t="str">
        <f t="shared" si="13"/>
        <v>Trung bình</v>
      </c>
      <c r="G599" s="341"/>
      <c r="H599" s="365"/>
    </row>
    <row r="600" spans="1:8" s="16" customFormat="1" ht="20.25" customHeight="1" x14ac:dyDescent="0.25">
      <c r="A600" s="20">
        <v>557</v>
      </c>
      <c r="B600" s="361" t="s">
        <v>4817</v>
      </c>
      <c r="C600" s="632" t="s">
        <v>4818</v>
      </c>
      <c r="D600" s="633" t="s">
        <v>233</v>
      </c>
      <c r="E600" s="9">
        <v>90</v>
      </c>
      <c r="F600" s="20" t="str">
        <f t="shared" si="13"/>
        <v>Xuất sắc</v>
      </c>
      <c r="G600" s="341"/>
      <c r="H600" s="365"/>
    </row>
    <row r="601" spans="1:8" s="16" customFormat="1" ht="20.25" customHeight="1" x14ac:dyDescent="0.25">
      <c r="A601" s="20">
        <v>558</v>
      </c>
      <c r="B601" s="361" t="s">
        <v>4819</v>
      </c>
      <c r="C601" s="632" t="s">
        <v>18</v>
      </c>
      <c r="D601" s="633" t="s">
        <v>11</v>
      </c>
      <c r="E601" s="9">
        <v>98</v>
      </c>
      <c r="F601" s="20" t="str">
        <f t="shared" si="13"/>
        <v>Xuất sắc</v>
      </c>
      <c r="G601" s="341"/>
      <c r="H601" s="365"/>
    </row>
    <row r="602" spans="1:8" s="16" customFormat="1" ht="20.25" customHeight="1" x14ac:dyDescent="0.25">
      <c r="A602" s="20">
        <v>559</v>
      </c>
      <c r="B602" s="361" t="s">
        <v>4820</v>
      </c>
      <c r="C602" s="632" t="s">
        <v>101</v>
      </c>
      <c r="D602" s="633" t="s">
        <v>89</v>
      </c>
      <c r="E602" s="9">
        <v>90</v>
      </c>
      <c r="F602" s="20" t="str">
        <f t="shared" si="13"/>
        <v>Xuất sắc</v>
      </c>
      <c r="G602" s="341"/>
      <c r="H602" s="365"/>
    </row>
    <row r="603" spans="1:8" s="16" customFormat="1" ht="20.25" customHeight="1" x14ac:dyDescent="0.25">
      <c r="A603" s="20">
        <v>560</v>
      </c>
      <c r="B603" s="361" t="s">
        <v>4821</v>
      </c>
      <c r="C603" s="632" t="s">
        <v>84</v>
      </c>
      <c r="D603" s="633" t="s">
        <v>767</v>
      </c>
      <c r="E603" s="9">
        <v>85</v>
      </c>
      <c r="F603" s="20" t="str">
        <f t="shared" si="13"/>
        <v>Tốt</v>
      </c>
      <c r="G603" s="342"/>
      <c r="H603" s="365"/>
    </row>
    <row r="604" spans="1:8" s="16" customFormat="1" ht="20.25" customHeight="1" x14ac:dyDescent="0.25">
      <c r="A604" s="20">
        <v>561</v>
      </c>
      <c r="B604" s="361" t="s">
        <v>4822</v>
      </c>
      <c r="C604" s="632" t="s">
        <v>4823</v>
      </c>
      <c r="D604" s="633" t="s">
        <v>134</v>
      </c>
      <c r="E604" s="9">
        <v>91</v>
      </c>
      <c r="F604" s="20" t="str">
        <f t="shared" si="13"/>
        <v>Xuất sắc</v>
      </c>
      <c r="G604" s="342"/>
      <c r="H604" s="365"/>
    </row>
    <row r="605" spans="1:8" s="16" customFormat="1" ht="20.25" customHeight="1" x14ac:dyDescent="0.25">
      <c r="A605" s="20">
        <v>562</v>
      </c>
      <c r="B605" s="145" t="s">
        <v>7238</v>
      </c>
      <c r="C605" s="146" t="s">
        <v>7239</v>
      </c>
      <c r="D605" s="308" t="s">
        <v>64</v>
      </c>
      <c r="E605" s="961" t="s">
        <v>7247</v>
      </c>
      <c r="F605" s="962"/>
      <c r="G605" s="963"/>
      <c r="H605" s="365"/>
    </row>
    <row r="606" spans="1:8" s="16" customFormat="1" ht="20.25" customHeight="1" x14ac:dyDescent="0.25">
      <c r="A606" s="20">
        <v>563</v>
      </c>
      <c r="B606" s="361" t="s">
        <v>4824</v>
      </c>
      <c r="C606" s="632" t="s">
        <v>2875</v>
      </c>
      <c r="D606" s="633" t="s">
        <v>65</v>
      </c>
      <c r="E606" s="9">
        <v>87</v>
      </c>
      <c r="F606" s="20" t="str">
        <f t="shared" ref="F606:F615" si="14">IF(E606&lt;30,"Kém",IF(E606&lt;50,"yếu",IF(E606&lt;70,"Trung bình",IF(E606&lt;80,"Khá",IF(E606&lt;90,"Tốt","Xuất sắc")))))</f>
        <v>Tốt</v>
      </c>
      <c r="G606" s="341"/>
      <c r="H606" s="365"/>
    </row>
    <row r="607" spans="1:8" s="16" customFormat="1" ht="20.25" customHeight="1" x14ac:dyDescent="0.25">
      <c r="A607" s="20">
        <v>564</v>
      </c>
      <c r="B607" s="361" t="s">
        <v>4825</v>
      </c>
      <c r="C607" s="632" t="s">
        <v>46</v>
      </c>
      <c r="D607" s="633" t="s">
        <v>66</v>
      </c>
      <c r="E607" s="9">
        <v>89</v>
      </c>
      <c r="F607" s="20" t="str">
        <f t="shared" si="14"/>
        <v>Tốt</v>
      </c>
      <c r="G607" s="341"/>
      <c r="H607" s="365"/>
    </row>
    <row r="608" spans="1:8" s="16" customFormat="1" ht="20.25" customHeight="1" x14ac:dyDescent="0.25">
      <c r="A608" s="20">
        <v>565</v>
      </c>
      <c r="B608" s="361" t="s">
        <v>4826</v>
      </c>
      <c r="C608" s="632" t="s">
        <v>190</v>
      </c>
      <c r="D608" s="633" t="s">
        <v>4827</v>
      </c>
      <c r="E608" s="9">
        <v>50</v>
      </c>
      <c r="F608" s="20" t="str">
        <f t="shared" si="14"/>
        <v>Trung bình</v>
      </c>
      <c r="G608" s="341"/>
      <c r="H608" s="365"/>
    </row>
    <row r="609" spans="1:8" s="16" customFormat="1" ht="20.25" customHeight="1" x14ac:dyDescent="0.25">
      <c r="A609" s="20">
        <v>566</v>
      </c>
      <c r="B609" s="361" t="s">
        <v>4828</v>
      </c>
      <c r="C609" s="632" t="s">
        <v>90</v>
      </c>
      <c r="D609" s="633" t="s">
        <v>194</v>
      </c>
      <c r="E609" s="9">
        <v>89</v>
      </c>
      <c r="F609" s="20" t="str">
        <f t="shared" si="14"/>
        <v>Tốt</v>
      </c>
      <c r="G609" s="341"/>
      <c r="H609" s="365"/>
    </row>
    <row r="610" spans="1:8" s="16" customFormat="1" ht="20.25" customHeight="1" x14ac:dyDescent="0.25">
      <c r="A610" s="20">
        <v>567</v>
      </c>
      <c r="B610" s="361" t="s">
        <v>4829</v>
      </c>
      <c r="C610" s="632" t="s">
        <v>4830</v>
      </c>
      <c r="D610" s="633" t="s">
        <v>138</v>
      </c>
      <c r="E610" s="9">
        <v>76</v>
      </c>
      <c r="F610" s="20" t="str">
        <f t="shared" si="14"/>
        <v>Khá</v>
      </c>
      <c r="G610" s="342"/>
      <c r="H610" s="365"/>
    </row>
    <row r="611" spans="1:8" s="16" customFormat="1" ht="20.25" customHeight="1" x14ac:dyDescent="0.25">
      <c r="A611" s="20">
        <v>568</v>
      </c>
      <c r="B611" s="361" t="s">
        <v>4831</v>
      </c>
      <c r="C611" s="632" t="s">
        <v>381</v>
      </c>
      <c r="D611" s="633" t="s">
        <v>68</v>
      </c>
      <c r="E611" s="9">
        <v>92</v>
      </c>
      <c r="F611" s="20" t="str">
        <f t="shared" si="14"/>
        <v>Xuất sắc</v>
      </c>
      <c r="G611" s="341"/>
      <c r="H611" s="365"/>
    </row>
    <row r="612" spans="1:8" s="16" customFormat="1" ht="20.25" customHeight="1" x14ac:dyDescent="0.25">
      <c r="A612" s="20">
        <v>569</v>
      </c>
      <c r="B612" s="361" t="s">
        <v>4832</v>
      </c>
      <c r="C612" s="632" t="s">
        <v>18</v>
      </c>
      <c r="D612" s="633" t="s">
        <v>68</v>
      </c>
      <c r="E612" s="9">
        <v>90</v>
      </c>
      <c r="F612" s="20" t="str">
        <f t="shared" si="14"/>
        <v>Xuất sắc</v>
      </c>
      <c r="G612" s="341"/>
      <c r="H612" s="365"/>
    </row>
    <row r="613" spans="1:8" s="16" customFormat="1" ht="20.25" customHeight="1" x14ac:dyDescent="0.25">
      <c r="A613" s="20">
        <v>570</v>
      </c>
      <c r="B613" s="361" t="s">
        <v>4833</v>
      </c>
      <c r="C613" s="632" t="s">
        <v>4834</v>
      </c>
      <c r="D613" s="633" t="s">
        <v>12</v>
      </c>
      <c r="E613" s="9">
        <v>59</v>
      </c>
      <c r="F613" s="20" t="str">
        <f t="shared" si="14"/>
        <v>Trung bình</v>
      </c>
      <c r="G613" s="341"/>
      <c r="H613" s="365"/>
    </row>
    <row r="614" spans="1:8" s="16" customFormat="1" ht="20.25" customHeight="1" x14ac:dyDescent="0.25">
      <c r="A614" s="20">
        <v>571</v>
      </c>
      <c r="B614" s="361" t="s">
        <v>4835</v>
      </c>
      <c r="C614" s="632" t="s">
        <v>36</v>
      </c>
      <c r="D614" s="633" t="s">
        <v>188</v>
      </c>
      <c r="E614" s="9">
        <v>85</v>
      </c>
      <c r="F614" s="20" t="str">
        <f t="shared" si="14"/>
        <v>Tốt</v>
      </c>
      <c r="G614" s="341"/>
      <c r="H614" s="365"/>
    </row>
    <row r="615" spans="1:8" s="16" customFormat="1" ht="20.25" customHeight="1" x14ac:dyDescent="0.25">
      <c r="A615" s="20">
        <v>572</v>
      </c>
      <c r="B615" s="361" t="s">
        <v>4836</v>
      </c>
      <c r="C615" s="632" t="s">
        <v>2292</v>
      </c>
      <c r="D615" s="633" t="s">
        <v>188</v>
      </c>
      <c r="E615" s="9">
        <v>96</v>
      </c>
      <c r="F615" s="20" t="str">
        <f t="shared" si="14"/>
        <v>Xuất sắc</v>
      </c>
      <c r="G615" s="341"/>
      <c r="H615" s="365"/>
    </row>
    <row r="616" spans="1:8" s="16" customFormat="1" ht="20.25" customHeight="1" x14ac:dyDescent="0.25">
      <c r="A616" s="344"/>
      <c r="B616" s="344"/>
      <c r="E616" s="344"/>
      <c r="F616" s="344"/>
      <c r="G616" s="344"/>
      <c r="H616" s="365"/>
    </row>
    <row r="617" spans="1:8" ht="20.25" customHeight="1" x14ac:dyDescent="0.25">
      <c r="B617" s="336" t="s">
        <v>3659</v>
      </c>
      <c r="C617" s="337" t="s">
        <v>3660</v>
      </c>
    </row>
    <row r="618" spans="1:8" ht="20.25" customHeight="1" x14ac:dyDescent="0.25">
      <c r="B618" s="338" t="s">
        <v>78</v>
      </c>
      <c r="C618" s="323">
        <v>230</v>
      </c>
      <c r="E618" s="907" t="s">
        <v>7243</v>
      </c>
      <c r="F618" s="907"/>
      <c r="G618" s="907"/>
    </row>
    <row r="619" spans="1:8" ht="20.25" customHeight="1" x14ac:dyDescent="0.25">
      <c r="B619" s="338" t="s">
        <v>31</v>
      </c>
      <c r="C619" s="323">
        <v>225</v>
      </c>
    </row>
    <row r="620" spans="1:8" ht="20.25" customHeight="1" x14ac:dyDescent="0.25">
      <c r="B620" s="338" t="s">
        <v>74</v>
      </c>
      <c r="C620" s="323">
        <v>41</v>
      </c>
    </row>
    <row r="621" spans="1:8" ht="20.25" customHeight="1" x14ac:dyDescent="0.25">
      <c r="B621" s="338" t="s">
        <v>107</v>
      </c>
      <c r="C621" s="323">
        <v>32</v>
      </c>
    </row>
    <row r="622" spans="1:8" ht="20.25" customHeight="1" x14ac:dyDescent="0.25">
      <c r="B622" s="338" t="s">
        <v>103</v>
      </c>
      <c r="C622" s="323">
        <v>1</v>
      </c>
    </row>
    <row r="623" spans="1:8" ht="20.25" customHeight="1" x14ac:dyDescent="0.25">
      <c r="B623" s="338" t="s">
        <v>953</v>
      </c>
      <c r="C623" s="323">
        <v>40</v>
      </c>
    </row>
    <row r="624" spans="1:8" ht="20.25" customHeight="1" x14ac:dyDescent="0.25">
      <c r="B624" s="338" t="s">
        <v>965</v>
      </c>
      <c r="C624" s="323">
        <v>3</v>
      </c>
      <c r="E624" s="907" t="s">
        <v>7244</v>
      </c>
      <c r="F624" s="907"/>
      <c r="G624" s="907"/>
    </row>
    <row r="625" spans="2:3" ht="20.25" customHeight="1" x14ac:dyDescent="0.25">
      <c r="B625" s="340" t="s">
        <v>3661</v>
      </c>
      <c r="C625" s="311">
        <f>SUM(C618:C624)</f>
        <v>572</v>
      </c>
    </row>
  </sheetData>
  <mergeCells count="25">
    <mergeCell ref="E605:G605"/>
    <mergeCell ref="E618:G618"/>
    <mergeCell ref="E624:G624"/>
    <mergeCell ref="C400:D400"/>
    <mergeCell ref="AC58:AD58"/>
    <mergeCell ref="C104:D104"/>
    <mergeCell ref="C137:D137"/>
    <mergeCell ref="C193:D193"/>
    <mergeCell ref="E565:G565"/>
    <mergeCell ref="C214:D214"/>
    <mergeCell ref="C582:D582"/>
    <mergeCell ref="A1:C1"/>
    <mergeCell ref="A2:C2"/>
    <mergeCell ref="C10:D10"/>
    <mergeCell ref="A56:G56"/>
    <mergeCell ref="A7:G7"/>
    <mergeCell ref="C489:D489"/>
    <mergeCell ref="D2:G2"/>
    <mergeCell ref="A4:G4"/>
    <mergeCell ref="A5:G5"/>
    <mergeCell ref="A6:G6"/>
    <mergeCell ref="C247:D247"/>
    <mergeCell ref="C305:D305"/>
    <mergeCell ref="A399:B399"/>
    <mergeCell ref="C57:D57"/>
  </mergeCells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workbookViewId="0">
      <selection activeCell="A7" sqref="A7:G7"/>
    </sheetView>
  </sheetViews>
  <sheetFormatPr defaultRowHeight="20.25" customHeight="1" x14ac:dyDescent="0.25"/>
  <cols>
    <col min="1" max="1" width="4.5" style="416" customWidth="1"/>
    <col min="2" max="2" width="20.125" style="416" customWidth="1"/>
    <col min="3" max="3" width="19.75" style="416" customWidth="1"/>
    <col min="4" max="4" width="9.5" style="416" customWidth="1"/>
    <col min="5" max="5" width="10" style="416" customWidth="1"/>
    <col min="6" max="6" width="11.5" style="416" customWidth="1"/>
    <col min="7" max="7" width="15" style="433" customWidth="1"/>
    <col min="8" max="16384" width="9" style="416"/>
  </cols>
  <sheetData>
    <row r="1" spans="1:7" ht="20.25" customHeight="1" x14ac:dyDescent="0.25">
      <c r="A1" s="906" t="s">
        <v>1</v>
      </c>
      <c r="B1" s="906"/>
      <c r="C1" s="906"/>
      <c r="D1" s="907" t="s">
        <v>2</v>
      </c>
      <c r="E1" s="907"/>
      <c r="F1" s="907"/>
      <c r="G1" s="907"/>
    </row>
    <row r="2" spans="1:7" ht="20.25" customHeight="1" x14ac:dyDescent="0.25">
      <c r="A2" s="909" t="s">
        <v>3</v>
      </c>
      <c r="B2" s="909"/>
      <c r="C2" s="909"/>
      <c r="D2" s="909" t="s">
        <v>1192</v>
      </c>
      <c r="E2" s="909"/>
      <c r="F2" s="909"/>
      <c r="G2" s="909"/>
    </row>
    <row r="3" spans="1:7" ht="12" customHeight="1" x14ac:dyDescent="0.25">
      <c r="A3" s="435"/>
      <c r="B3" s="435"/>
      <c r="C3" s="435"/>
      <c r="D3" s="6"/>
      <c r="E3" s="433"/>
      <c r="F3" s="433"/>
    </row>
    <row r="4" spans="1:7" s="638" customFormat="1" ht="20.25" customHeight="1" x14ac:dyDescent="0.3">
      <c r="A4" s="952" t="s">
        <v>3662</v>
      </c>
      <c r="B4" s="952"/>
      <c r="C4" s="952"/>
      <c r="D4" s="952"/>
      <c r="E4" s="952"/>
      <c r="F4" s="952"/>
      <c r="G4" s="424"/>
    </row>
    <row r="5" spans="1:7" s="638" customFormat="1" ht="20.25" customHeight="1" x14ac:dyDescent="0.3">
      <c r="A5" s="952" t="s">
        <v>1193</v>
      </c>
      <c r="B5" s="952"/>
      <c r="C5" s="952"/>
      <c r="D5" s="952"/>
      <c r="E5" s="952"/>
      <c r="F5" s="952"/>
      <c r="G5" s="424"/>
    </row>
    <row r="6" spans="1:7" ht="20.25" customHeight="1" x14ac:dyDescent="0.3">
      <c r="A6" s="953" t="s">
        <v>1788</v>
      </c>
      <c r="B6" s="953"/>
      <c r="C6" s="953"/>
      <c r="D6" s="953"/>
      <c r="E6" s="953"/>
      <c r="F6" s="953"/>
    </row>
    <row r="7" spans="1:7" ht="20.25" customHeight="1" x14ac:dyDescent="0.25">
      <c r="A7" s="905" t="s">
        <v>7381</v>
      </c>
      <c r="B7" s="905"/>
      <c r="C7" s="905"/>
      <c r="D7" s="905"/>
      <c r="E7" s="905"/>
      <c r="F7" s="905"/>
      <c r="G7" s="905"/>
    </row>
    <row r="8" spans="1:7" ht="20.25" customHeight="1" x14ac:dyDescent="0.25">
      <c r="A8" s="434"/>
      <c r="B8" s="434"/>
      <c r="C8" s="434"/>
      <c r="D8" s="434"/>
      <c r="E8" s="434"/>
      <c r="F8" s="434"/>
      <c r="G8" s="434"/>
    </row>
    <row r="9" spans="1:7" ht="20.25" customHeight="1" x14ac:dyDescent="0.25">
      <c r="A9" s="965" t="s">
        <v>1375</v>
      </c>
      <c r="B9" s="965"/>
      <c r="C9" s="683"/>
      <c r="D9" s="683"/>
      <c r="E9" s="683"/>
      <c r="F9" s="684"/>
      <c r="G9" s="685"/>
    </row>
    <row r="10" spans="1:7" ht="20.25" customHeight="1" x14ac:dyDescent="0.25">
      <c r="A10" s="48" t="s">
        <v>119</v>
      </c>
      <c r="B10" s="48" t="s">
        <v>1205</v>
      </c>
      <c r="C10" s="639" t="s">
        <v>1376</v>
      </c>
      <c r="D10" s="640" t="s">
        <v>163</v>
      </c>
      <c r="E10" s="333" t="s">
        <v>5314</v>
      </c>
      <c r="F10" s="102" t="s">
        <v>4</v>
      </c>
      <c r="G10" s="102" t="s">
        <v>0</v>
      </c>
    </row>
    <row r="11" spans="1:7" ht="20.25" customHeight="1" x14ac:dyDescent="0.25">
      <c r="A11" s="8">
        <v>1</v>
      </c>
      <c r="B11" s="9" t="s">
        <v>1207</v>
      </c>
      <c r="C11" s="491" t="s">
        <v>1208</v>
      </c>
      <c r="D11" s="641" t="s">
        <v>34</v>
      </c>
      <c r="E11" s="5">
        <v>83</v>
      </c>
      <c r="F11" s="8" t="str">
        <f t="shared" ref="F11:F49" si="0">IF(E11&gt;=90,"Xuất sắc",IF(AND(E11&lt;90,E11&gt;=80),"Tốt",IF(AND(E11&lt;80,E11&gt;=65),"Khá",IF(AND(E11&lt;65,E11&gt;=50),"Trung bình",IF(AND(E11&lt;50,E11&gt;=35),"Yếu","Kém")))))</f>
        <v>Tốt</v>
      </c>
      <c r="G11" s="11"/>
    </row>
    <row r="12" spans="1:7" ht="20.25" customHeight="1" x14ac:dyDescent="0.25">
      <c r="A12" s="8">
        <v>2</v>
      </c>
      <c r="B12" s="9" t="s">
        <v>1209</v>
      </c>
      <c r="C12" s="491" t="s">
        <v>1210</v>
      </c>
      <c r="D12" s="641" t="s">
        <v>34</v>
      </c>
      <c r="E12" s="5">
        <v>95</v>
      </c>
      <c r="F12" s="8" t="str">
        <f t="shared" si="0"/>
        <v>Xuất sắc</v>
      </c>
      <c r="G12" s="642"/>
    </row>
    <row r="13" spans="1:7" ht="20.25" customHeight="1" x14ac:dyDescent="0.25">
      <c r="A13" s="8">
        <v>3</v>
      </c>
      <c r="B13" s="9" t="s">
        <v>1211</v>
      </c>
      <c r="C13" s="491" t="s">
        <v>1212</v>
      </c>
      <c r="D13" s="641" t="s">
        <v>34</v>
      </c>
      <c r="E13" s="5">
        <v>98</v>
      </c>
      <c r="F13" s="8" t="str">
        <f t="shared" si="0"/>
        <v>Xuất sắc</v>
      </c>
      <c r="G13" s="642"/>
    </row>
    <row r="14" spans="1:7" ht="20.25" customHeight="1" x14ac:dyDescent="0.25">
      <c r="A14" s="8">
        <v>4</v>
      </c>
      <c r="B14" s="9" t="s">
        <v>1213</v>
      </c>
      <c r="C14" s="491" t="s">
        <v>1214</v>
      </c>
      <c r="D14" s="641" t="s">
        <v>286</v>
      </c>
      <c r="E14" s="5">
        <v>80</v>
      </c>
      <c r="F14" s="8" t="str">
        <f t="shared" si="0"/>
        <v>Tốt</v>
      </c>
      <c r="G14" s="642"/>
    </row>
    <row r="15" spans="1:7" ht="20.25" customHeight="1" x14ac:dyDescent="0.25">
      <c r="A15" s="8">
        <v>5</v>
      </c>
      <c r="B15" s="643" t="s">
        <v>1215</v>
      </c>
      <c r="C15" s="644" t="s">
        <v>1216</v>
      </c>
      <c r="D15" s="645" t="s">
        <v>1217</v>
      </c>
      <c r="E15" s="5">
        <v>99</v>
      </c>
      <c r="F15" s="8" t="str">
        <f t="shared" si="0"/>
        <v>Xuất sắc</v>
      </c>
      <c r="G15" s="646"/>
    </row>
    <row r="16" spans="1:7" ht="20.25" customHeight="1" x14ac:dyDescent="0.25">
      <c r="A16" s="8">
        <v>6</v>
      </c>
      <c r="B16" s="643" t="s">
        <v>1218</v>
      </c>
      <c r="C16" s="644" t="s">
        <v>1070</v>
      </c>
      <c r="D16" s="645" t="s">
        <v>1217</v>
      </c>
      <c r="E16" s="5">
        <v>75</v>
      </c>
      <c r="F16" s="8" t="str">
        <f t="shared" si="0"/>
        <v>Khá</v>
      </c>
      <c r="G16" s="642"/>
    </row>
    <row r="17" spans="1:7" ht="20.25" customHeight="1" x14ac:dyDescent="0.25">
      <c r="A17" s="8">
        <v>7</v>
      </c>
      <c r="B17" s="643" t="s">
        <v>1219</v>
      </c>
      <c r="C17" s="644" t="s">
        <v>161</v>
      </c>
      <c r="D17" s="645" t="s">
        <v>180</v>
      </c>
      <c r="E17" s="5">
        <v>80</v>
      </c>
      <c r="F17" s="8" t="str">
        <f t="shared" si="0"/>
        <v>Tốt</v>
      </c>
      <c r="G17" s="642"/>
    </row>
    <row r="18" spans="1:7" ht="20.25" customHeight="1" x14ac:dyDescent="0.25">
      <c r="A18" s="8">
        <v>8</v>
      </c>
      <c r="B18" s="643" t="s">
        <v>1220</v>
      </c>
      <c r="C18" s="644" t="s">
        <v>1221</v>
      </c>
      <c r="D18" s="645" t="s">
        <v>7</v>
      </c>
      <c r="E18" s="5">
        <v>83</v>
      </c>
      <c r="F18" s="8" t="str">
        <f t="shared" si="0"/>
        <v>Tốt</v>
      </c>
      <c r="G18" s="642"/>
    </row>
    <row r="19" spans="1:7" ht="20.25" customHeight="1" x14ac:dyDescent="0.25">
      <c r="A19" s="8">
        <v>9</v>
      </c>
      <c r="B19" s="9" t="s">
        <v>1222</v>
      </c>
      <c r="C19" s="491" t="s">
        <v>1223</v>
      </c>
      <c r="D19" s="641" t="s">
        <v>42</v>
      </c>
      <c r="E19" s="5">
        <v>82</v>
      </c>
      <c r="F19" s="8" t="str">
        <f t="shared" si="0"/>
        <v>Tốt</v>
      </c>
      <c r="G19" s="642"/>
    </row>
    <row r="20" spans="1:7" ht="20.25" customHeight="1" x14ac:dyDescent="0.25">
      <c r="A20" s="8">
        <v>10</v>
      </c>
      <c r="B20" s="9" t="s">
        <v>1224</v>
      </c>
      <c r="C20" s="491" t="s">
        <v>18</v>
      </c>
      <c r="D20" s="641" t="s">
        <v>43</v>
      </c>
      <c r="E20" s="5">
        <v>83</v>
      </c>
      <c r="F20" s="8" t="str">
        <f t="shared" si="0"/>
        <v>Tốt</v>
      </c>
      <c r="G20" s="642"/>
    </row>
    <row r="21" spans="1:7" ht="20.25" customHeight="1" x14ac:dyDescent="0.25">
      <c r="A21" s="8">
        <v>11</v>
      </c>
      <c r="B21" s="9" t="s">
        <v>1225</v>
      </c>
      <c r="C21" s="491" t="s">
        <v>1226</v>
      </c>
      <c r="D21" s="641" t="s">
        <v>47</v>
      </c>
      <c r="E21" s="5">
        <v>88</v>
      </c>
      <c r="F21" s="8" t="str">
        <f t="shared" si="0"/>
        <v>Tốt</v>
      </c>
      <c r="G21" s="642"/>
    </row>
    <row r="22" spans="1:7" ht="20.25" customHeight="1" x14ac:dyDescent="0.25">
      <c r="A22" s="8">
        <v>12</v>
      </c>
      <c r="B22" s="9" t="s">
        <v>1227</v>
      </c>
      <c r="C22" s="491" t="s">
        <v>982</v>
      </c>
      <c r="D22" s="641" t="s">
        <v>15</v>
      </c>
      <c r="E22" s="5">
        <v>80</v>
      </c>
      <c r="F22" s="8" t="str">
        <f t="shared" si="0"/>
        <v>Tốt</v>
      </c>
      <c r="G22" s="642"/>
    </row>
    <row r="23" spans="1:7" ht="20.25" customHeight="1" x14ac:dyDescent="0.25">
      <c r="A23" s="8">
        <v>13</v>
      </c>
      <c r="B23" s="9" t="s">
        <v>1228</v>
      </c>
      <c r="C23" s="491" t="s">
        <v>1229</v>
      </c>
      <c r="D23" s="641" t="s">
        <v>15</v>
      </c>
      <c r="E23" s="5">
        <v>80</v>
      </c>
      <c r="F23" s="8" t="str">
        <f t="shared" si="0"/>
        <v>Tốt</v>
      </c>
      <c r="G23" s="642"/>
    </row>
    <row r="24" spans="1:7" ht="20.25" customHeight="1" x14ac:dyDescent="0.25">
      <c r="A24" s="8">
        <v>14</v>
      </c>
      <c r="B24" s="9" t="s">
        <v>1230</v>
      </c>
      <c r="C24" s="491" t="s">
        <v>977</v>
      </c>
      <c r="D24" s="641" t="s">
        <v>191</v>
      </c>
      <c r="E24" s="5">
        <v>85</v>
      </c>
      <c r="F24" s="8" t="str">
        <f t="shared" si="0"/>
        <v>Tốt</v>
      </c>
      <c r="G24" s="642"/>
    </row>
    <row r="25" spans="1:7" ht="20.25" customHeight="1" x14ac:dyDescent="0.25">
      <c r="A25" s="8">
        <v>15</v>
      </c>
      <c r="B25" s="9" t="s">
        <v>1231</v>
      </c>
      <c r="C25" s="491" t="s">
        <v>166</v>
      </c>
      <c r="D25" s="641" t="s">
        <v>58</v>
      </c>
      <c r="E25" s="5">
        <v>93</v>
      </c>
      <c r="F25" s="8" t="str">
        <f t="shared" si="0"/>
        <v>Xuất sắc</v>
      </c>
      <c r="G25" s="642"/>
    </row>
    <row r="26" spans="1:7" ht="20.25" customHeight="1" x14ac:dyDescent="0.25">
      <c r="A26" s="8">
        <v>16</v>
      </c>
      <c r="B26" s="647" t="s">
        <v>1232</v>
      </c>
      <c r="C26" s="648" t="s">
        <v>18</v>
      </c>
      <c r="D26" s="649" t="s">
        <v>16</v>
      </c>
      <c r="E26" s="5">
        <v>80</v>
      </c>
      <c r="F26" s="8" t="str">
        <f t="shared" si="0"/>
        <v>Tốt</v>
      </c>
      <c r="G26" s="11"/>
    </row>
    <row r="27" spans="1:7" ht="20.25" customHeight="1" x14ac:dyDescent="0.25">
      <c r="A27" s="8">
        <v>17</v>
      </c>
      <c r="B27" s="9" t="s">
        <v>1233</v>
      </c>
      <c r="C27" s="491" t="s">
        <v>1234</v>
      </c>
      <c r="D27" s="641" t="s">
        <v>836</v>
      </c>
      <c r="E27" s="5">
        <v>85</v>
      </c>
      <c r="F27" s="8" t="str">
        <f t="shared" si="0"/>
        <v>Tốt</v>
      </c>
      <c r="G27" s="642"/>
    </row>
    <row r="28" spans="1:7" ht="20.25" customHeight="1" x14ac:dyDescent="0.25">
      <c r="A28" s="8">
        <v>18</v>
      </c>
      <c r="B28" s="647" t="s">
        <v>1235</v>
      </c>
      <c r="C28" s="648" t="s">
        <v>18</v>
      </c>
      <c r="D28" s="649" t="s">
        <v>289</v>
      </c>
      <c r="E28" s="5">
        <v>80</v>
      </c>
      <c r="F28" s="8" t="str">
        <f t="shared" si="0"/>
        <v>Tốt</v>
      </c>
      <c r="G28" s="642"/>
    </row>
    <row r="29" spans="1:7" ht="20.25" customHeight="1" x14ac:dyDescent="0.25">
      <c r="A29" s="8">
        <v>19</v>
      </c>
      <c r="B29" s="9" t="s">
        <v>1236</v>
      </c>
      <c r="C29" s="491" t="s">
        <v>1237</v>
      </c>
      <c r="D29" s="641" t="s">
        <v>8</v>
      </c>
      <c r="E29" s="5">
        <v>85</v>
      </c>
      <c r="F29" s="8" t="str">
        <f t="shared" si="0"/>
        <v>Tốt</v>
      </c>
      <c r="G29" s="642"/>
    </row>
    <row r="30" spans="1:7" ht="20.25" customHeight="1" x14ac:dyDescent="0.25">
      <c r="A30" s="8">
        <v>20</v>
      </c>
      <c r="B30" s="643" t="s">
        <v>1238</v>
      </c>
      <c r="C30" s="644" t="s">
        <v>18</v>
      </c>
      <c r="D30" s="645" t="s">
        <v>113</v>
      </c>
      <c r="E30" s="5">
        <v>88</v>
      </c>
      <c r="F30" s="8" t="str">
        <f t="shared" si="0"/>
        <v>Tốt</v>
      </c>
      <c r="G30" s="642"/>
    </row>
    <row r="31" spans="1:7" ht="20.25" customHeight="1" x14ac:dyDescent="0.25">
      <c r="A31" s="8">
        <v>21</v>
      </c>
      <c r="B31" s="9" t="s">
        <v>1239</v>
      </c>
      <c r="C31" s="491" t="s">
        <v>404</v>
      </c>
      <c r="D31" s="641" t="s">
        <v>1240</v>
      </c>
      <c r="E31" s="5">
        <v>83</v>
      </c>
      <c r="F31" s="8" t="str">
        <f t="shared" si="0"/>
        <v>Tốt</v>
      </c>
      <c r="G31" s="642"/>
    </row>
    <row r="32" spans="1:7" ht="20.25" customHeight="1" x14ac:dyDescent="0.25">
      <c r="A32" s="8">
        <v>22</v>
      </c>
      <c r="B32" s="643" t="s">
        <v>1241</v>
      </c>
      <c r="C32" s="644" t="s">
        <v>1242</v>
      </c>
      <c r="D32" s="645" t="s">
        <v>131</v>
      </c>
      <c r="E32" s="5">
        <v>85</v>
      </c>
      <c r="F32" s="8" t="str">
        <f t="shared" si="0"/>
        <v>Tốt</v>
      </c>
      <c r="G32" s="642"/>
    </row>
    <row r="33" spans="1:7" ht="20.25" customHeight="1" x14ac:dyDescent="0.25">
      <c r="A33" s="8">
        <v>23</v>
      </c>
      <c r="B33" s="9" t="s">
        <v>1243</v>
      </c>
      <c r="C33" s="491" t="s">
        <v>18</v>
      </c>
      <c r="D33" s="641" t="s">
        <v>184</v>
      </c>
      <c r="E33" s="5">
        <v>80</v>
      </c>
      <c r="F33" s="8" t="str">
        <f t="shared" si="0"/>
        <v>Tốt</v>
      </c>
      <c r="G33" s="11"/>
    </row>
    <row r="34" spans="1:7" ht="20.25" customHeight="1" x14ac:dyDescent="0.25">
      <c r="A34" s="8">
        <v>24</v>
      </c>
      <c r="B34" s="9" t="s">
        <v>1244</v>
      </c>
      <c r="C34" s="491" t="s">
        <v>1245</v>
      </c>
      <c r="D34" s="641" t="s">
        <v>26</v>
      </c>
      <c r="E34" s="5">
        <v>92</v>
      </c>
      <c r="F34" s="8" t="str">
        <f t="shared" si="0"/>
        <v>Xuất sắc</v>
      </c>
      <c r="G34" s="8"/>
    </row>
    <row r="35" spans="1:7" ht="20.25" customHeight="1" x14ac:dyDescent="0.25">
      <c r="A35" s="8">
        <v>25</v>
      </c>
      <c r="B35" s="643" t="s">
        <v>1246</v>
      </c>
      <c r="C35" s="644" t="s">
        <v>1159</v>
      </c>
      <c r="D35" s="645" t="s">
        <v>9</v>
      </c>
      <c r="E35" s="5">
        <v>80</v>
      </c>
      <c r="F35" s="8" t="str">
        <f t="shared" si="0"/>
        <v>Tốt</v>
      </c>
      <c r="G35" s="642"/>
    </row>
    <row r="36" spans="1:7" ht="20.25" customHeight="1" x14ac:dyDescent="0.25">
      <c r="A36" s="8">
        <v>26</v>
      </c>
      <c r="B36" s="643" t="s">
        <v>1247</v>
      </c>
      <c r="C36" s="644" t="s">
        <v>921</v>
      </c>
      <c r="D36" s="645" t="s">
        <v>11</v>
      </c>
      <c r="E36" s="5">
        <v>84</v>
      </c>
      <c r="F36" s="8" t="str">
        <f t="shared" si="0"/>
        <v>Tốt</v>
      </c>
      <c r="G36" s="642"/>
    </row>
    <row r="37" spans="1:7" ht="20.25" customHeight="1" x14ac:dyDescent="0.25">
      <c r="A37" s="8">
        <v>27</v>
      </c>
      <c r="B37" s="9" t="s">
        <v>1248</v>
      </c>
      <c r="C37" s="491" t="s">
        <v>1249</v>
      </c>
      <c r="D37" s="641" t="s">
        <v>64</v>
      </c>
      <c r="E37" s="5">
        <v>80</v>
      </c>
      <c r="F37" s="8" t="str">
        <f t="shared" si="0"/>
        <v>Tốt</v>
      </c>
      <c r="G37" s="642"/>
    </row>
    <row r="38" spans="1:7" ht="20.25" customHeight="1" x14ac:dyDescent="0.25">
      <c r="A38" s="8">
        <v>28</v>
      </c>
      <c r="B38" s="9" t="s">
        <v>1250</v>
      </c>
      <c r="C38" s="491" t="s">
        <v>1164</v>
      </c>
      <c r="D38" s="641" t="s">
        <v>64</v>
      </c>
      <c r="E38" s="5">
        <v>84</v>
      </c>
      <c r="F38" s="8" t="str">
        <f t="shared" si="0"/>
        <v>Tốt</v>
      </c>
      <c r="G38" s="11"/>
    </row>
    <row r="39" spans="1:7" ht="20.25" customHeight="1" x14ac:dyDescent="0.25">
      <c r="A39" s="8">
        <v>29</v>
      </c>
      <c r="B39" s="643" t="s">
        <v>1251</v>
      </c>
      <c r="C39" s="644" t="s">
        <v>1252</v>
      </c>
      <c r="D39" s="645" t="s">
        <v>1253</v>
      </c>
      <c r="E39" s="5">
        <v>80</v>
      </c>
      <c r="F39" s="8" t="str">
        <f t="shared" si="0"/>
        <v>Tốt</v>
      </c>
      <c r="G39" s="642"/>
    </row>
    <row r="40" spans="1:7" ht="20.25" customHeight="1" x14ac:dyDescent="0.25">
      <c r="A40" s="8">
        <v>30</v>
      </c>
      <c r="B40" s="643" t="s">
        <v>1254</v>
      </c>
      <c r="C40" s="644" t="s">
        <v>1255</v>
      </c>
      <c r="D40" s="645" t="s">
        <v>615</v>
      </c>
      <c r="E40" s="5">
        <v>80</v>
      </c>
      <c r="F40" s="8" t="str">
        <f t="shared" si="0"/>
        <v>Tốt</v>
      </c>
      <c r="G40" s="642"/>
    </row>
    <row r="41" spans="1:7" ht="20.25" customHeight="1" x14ac:dyDescent="0.25">
      <c r="A41" s="8">
        <v>31</v>
      </c>
      <c r="B41" s="643" t="s">
        <v>1256</v>
      </c>
      <c r="C41" s="644" t="s">
        <v>1257</v>
      </c>
      <c r="D41" s="645" t="s">
        <v>615</v>
      </c>
      <c r="E41" s="5">
        <v>85</v>
      </c>
      <c r="F41" s="8" t="str">
        <f t="shared" si="0"/>
        <v>Tốt</v>
      </c>
      <c r="G41" s="11"/>
    </row>
    <row r="42" spans="1:7" ht="20.25" customHeight="1" x14ac:dyDescent="0.25">
      <c r="A42" s="8">
        <v>32</v>
      </c>
      <c r="B42" s="9" t="s">
        <v>1258</v>
      </c>
      <c r="C42" s="491" t="s">
        <v>18</v>
      </c>
      <c r="D42" s="641" t="s">
        <v>194</v>
      </c>
      <c r="E42" s="5">
        <v>88</v>
      </c>
      <c r="F42" s="8" t="str">
        <f t="shared" si="0"/>
        <v>Tốt</v>
      </c>
      <c r="G42" s="11"/>
    </row>
    <row r="43" spans="1:7" ht="20.25" customHeight="1" x14ac:dyDescent="0.25">
      <c r="A43" s="8">
        <v>33</v>
      </c>
      <c r="B43" s="9" t="s">
        <v>1259</v>
      </c>
      <c r="C43" s="491" t="s">
        <v>1260</v>
      </c>
      <c r="D43" s="641" t="s">
        <v>137</v>
      </c>
      <c r="E43" s="5">
        <v>86</v>
      </c>
      <c r="F43" s="8" t="str">
        <f t="shared" si="0"/>
        <v>Tốt</v>
      </c>
      <c r="G43" s="642"/>
    </row>
    <row r="44" spans="1:7" ht="20.25" customHeight="1" x14ac:dyDescent="0.25">
      <c r="A44" s="8">
        <v>34</v>
      </c>
      <c r="B44" s="643" t="s">
        <v>1261</v>
      </c>
      <c r="C44" s="644" t="s">
        <v>298</v>
      </c>
      <c r="D44" s="645" t="s">
        <v>138</v>
      </c>
      <c r="E44" s="5">
        <v>80</v>
      </c>
      <c r="F44" s="8" t="str">
        <f t="shared" si="0"/>
        <v>Tốt</v>
      </c>
      <c r="G44" s="642"/>
    </row>
    <row r="45" spans="1:7" ht="20.25" customHeight="1" x14ac:dyDescent="0.25">
      <c r="A45" s="8">
        <v>35</v>
      </c>
      <c r="B45" s="9" t="s">
        <v>1262</v>
      </c>
      <c r="C45" s="491" t="s">
        <v>86</v>
      </c>
      <c r="D45" s="641" t="s">
        <v>12</v>
      </c>
      <c r="E45" s="5">
        <v>85</v>
      </c>
      <c r="F45" s="8" t="str">
        <f t="shared" si="0"/>
        <v>Tốt</v>
      </c>
      <c r="G45" s="11"/>
    </row>
    <row r="46" spans="1:7" ht="20.25" customHeight="1" x14ac:dyDescent="0.25">
      <c r="A46" s="8">
        <v>36</v>
      </c>
      <c r="B46" s="643" t="s">
        <v>1263</v>
      </c>
      <c r="C46" s="644" t="s">
        <v>245</v>
      </c>
      <c r="D46" s="645" t="s">
        <v>12</v>
      </c>
      <c r="E46" s="5">
        <v>80</v>
      </c>
      <c r="F46" s="8" t="str">
        <f t="shared" si="0"/>
        <v>Tốt</v>
      </c>
      <c r="G46" s="642"/>
    </row>
    <row r="47" spans="1:7" ht="20.25" customHeight="1" x14ac:dyDescent="0.25">
      <c r="A47" s="8">
        <v>37</v>
      </c>
      <c r="B47" s="9" t="s">
        <v>1264</v>
      </c>
      <c r="C47" s="491" t="s">
        <v>154</v>
      </c>
      <c r="D47" s="641" t="s">
        <v>141</v>
      </c>
      <c r="E47" s="5">
        <v>95</v>
      </c>
      <c r="F47" s="8" t="str">
        <f t="shared" si="0"/>
        <v>Xuất sắc</v>
      </c>
      <c r="G47" s="642"/>
    </row>
    <row r="48" spans="1:7" ht="20.25" customHeight="1" x14ac:dyDescent="0.25">
      <c r="A48" s="8">
        <v>38</v>
      </c>
      <c r="B48" s="643" t="s">
        <v>1265</v>
      </c>
      <c r="C48" s="644" t="s">
        <v>1266</v>
      </c>
      <c r="D48" s="645" t="s">
        <v>160</v>
      </c>
      <c r="E48" s="5">
        <v>70</v>
      </c>
      <c r="F48" s="8" t="str">
        <f t="shared" si="0"/>
        <v>Khá</v>
      </c>
      <c r="G48" s="642"/>
    </row>
    <row r="49" spans="1:7" ht="20.25" customHeight="1" x14ac:dyDescent="0.25">
      <c r="A49" s="8">
        <v>39</v>
      </c>
      <c r="B49" s="9" t="s">
        <v>1267</v>
      </c>
      <c r="C49" s="491" t="s">
        <v>1268</v>
      </c>
      <c r="D49" s="641" t="s">
        <v>188</v>
      </c>
      <c r="E49" s="5">
        <v>95</v>
      </c>
      <c r="F49" s="8" t="str">
        <f t="shared" si="0"/>
        <v>Xuất sắc</v>
      </c>
      <c r="G49" s="642"/>
    </row>
    <row r="51" spans="1:7" ht="20.25" customHeight="1" x14ac:dyDescent="0.25">
      <c r="A51" s="964" t="s">
        <v>1377</v>
      </c>
      <c r="B51" s="964"/>
      <c r="C51" s="964"/>
      <c r="D51" s="964"/>
      <c r="E51" s="964"/>
      <c r="F51" s="964"/>
      <c r="G51" s="964"/>
    </row>
    <row r="52" spans="1:7" ht="20.25" customHeight="1" x14ac:dyDescent="0.25">
      <c r="A52" s="650" t="s">
        <v>119</v>
      </c>
      <c r="B52" s="650" t="s">
        <v>1269</v>
      </c>
      <c r="C52" s="651" t="s">
        <v>1378</v>
      </c>
      <c r="D52" s="652" t="s">
        <v>1379</v>
      </c>
      <c r="E52" s="333" t="s">
        <v>5314</v>
      </c>
      <c r="F52" s="650" t="s">
        <v>1194</v>
      </c>
      <c r="G52" s="650" t="s">
        <v>1195</v>
      </c>
    </row>
    <row r="53" spans="1:7" ht="20.25" customHeight="1" x14ac:dyDescent="0.25">
      <c r="A53" s="653">
        <v>40</v>
      </c>
      <c r="B53" s="2" t="s">
        <v>1271</v>
      </c>
      <c r="C53" s="491" t="s">
        <v>1272</v>
      </c>
      <c r="D53" s="641" t="s">
        <v>34</v>
      </c>
      <c r="E53" s="172">
        <v>85</v>
      </c>
      <c r="F53" s="9" t="s">
        <v>31</v>
      </c>
      <c r="G53" s="9"/>
    </row>
    <row r="54" spans="1:7" ht="20.25" customHeight="1" x14ac:dyDescent="0.25">
      <c r="A54" s="653">
        <v>41</v>
      </c>
      <c r="B54" s="2" t="s">
        <v>1273</v>
      </c>
      <c r="C54" s="491" t="s">
        <v>1274</v>
      </c>
      <c r="D54" s="641" t="s">
        <v>34</v>
      </c>
      <c r="E54" s="172">
        <v>86</v>
      </c>
      <c r="F54" s="9" t="s">
        <v>31</v>
      </c>
      <c r="G54" s="9"/>
    </row>
    <row r="55" spans="1:7" ht="20.25" customHeight="1" x14ac:dyDescent="0.25">
      <c r="A55" s="653">
        <v>42</v>
      </c>
      <c r="B55" s="2" t="s">
        <v>1275</v>
      </c>
      <c r="C55" s="491" t="s">
        <v>1276</v>
      </c>
      <c r="D55" s="641" t="s">
        <v>34</v>
      </c>
      <c r="E55" s="172">
        <v>80</v>
      </c>
      <c r="F55" s="9" t="s">
        <v>31</v>
      </c>
      <c r="G55" s="9"/>
    </row>
    <row r="56" spans="1:7" ht="20.25" customHeight="1" x14ac:dyDescent="0.25">
      <c r="A56" s="653">
        <v>43</v>
      </c>
      <c r="B56" s="2" t="s">
        <v>1277</v>
      </c>
      <c r="C56" s="491" t="s">
        <v>1278</v>
      </c>
      <c r="D56" s="641" t="s">
        <v>6</v>
      </c>
      <c r="E56" s="172">
        <v>84</v>
      </c>
      <c r="F56" s="9" t="s">
        <v>31</v>
      </c>
      <c r="G56" s="9"/>
    </row>
    <row r="57" spans="1:7" ht="20.25" customHeight="1" x14ac:dyDescent="0.25">
      <c r="A57" s="653">
        <v>44</v>
      </c>
      <c r="B57" s="2" t="s">
        <v>1279</v>
      </c>
      <c r="C57" s="491" t="s">
        <v>226</v>
      </c>
      <c r="D57" s="641" t="s">
        <v>6</v>
      </c>
      <c r="E57" s="172">
        <v>86</v>
      </c>
      <c r="F57" s="9" t="s">
        <v>31</v>
      </c>
      <c r="G57" s="9"/>
    </row>
    <row r="58" spans="1:7" ht="20.25" customHeight="1" x14ac:dyDescent="0.25">
      <c r="A58" s="653">
        <v>45</v>
      </c>
      <c r="B58" s="2" t="s">
        <v>1280</v>
      </c>
      <c r="C58" s="491" t="s">
        <v>144</v>
      </c>
      <c r="D58" s="641" t="s">
        <v>6</v>
      </c>
      <c r="E58" s="172">
        <v>84</v>
      </c>
      <c r="F58" s="9" t="s">
        <v>31</v>
      </c>
      <c r="G58" s="9"/>
    </row>
    <row r="59" spans="1:7" ht="20.25" customHeight="1" x14ac:dyDescent="0.25">
      <c r="A59" s="653">
        <v>46</v>
      </c>
      <c r="B59" s="2" t="s">
        <v>1281</v>
      </c>
      <c r="C59" s="491" t="s">
        <v>1282</v>
      </c>
      <c r="D59" s="641" t="s">
        <v>6</v>
      </c>
      <c r="E59" s="172">
        <v>86</v>
      </c>
      <c r="F59" s="9" t="s">
        <v>31</v>
      </c>
      <c r="G59" s="9"/>
    </row>
    <row r="60" spans="1:7" ht="20.25" customHeight="1" x14ac:dyDescent="0.25">
      <c r="A60" s="653">
        <v>47</v>
      </c>
      <c r="B60" s="2" t="s">
        <v>1283</v>
      </c>
      <c r="C60" s="491" t="s">
        <v>177</v>
      </c>
      <c r="D60" s="641" t="s">
        <v>1284</v>
      </c>
      <c r="E60" s="172">
        <v>86</v>
      </c>
      <c r="F60" s="9" t="s">
        <v>31</v>
      </c>
      <c r="G60" s="9"/>
    </row>
    <row r="61" spans="1:7" ht="20.25" customHeight="1" x14ac:dyDescent="0.25">
      <c r="A61" s="653">
        <v>48</v>
      </c>
      <c r="B61" s="2" t="s">
        <v>1285</v>
      </c>
      <c r="C61" s="491" t="s">
        <v>335</v>
      </c>
      <c r="D61" s="641" t="s">
        <v>1048</v>
      </c>
      <c r="E61" s="172">
        <v>85</v>
      </c>
      <c r="F61" s="9" t="s">
        <v>31</v>
      </c>
      <c r="G61" s="9"/>
    </row>
    <row r="62" spans="1:7" ht="20.25" customHeight="1" x14ac:dyDescent="0.25">
      <c r="A62" s="653">
        <v>49</v>
      </c>
      <c r="B62" s="2" t="s">
        <v>1286</v>
      </c>
      <c r="C62" s="491" t="s">
        <v>234</v>
      </c>
      <c r="D62" s="641" t="s">
        <v>39</v>
      </c>
      <c r="E62" s="172">
        <v>83</v>
      </c>
      <c r="F62" s="9" t="s">
        <v>31</v>
      </c>
      <c r="G62" s="9"/>
    </row>
    <row r="63" spans="1:7" ht="20.25" customHeight="1" x14ac:dyDescent="0.25">
      <c r="A63" s="653">
        <v>50</v>
      </c>
      <c r="B63" s="2" t="s">
        <v>1288</v>
      </c>
      <c r="C63" s="491" t="s">
        <v>211</v>
      </c>
      <c r="D63" s="641" t="s">
        <v>215</v>
      </c>
      <c r="E63" s="172">
        <v>86</v>
      </c>
      <c r="F63" s="9" t="s">
        <v>31</v>
      </c>
      <c r="G63" s="9"/>
    </row>
    <row r="64" spans="1:7" ht="20.25" customHeight="1" x14ac:dyDescent="0.25">
      <c r="A64" s="653">
        <v>51</v>
      </c>
      <c r="B64" s="2" t="s">
        <v>1289</v>
      </c>
      <c r="C64" s="491" t="s">
        <v>1290</v>
      </c>
      <c r="D64" s="641" t="s">
        <v>152</v>
      </c>
      <c r="E64" s="172">
        <v>85</v>
      </c>
      <c r="F64" s="9" t="s">
        <v>31</v>
      </c>
      <c r="G64" s="9"/>
    </row>
    <row r="65" spans="1:7" ht="20.25" customHeight="1" x14ac:dyDescent="0.25">
      <c r="A65" s="653">
        <v>52</v>
      </c>
      <c r="B65" s="2" t="s">
        <v>1291</v>
      </c>
      <c r="C65" s="491" t="s">
        <v>1292</v>
      </c>
      <c r="D65" s="641" t="s">
        <v>1293</v>
      </c>
      <c r="E65" s="172">
        <v>85</v>
      </c>
      <c r="F65" s="9" t="s">
        <v>31</v>
      </c>
      <c r="G65" s="9"/>
    </row>
    <row r="66" spans="1:7" ht="20.25" customHeight="1" x14ac:dyDescent="0.25">
      <c r="A66" s="653">
        <v>53</v>
      </c>
      <c r="B66" s="2" t="s">
        <v>1294</v>
      </c>
      <c r="C66" s="491" t="s">
        <v>18</v>
      </c>
      <c r="D66" s="641" t="s">
        <v>45</v>
      </c>
      <c r="E66" s="172">
        <v>86</v>
      </c>
      <c r="F66" s="9" t="s">
        <v>31</v>
      </c>
      <c r="G66" s="9"/>
    </row>
    <row r="67" spans="1:7" ht="20.25" customHeight="1" x14ac:dyDescent="0.25">
      <c r="A67" s="653">
        <v>54</v>
      </c>
      <c r="B67" s="2" t="s">
        <v>1295</v>
      </c>
      <c r="C67" s="491" t="s">
        <v>1296</v>
      </c>
      <c r="D67" s="641" t="s">
        <v>106</v>
      </c>
      <c r="E67" s="172">
        <v>84</v>
      </c>
      <c r="F67" s="9" t="s">
        <v>31</v>
      </c>
      <c r="G67" s="9"/>
    </row>
    <row r="68" spans="1:7" ht="20.25" customHeight="1" x14ac:dyDescent="0.25">
      <c r="A68" s="653">
        <v>55</v>
      </c>
      <c r="B68" s="2" t="s">
        <v>1297</v>
      </c>
      <c r="C68" s="491" t="s">
        <v>83</v>
      </c>
      <c r="D68" s="641" t="s">
        <v>106</v>
      </c>
      <c r="E68" s="172">
        <v>85</v>
      </c>
      <c r="F68" s="9" t="s">
        <v>31</v>
      </c>
      <c r="G68" s="9"/>
    </row>
    <row r="69" spans="1:7" ht="20.25" customHeight="1" x14ac:dyDescent="0.25">
      <c r="A69" s="653">
        <v>56</v>
      </c>
      <c r="B69" s="2" t="s">
        <v>1298</v>
      </c>
      <c r="C69" s="491" t="s">
        <v>214</v>
      </c>
      <c r="D69" s="641" t="s">
        <v>106</v>
      </c>
      <c r="E69" s="172">
        <v>92</v>
      </c>
      <c r="F69" s="9" t="s">
        <v>7240</v>
      </c>
      <c r="G69" s="9"/>
    </row>
    <row r="70" spans="1:7" ht="20.25" customHeight="1" x14ac:dyDescent="0.25">
      <c r="A70" s="653">
        <v>57</v>
      </c>
      <c r="B70" s="2" t="s">
        <v>1299</v>
      </c>
      <c r="C70" s="491" t="s">
        <v>80</v>
      </c>
      <c r="D70" s="641" t="s">
        <v>29</v>
      </c>
      <c r="E70" s="172">
        <v>87</v>
      </c>
      <c r="F70" s="9" t="s">
        <v>31</v>
      </c>
      <c r="G70" s="9"/>
    </row>
    <row r="71" spans="1:7" ht="20.25" customHeight="1" x14ac:dyDescent="0.25">
      <c r="A71" s="653">
        <v>58</v>
      </c>
      <c r="B71" s="2" t="s">
        <v>1300</v>
      </c>
      <c r="C71" s="491" t="s">
        <v>114</v>
      </c>
      <c r="D71" s="641" t="s">
        <v>20</v>
      </c>
      <c r="E71" s="172">
        <v>85</v>
      </c>
      <c r="F71" s="9" t="s">
        <v>31</v>
      </c>
      <c r="G71" s="9"/>
    </row>
    <row r="72" spans="1:7" ht="20.25" customHeight="1" x14ac:dyDescent="0.25">
      <c r="A72" s="653">
        <v>59</v>
      </c>
      <c r="B72" s="2" t="s">
        <v>1301</v>
      </c>
      <c r="C72" s="491" t="s">
        <v>1302</v>
      </c>
      <c r="D72" s="641" t="s">
        <v>20</v>
      </c>
      <c r="E72" s="172">
        <v>86</v>
      </c>
      <c r="F72" s="9" t="s">
        <v>31</v>
      </c>
      <c r="G72" s="9"/>
    </row>
    <row r="73" spans="1:7" ht="20.25" customHeight="1" x14ac:dyDescent="0.25">
      <c r="A73" s="653">
        <v>60</v>
      </c>
      <c r="B73" s="2" t="s">
        <v>1303</v>
      </c>
      <c r="C73" s="491" t="s">
        <v>273</v>
      </c>
      <c r="D73" s="641" t="s">
        <v>53</v>
      </c>
      <c r="E73" s="172">
        <v>85</v>
      </c>
      <c r="F73" s="9" t="s">
        <v>31</v>
      </c>
      <c r="G73" s="9"/>
    </row>
    <row r="74" spans="1:7" ht="20.25" customHeight="1" x14ac:dyDescent="0.25">
      <c r="A74" s="653">
        <v>61</v>
      </c>
      <c r="B74" s="2" t="s">
        <v>1304</v>
      </c>
      <c r="C74" s="491" t="s">
        <v>1305</v>
      </c>
      <c r="D74" s="641" t="s">
        <v>182</v>
      </c>
      <c r="E74" s="172">
        <v>85</v>
      </c>
      <c r="F74" s="9" t="s">
        <v>31</v>
      </c>
      <c r="G74" s="9"/>
    </row>
    <row r="75" spans="1:7" ht="20.25" customHeight="1" x14ac:dyDescent="0.25">
      <c r="A75" s="653">
        <v>62</v>
      </c>
      <c r="B75" s="2" t="s">
        <v>1306</v>
      </c>
      <c r="C75" s="491" t="s">
        <v>48</v>
      </c>
      <c r="D75" s="641" t="s">
        <v>21</v>
      </c>
      <c r="E75" s="172">
        <v>98</v>
      </c>
      <c r="F75" s="9" t="s">
        <v>7240</v>
      </c>
      <c r="G75" s="9"/>
    </row>
    <row r="76" spans="1:7" ht="20.25" customHeight="1" x14ac:dyDescent="0.25">
      <c r="A76" s="653">
        <v>63</v>
      </c>
      <c r="B76" s="2" t="s">
        <v>1307</v>
      </c>
      <c r="C76" s="491" t="s">
        <v>1308</v>
      </c>
      <c r="D76" s="641" t="s">
        <v>21</v>
      </c>
      <c r="E76" s="172">
        <v>87</v>
      </c>
      <c r="F76" s="9" t="s">
        <v>31</v>
      </c>
      <c r="G76" s="9"/>
    </row>
    <row r="77" spans="1:7" ht="20.25" customHeight="1" x14ac:dyDescent="0.25">
      <c r="A77" s="653">
        <v>64</v>
      </c>
      <c r="B77" s="2" t="s">
        <v>4844</v>
      </c>
      <c r="C77" s="491" t="s">
        <v>4845</v>
      </c>
      <c r="D77" s="641" t="s">
        <v>4846</v>
      </c>
      <c r="E77" s="172">
        <v>87</v>
      </c>
      <c r="F77" s="9" t="s">
        <v>31</v>
      </c>
      <c r="G77" s="9"/>
    </row>
    <row r="78" spans="1:7" ht="20.25" customHeight="1" x14ac:dyDescent="0.25">
      <c r="A78" s="653">
        <v>65</v>
      </c>
      <c r="B78" s="2" t="s">
        <v>4847</v>
      </c>
      <c r="C78" s="491" t="s">
        <v>4848</v>
      </c>
      <c r="D78" s="641" t="s">
        <v>4849</v>
      </c>
      <c r="E78" s="172">
        <v>78</v>
      </c>
      <c r="F78" s="9" t="s">
        <v>74</v>
      </c>
      <c r="G78" s="9"/>
    </row>
    <row r="79" spans="1:7" ht="20.25" customHeight="1" x14ac:dyDescent="0.25">
      <c r="A79" s="653">
        <v>66</v>
      </c>
      <c r="B79" s="2" t="s">
        <v>1309</v>
      </c>
      <c r="C79" s="491" t="s">
        <v>1310</v>
      </c>
      <c r="D79" s="641" t="s">
        <v>85</v>
      </c>
      <c r="E79" s="172">
        <v>78</v>
      </c>
      <c r="F79" s="9" t="s">
        <v>74</v>
      </c>
      <c r="G79" s="9"/>
    </row>
    <row r="80" spans="1:7" ht="20.25" customHeight="1" x14ac:dyDescent="0.25">
      <c r="A80" s="653">
        <v>67</v>
      </c>
      <c r="B80" s="2" t="s">
        <v>1311</v>
      </c>
      <c r="C80" s="491" t="s">
        <v>1312</v>
      </c>
      <c r="D80" s="641" t="s">
        <v>85</v>
      </c>
      <c r="E80" s="172">
        <v>83</v>
      </c>
      <c r="F80" s="9" t="s">
        <v>31</v>
      </c>
      <c r="G80" s="9"/>
    </row>
    <row r="81" spans="1:7" ht="20.25" customHeight="1" x14ac:dyDescent="0.25">
      <c r="A81" s="653">
        <v>68</v>
      </c>
      <c r="B81" s="2" t="s">
        <v>1313</v>
      </c>
      <c r="C81" s="491" t="s">
        <v>1314</v>
      </c>
      <c r="D81" s="641" t="s">
        <v>1315</v>
      </c>
      <c r="E81" s="172">
        <v>78</v>
      </c>
      <c r="F81" s="9" t="s">
        <v>74</v>
      </c>
      <c r="G81" s="9"/>
    </row>
    <row r="82" spans="1:7" ht="20.25" customHeight="1" x14ac:dyDescent="0.25">
      <c r="A82" s="653">
        <v>69</v>
      </c>
      <c r="B82" s="2" t="s">
        <v>1316</v>
      </c>
      <c r="C82" s="491" t="s">
        <v>1202</v>
      </c>
      <c r="D82" s="641" t="s">
        <v>979</v>
      </c>
      <c r="E82" s="172">
        <v>92</v>
      </c>
      <c r="F82" s="9" t="s">
        <v>7240</v>
      </c>
      <c r="G82" s="9"/>
    </row>
    <row r="83" spans="1:7" ht="20.25" customHeight="1" x14ac:dyDescent="0.25">
      <c r="A83" s="653">
        <v>70</v>
      </c>
      <c r="B83" s="2" t="s">
        <v>1317</v>
      </c>
      <c r="C83" s="491" t="s">
        <v>1318</v>
      </c>
      <c r="D83" s="641" t="s">
        <v>8</v>
      </c>
      <c r="E83" s="172">
        <v>85</v>
      </c>
      <c r="F83" s="9" t="s">
        <v>31</v>
      </c>
      <c r="G83" s="9"/>
    </row>
    <row r="84" spans="1:7" ht="20.25" customHeight="1" x14ac:dyDescent="0.25">
      <c r="A84" s="653">
        <v>71</v>
      </c>
      <c r="B84" s="2" t="s">
        <v>1319</v>
      </c>
      <c r="C84" s="491" t="s">
        <v>61</v>
      </c>
      <c r="D84" s="641" t="s">
        <v>8</v>
      </c>
      <c r="E84" s="172">
        <v>85</v>
      </c>
      <c r="F84" s="9" t="s">
        <v>31</v>
      </c>
      <c r="G84" s="9"/>
    </row>
    <row r="85" spans="1:7" ht="20.25" customHeight="1" x14ac:dyDescent="0.25">
      <c r="A85" s="653">
        <v>72</v>
      </c>
      <c r="B85" s="2" t="s">
        <v>1320</v>
      </c>
      <c r="C85" s="491" t="s">
        <v>1321</v>
      </c>
      <c r="D85" s="641" t="s">
        <v>8</v>
      </c>
      <c r="E85" s="172">
        <v>87</v>
      </c>
      <c r="F85" s="9" t="s">
        <v>31</v>
      </c>
      <c r="G85" s="9"/>
    </row>
    <row r="86" spans="1:7" ht="20.25" customHeight="1" x14ac:dyDescent="0.25">
      <c r="A86" s="653">
        <v>73</v>
      </c>
      <c r="B86" s="2" t="s">
        <v>1322</v>
      </c>
      <c r="C86" s="491" t="s">
        <v>1323</v>
      </c>
      <c r="D86" s="641" t="s">
        <v>8</v>
      </c>
      <c r="E86" s="172">
        <v>85</v>
      </c>
      <c r="F86" s="9" t="s">
        <v>31</v>
      </c>
      <c r="G86" s="9"/>
    </row>
    <row r="87" spans="1:7" ht="20.25" customHeight="1" x14ac:dyDescent="0.25">
      <c r="A87" s="653">
        <v>74</v>
      </c>
      <c r="B87" s="2" t="s">
        <v>1324</v>
      </c>
      <c r="C87" s="491" t="s">
        <v>1325</v>
      </c>
      <c r="D87" s="641" t="s">
        <v>337</v>
      </c>
      <c r="E87" s="172">
        <v>78</v>
      </c>
      <c r="F87" s="9" t="s">
        <v>74</v>
      </c>
      <c r="G87" s="9"/>
    </row>
    <row r="88" spans="1:7" ht="20.25" customHeight="1" x14ac:dyDescent="0.25">
      <c r="A88" s="653">
        <v>75</v>
      </c>
      <c r="B88" s="2" t="s">
        <v>1326</v>
      </c>
      <c r="C88" s="491" t="s">
        <v>599</v>
      </c>
      <c r="D88" s="641" t="s">
        <v>1327</v>
      </c>
      <c r="E88" s="172">
        <v>86</v>
      </c>
      <c r="F88" s="9" t="s">
        <v>31</v>
      </c>
      <c r="G88" s="9"/>
    </row>
    <row r="89" spans="1:7" ht="20.25" customHeight="1" x14ac:dyDescent="0.25">
      <c r="A89" s="653">
        <v>76</v>
      </c>
      <c r="B89" s="2" t="s">
        <v>1328</v>
      </c>
      <c r="C89" s="491" t="s">
        <v>323</v>
      </c>
      <c r="D89" s="641" t="s">
        <v>25</v>
      </c>
      <c r="E89" s="172">
        <v>80</v>
      </c>
      <c r="F89" s="9" t="s">
        <v>31</v>
      </c>
      <c r="G89" s="9"/>
    </row>
    <row r="90" spans="1:7" ht="20.25" customHeight="1" x14ac:dyDescent="0.25">
      <c r="A90" s="653">
        <v>77</v>
      </c>
      <c r="B90" s="2" t="s">
        <v>1329</v>
      </c>
      <c r="C90" s="491" t="s">
        <v>891</v>
      </c>
      <c r="D90" s="641" t="s">
        <v>87</v>
      </c>
      <c r="E90" s="172">
        <v>84</v>
      </c>
      <c r="F90" s="9" t="s">
        <v>31</v>
      </c>
      <c r="G90" s="9"/>
    </row>
    <row r="91" spans="1:7" ht="20.25" customHeight="1" x14ac:dyDescent="0.25">
      <c r="A91" s="653">
        <v>78</v>
      </c>
      <c r="B91" s="2" t="s">
        <v>1330</v>
      </c>
      <c r="C91" s="491" t="s">
        <v>1331</v>
      </c>
      <c r="D91" s="641" t="s">
        <v>87</v>
      </c>
      <c r="E91" s="172">
        <v>80</v>
      </c>
      <c r="F91" s="9" t="s">
        <v>31</v>
      </c>
      <c r="G91" s="9"/>
    </row>
    <row r="92" spans="1:7" ht="20.25" customHeight="1" x14ac:dyDescent="0.25">
      <c r="A92" s="653">
        <v>79</v>
      </c>
      <c r="B92" s="2" t="s">
        <v>1332</v>
      </c>
      <c r="C92" s="491" t="s">
        <v>190</v>
      </c>
      <c r="D92" s="641" t="s">
        <v>131</v>
      </c>
      <c r="E92" s="172">
        <v>80</v>
      </c>
      <c r="F92" s="9" t="s">
        <v>31</v>
      </c>
      <c r="G92" s="9"/>
    </row>
    <row r="93" spans="1:7" ht="20.25" customHeight="1" x14ac:dyDescent="0.25">
      <c r="A93" s="653">
        <v>80</v>
      </c>
      <c r="B93" s="2" t="s">
        <v>1333</v>
      </c>
      <c r="C93" s="491" t="s">
        <v>1334</v>
      </c>
      <c r="D93" s="641" t="s">
        <v>22</v>
      </c>
      <c r="E93" s="172">
        <v>87</v>
      </c>
      <c r="F93" s="9" t="s">
        <v>31</v>
      </c>
      <c r="G93" s="9"/>
    </row>
    <row r="94" spans="1:7" ht="20.25" customHeight="1" x14ac:dyDescent="0.25">
      <c r="A94" s="653">
        <v>81</v>
      </c>
      <c r="B94" s="2" t="s">
        <v>1335</v>
      </c>
      <c r="C94" s="491" t="s">
        <v>1336</v>
      </c>
      <c r="D94" s="641" t="s">
        <v>171</v>
      </c>
      <c r="E94" s="172">
        <v>96</v>
      </c>
      <c r="F94" s="9" t="s">
        <v>7240</v>
      </c>
      <c r="G94" s="9"/>
    </row>
    <row r="95" spans="1:7" ht="20.25" customHeight="1" x14ac:dyDescent="0.25">
      <c r="A95" s="653">
        <v>82</v>
      </c>
      <c r="B95" s="2" t="s">
        <v>1337</v>
      </c>
      <c r="C95" s="491" t="s">
        <v>46</v>
      </c>
      <c r="D95" s="641" t="s">
        <v>26</v>
      </c>
      <c r="E95" s="172">
        <v>87</v>
      </c>
      <c r="F95" s="9" t="s">
        <v>31</v>
      </c>
      <c r="G95" s="9"/>
    </row>
    <row r="96" spans="1:7" ht="20.25" customHeight="1" x14ac:dyDescent="0.25">
      <c r="A96" s="653">
        <v>83</v>
      </c>
      <c r="B96" s="2" t="s">
        <v>1338</v>
      </c>
      <c r="C96" s="491" t="s">
        <v>1339</v>
      </c>
      <c r="D96" s="641" t="s">
        <v>26</v>
      </c>
      <c r="E96" s="172">
        <v>85</v>
      </c>
      <c r="F96" s="9" t="s">
        <v>31</v>
      </c>
      <c r="G96" s="9"/>
    </row>
    <row r="97" spans="1:7" ht="20.25" customHeight="1" x14ac:dyDescent="0.25">
      <c r="A97" s="653">
        <v>84</v>
      </c>
      <c r="B97" s="2" t="s">
        <v>1340</v>
      </c>
      <c r="C97" s="491" t="s">
        <v>1341</v>
      </c>
      <c r="D97" s="641" t="s">
        <v>172</v>
      </c>
      <c r="E97" s="172">
        <v>83</v>
      </c>
      <c r="F97" s="9" t="s">
        <v>31</v>
      </c>
      <c r="G97" s="9"/>
    </row>
    <row r="98" spans="1:7" ht="20.25" customHeight="1" x14ac:dyDescent="0.25">
      <c r="A98" s="653">
        <v>85</v>
      </c>
      <c r="B98" s="2" t="s">
        <v>1342</v>
      </c>
      <c r="C98" s="491" t="s">
        <v>1343</v>
      </c>
      <c r="D98" s="641" t="s">
        <v>292</v>
      </c>
      <c r="E98" s="172">
        <v>85</v>
      </c>
      <c r="F98" s="9" t="s">
        <v>31</v>
      </c>
      <c r="G98" s="9"/>
    </row>
    <row r="99" spans="1:7" ht="20.25" customHeight="1" x14ac:dyDescent="0.25">
      <c r="A99" s="653">
        <v>86</v>
      </c>
      <c r="B99" s="2" t="s">
        <v>1344</v>
      </c>
      <c r="C99" s="491" t="s">
        <v>1345</v>
      </c>
      <c r="D99" s="641" t="s">
        <v>218</v>
      </c>
      <c r="E99" s="172">
        <v>87</v>
      </c>
      <c r="F99" s="9" t="s">
        <v>31</v>
      </c>
      <c r="G99" s="9"/>
    </row>
    <row r="100" spans="1:7" ht="20.25" customHeight="1" x14ac:dyDescent="0.25">
      <c r="A100" s="653">
        <v>87</v>
      </c>
      <c r="B100" s="2" t="s">
        <v>1346</v>
      </c>
      <c r="C100" s="491" t="s">
        <v>1347</v>
      </c>
      <c r="D100" s="641" t="s">
        <v>9</v>
      </c>
      <c r="E100" s="172">
        <v>92</v>
      </c>
      <c r="F100" s="9" t="s">
        <v>7240</v>
      </c>
      <c r="G100" s="9"/>
    </row>
    <row r="101" spans="1:7" ht="20.25" customHeight="1" x14ac:dyDescent="0.25">
      <c r="A101" s="653">
        <v>88</v>
      </c>
      <c r="B101" s="2" t="s">
        <v>1348</v>
      </c>
      <c r="C101" s="491" t="s">
        <v>1349</v>
      </c>
      <c r="D101" s="641" t="s">
        <v>9</v>
      </c>
      <c r="E101" s="172">
        <v>85</v>
      </c>
      <c r="F101" s="9" t="s">
        <v>31</v>
      </c>
      <c r="G101" s="9"/>
    </row>
    <row r="102" spans="1:7" ht="20.25" customHeight="1" x14ac:dyDescent="0.25">
      <c r="A102" s="653">
        <v>89</v>
      </c>
      <c r="B102" s="2" t="s">
        <v>1350</v>
      </c>
      <c r="C102" s="491" t="s">
        <v>93</v>
      </c>
      <c r="D102" s="641" t="s">
        <v>9</v>
      </c>
      <c r="E102" s="172">
        <v>85</v>
      </c>
      <c r="F102" s="9" t="s">
        <v>31</v>
      </c>
      <c r="G102" s="9"/>
    </row>
    <row r="103" spans="1:7" ht="20.25" customHeight="1" x14ac:dyDescent="0.25">
      <c r="A103" s="653">
        <v>90</v>
      </c>
      <c r="B103" s="2" t="s">
        <v>1351</v>
      </c>
      <c r="C103" s="491" t="s">
        <v>1352</v>
      </c>
      <c r="D103" s="641" t="s">
        <v>11</v>
      </c>
      <c r="E103" s="172">
        <v>95</v>
      </c>
      <c r="F103" s="9" t="s">
        <v>7240</v>
      </c>
      <c r="G103" s="9"/>
    </row>
    <row r="104" spans="1:7" ht="20.25" customHeight="1" x14ac:dyDescent="0.25">
      <c r="A104" s="653">
        <v>91</v>
      </c>
      <c r="B104" s="2" t="s">
        <v>1353</v>
      </c>
      <c r="C104" s="491" t="s">
        <v>599</v>
      </c>
      <c r="D104" s="641" t="s">
        <v>91</v>
      </c>
      <c r="E104" s="172">
        <v>83</v>
      </c>
      <c r="F104" s="9" t="s">
        <v>31</v>
      </c>
      <c r="G104" s="9"/>
    </row>
    <row r="105" spans="1:7" ht="20.25" customHeight="1" x14ac:dyDescent="0.25">
      <c r="A105" s="653">
        <v>92</v>
      </c>
      <c r="B105" s="2" t="s">
        <v>1354</v>
      </c>
      <c r="C105" s="491" t="s">
        <v>792</v>
      </c>
      <c r="D105" s="641" t="s">
        <v>66</v>
      </c>
      <c r="E105" s="172">
        <v>92</v>
      </c>
      <c r="F105" s="9" t="s">
        <v>7240</v>
      </c>
      <c r="G105" s="9"/>
    </row>
    <row r="106" spans="1:7" ht="20.25" customHeight="1" x14ac:dyDescent="0.25">
      <c r="A106" s="653">
        <v>93</v>
      </c>
      <c r="B106" s="2" t="s">
        <v>1355</v>
      </c>
      <c r="C106" s="491" t="s">
        <v>201</v>
      </c>
      <c r="D106" s="641" t="s">
        <v>66</v>
      </c>
      <c r="E106" s="172">
        <v>87</v>
      </c>
      <c r="F106" s="9" t="s">
        <v>31</v>
      </c>
      <c r="G106" s="9"/>
    </row>
    <row r="107" spans="1:7" ht="20.25" customHeight="1" x14ac:dyDescent="0.25">
      <c r="A107" s="653">
        <v>94</v>
      </c>
      <c r="B107" s="2" t="s">
        <v>1356</v>
      </c>
      <c r="C107" s="491" t="s">
        <v>1357</v>
      </c>
      <c r="D107" s="641" t="s">
        <v>615</v>
      </c>
      <c r="E107" s="172">
        <v>85</v>
      </c>
      <c r="F107" s="9" t="s">
        <v>31</v>
      </c>
      <c r="G107" s="9"/>
    </row>
    <row r="108" spans="1:7" ht="20.25" customHeight="1" x14ac:dyDescent="0.25">
      <c r="A108" s="653">
        <v>95</v>
      </c>
      <c r="B108" s="2" t="s">
        <v>1358</v>
      </c>
      <c r="C108" s="491" t="s">
        <v>490</v>
      </c>
      <c r="D108" s="641" t="s">
        <v>136</v>
      </c>
      <c r="E108" s="172">
        <v>80</v>
      </c>
      <c r="F108" s="9" t="s">
        <v>31</v>
      </c>
      <c r="G108" s="9"/>
    </row>
    <row r="109" spans="1:7" ht="20.25" customHeight="1" x14ac:dyDescent="0.25">
      <c r="A109" s="653">
        <v>96</v>
      </c>
      <c r="B109" s="2" t="s">
        <v>1359</v>
      </c>
      <c r="C109" s="491" t="s">
        <v>274</v>
      </c>
      <c r="D109" s="641" t="s">
        <v>23</v>
      </c>
      <c r="E109" s="172">
        <v>85</v>
      </c>
      <c r="F109" s="9" t="s">
        <v>31</v>
      </c>
      <c r="G109" s="9"/>
    </row>
    <row r="110" spans="1:7" ht="20.25" customHeight="1" x14ac:dyDescent="0.25">
      <c r="A110" s="653">
        <v>97</v>
      </c>
      <c r="B110" s="2" t="s">
        <v>1360</v>
      </c>
      <c r="C110" s="491" t="s">
        <v>1361</v>
      </c>
      <c r="D110" s="641" t="s">
        <v>95</v>
      </c>
      <c r="E110" s="172">
        <v>84</v>
      </c>
      <c r="F110" s="9" t="s">
        <v>31</v>
      </c>
      <c r="G110" s="9"/>
    </row>
    <row r="111" spans="1:7" ht="20.25" customHeight="1" x14ac:dyDescent="0.25">
      <c r="A111" s="653">
        <v>98</v>
      </c>
      <c r="B111" s="2" t="s">
        <v>1362</v>
      </c>
      <c r="C111" s="491" t="s">
        <v>1363</v>
      </c>
      <c r="D111" s="641" t="s">
        <v>12</v>
      </c>
      <c r="E111" s="172">
        <v>84</v>
      </c>
      <c r="F111" s="9" t="s">
        <v>31</v>
      </c>
      <c r="G111" s="9"/>
    </row>
    <row r="112" spans="1:7" ht="20.25" customHeight="1" x14ac:dyDescent="0.25">
      <c r="A112" s="653">
        <v>99</v>
      </c>
      <c r="B112" s="2" t="s">
        <v>1364</v>
      </c>
      <c r="C112" s="491" t="s">
        <v>56</v>
      </c>
      <c r="D112" s="641" t="s">
        <v>12</v>
      </c>
      <c r="E112" s="172">
        <v>87</v>
      </c>
      <c r="F112" s="9" t="s">
        <v>31</v>
      </c>
      <c r="G112" s="9"/>
    </row>
    <row r="113" spans="1:7" ht="20.25" customHeight="1" x14ac:dyDescent="0.25">
      <c r="A113" s="653">
        <v>100</v>
      </c>
      <c r="B113" s="2" t="s">
        <v>1365</v>
      </c>
      <c r="C113" s="491" t="s">
        <v>555</v>
      </c>
      <c r="D113" s="641" t="s">
        <v>12</v>
      </c>
      <c r="E113" s="172">
        <v>93</v>
      </c>
      <c r="F113" s="9" t="s">
        <v>7240</v>
      </c>
      <c r="G113" s="9"/>
    </row>
    <row r="114" spans="1:7" ht="20.25" customHeight="1" x14ac:dyDescent="0.25">
      <c r="A114" s="653">
        <v>101</v>
      </c>
      <c r="B114" s="2" t="s">
        <v>1366</v>
      </c>
      <c r="C114" s="491" t="s">
        <v>404</v>
      </c>
      <c r="D114" s="641" t="s">
        <v>471</v>
      </c>
      <c r="E114" s="172">
        <v>90</v>
      </c>
      <c r="F114" s="9" t="s">
        <v>7240</v>
      </c>
      <c r="G114" s="9"/>
    </row>
    <row r="115" spans="1:7" ht="20.25" customHeight="1" x14ac:dyDescent="0.25">
      <c r="A115" s="653">
        <v>102</v>
      </c>
      <c r="B115" s="2" t="s">
        <v>1367</v>
      </c>
      <c r="C115" s="491" t="s">
        <v>177</v>
      </c>
      <c r="D115" s="641" t="s">
        <v>178</v>
      </c>
      <c r="E115" s="172">
        <v>85</v>
      </c>
      <c r="F115" s="9" t="s">
        <v>31</v>
      </c>
      <c r="G115" s="9"/>
    </row>
    <row r="116" spans="1:7" ht="20.25" customHeight="1" x14ac:dyDescent="0.25">
      <c r="A116" s="653">
        <v>103</v>
      </c>
      <c r="B116" s="2" t="s">
        <v>1368</v>
      </c>
      <c r="C116" s="491" t="s">
        <v>257</v>
      </c>
      <c r="D116" s="641" t="s">
        <v>162</v>
      </c>
      <c r="E116" s="172">
        <v>87</v>
      </c>
      <c r="F116" s="9" t="s">
        <v>31</v>
      </c>
      <c r="G116" s="9"/>
    </row>
    <row r="117" spans="1:7" ht="20.25" customHeight="1" x14ac:dyDescent="0.25">
      <c r="A117" s="653">
        <v>104</v>
      </c>
      <c r="B117" s="2" t="s">
        <v>1369</v>
      </c>
      <c r="C117" s="491" t="s">
        <v>1370</v>
      </c>
      <c r="D117" s="641" t="s">
        <v>188</v>
      </c>
      <c r="E117" s="172">
        <v>87</v>
      </c>
      <c r="F117" s="9" t="s">
        <v>31</v>
      </c>
      <c r="G117" s="9"/>
    </row>
    <row r="118" spans="1:7" ht="20.25" customHeight="1" x14ac:dyDescent="0.25">
      <c r="A118" s="653">
        <v>105</v>
      </c>
      <c r="B118" s="2" t="s">
        <v>1371</v>
      </c>
      <c r="C118" s="491" t="s">
        <v>1372</v>
      </c>
      <c r="D118" s="641" t="s">
        <v>143</v>
      </c>
      <c r="E118" s="172">
        <v>98</v>
      </c>
      <c r="F118" s="9" t="s">
        <v>7240</v>
      </c>
      <c r="G118" s="9"/>
    </row>
    <row r="119" spans="1:7" s="654" customFormat="1" ht="20.25" customHeight="1" x14ac:dyDescent="0.25">
      <c r="A119" s="653">
        <v>106</v>
      </c>
      <c r="B119" s="2" t="s">
        <v>1373</v>
      </c>
      <c r="C119" s="491" t="s">
        <v>1374</v>
      </c>
      <c r="D119" s="641" t="s">
        <v>143</v>
      </c>
      <c r="E119" s="172">
        <v>92</v>
      </c>
      <c r="F119" s="9" t="s">
        <v>7240</v>
      </c>
      <c r="G119" s="9"/>
    </row>
    <row r="120" spans="1:7" s="654" customFormat="1" ht="20.25" customHeight="1" x14ac:dyDescent="0.25">
      <c r="A120" s="653">
        <v>107</v>
      </c>
      <c r="B120" s="2" t="s">
        <v>4851</v>
      </c>
      <c r="C120" s="491" t="s">
        <v>4852</v>
      </c>
      <c r="D120" s="641" t="s">
        <v>4853</v>
      </c>
      <c r="E120" s="9">
        <v>88</v>
      </c>
      <c r="F120" s="9" t="s">
        <v>31</v>
      </c>
      <c r="G120" s="9"/>
    </row>
    <row r="122" spans="1:7" ht="20.25" customHeight="1" x14ac:dyDescent="0.25">
      <c r="A122" s="964" t="s">
        <v>4854</v>
      </c>
      <c r="B122" s="964"/>
      <c r="C122" s="964"/>
      <c r="D122" s="964"/>
      <c r="E122" s="964"/>
      <c r="F122" s="964"/>
      <c r="G122" s="964"/>
    </row>
    <row r="123" spans="1:7" ht="20.25" customHeight="1" x14ac:dyDescent="0.25">
      <c r="A123" s="650" t="s">
        <v>119</v>
      </c>
      <c r="B123" s="650" t="s">
        <v>1269</v>
      </c>
      <c r="C123" s="651" t="s">
        <v>1378</v>
      </c>
      <c r="D123" s="652" t="s">
        <v>1379</v>
      </c>
      <c r="E123" s="333" t="s">
        <v>5314</v>
      </c>
      <c r="F123" s="650" t="s">
        <v>1194</v>
      </c>
      <c r="G123" s="650" t="s">
        <v>1195</v>
      </c>
    </row>
    <row r="124" spans="1:7" s="660" customFormat="1" ht="20.25" customHeight="1" x14ac:dyDescent="0.25">
      <c r="A124" s="655">
        <v>108</v>
      </c>
      <c r="B124" s="655" t="s">
        <v>4855</v>
      </c>
      <c r="C124" s="656" t="s">
        <v>94</v>
      </c>
      <c r="D124" s="657" t="s">
        <v>34</v>
      </c>
      <c r="E124" s="658">
        <v>85</v>
      </c>
      <c r="F124" s="659" t="s">
        <v>31</v>
      </c>
      <c r="G124" s="426"/>
    </row>
    <row r="125" spans="1:7" s="660" customFormat="1" ht="20.25" customHeight="1" x14ac:dyDescent="0.25">
      <c r="A125" s="655">
        <v>109</v>
      </c>
      <c r="B125" s="661" t="s">
        <v>4856</v>
      </c>
      <c r="C125" s="662" t="s">
        <v>13</v>
      </c>
      <c r="D125" s="663" t="s">
        <v>34</v>
      </c>
      <c r="E125" s="658">
        <v>95</v>
      </c>
      <c r="F125" s="659" t="s">
        <v>78</v>
      </c>
      <c r="G125" s="426"/>
    </row>
    <row r="126" spans="1:7" s="660" customFormat="1" ht="20.25" customHeight="1" x14ac:dyDescent="0.25">
      <c r="A126" s="655">
        <v>110</v>
      </c>
      <c r="B126" s="661" t="s">
        <v>4857</v>
      </c>
      <c r="C126" s="662" t="s">
        <v>4858</v>
      </c>
      <c r="D126" s="663" t="s">
        <v>34</v>
      </c>
      <c r="E126" s="658">
        <v>85</v>
      </c>
      <c r="F126" s="659" t="s">
        <v>31</v>
      </c>
      <c r="G126" s="426"/>
    </row>
    <row r="127" spans="1:7" s="660" customFormat="1" ht="20.25" customHeight="1" x14ac:dyDescent="0.25">
      <c r="A127" s="655">
        <v>111</v>
      </c>
      <c r="B127" s="661" t="s">
        <v>4859</v>
      </c>
      <c r="C127" s="662" t="s">
        <v>50</v>
      </c>
      <c r="D127" s="663" t="s">
        <v>14</v>
      </c>
      <c r="E127" s="658">
        <v>91</v>
      </c>
      <c r="F127" s="659" t="s">
        <v>78</v>
      </c>
      <c r="G127" s="426"/>
    </row>
    <row r="128" spans="1:7" s="660" customFormat="1" ht="20.25" customHeight="1" x14ac:dyDescent="0.25">
      <c r="A128" s="655">
        <v>112</v>
      </c>
      <c r="B128" s="661" t="s">
        <v>4860</v>
      </c>
      <c r="C128" s="662" t="s">
        <v>166</v>
      </c>
      <c r="D128" s="663" t="s">
        <v>47</v>
      </c>
      <c r="E128" s="658">
        <v>85</v>
      </c>
      <c r="F128" s="659" t="s">
        <v>31</v>
      </c>
      <c r="G128" s="426"/>
    </row>
    <row r="129" spans="1:7" s="660" customFormat="1" ht="20.25" customHeight="1" x14ac:dyDescent="0.25">
      <c r="A129" s="655">
        <v>113</v>
      </c>
      <c r="B129" s="661" t="s">
        <v>4861</v>
      </c>
      <c r="C129" s="662" t="s">
        <v>4862</v>
      </c>
      <c r="D129" s="663" t="s">
        <v>4863</v>
      </c>
      <c r="E129" s="658">
        <v>80</v>
      </c>
      <c r="F129" s="659" t="s">
        <v>31</v>
      </c>
      <c r="G129" s="426"/>
    </row>
    <row r="130" spans="1:7" s="660" customFormat="1" ht="20.25" customHeight="1" x14ac:dyDescent="0.25">
      <c r="A130" s="655">
        <v>114</v>
      </c>
      <c r="B130" s="661" t="s">
        <v>4864</v>
      </c>
      <c r="C130" s="662" t="s">
        <v>4865</v>
      </c>
      <c r="D130" s="663" t="s">
        <v>106</v>
      </c>
      <c r="E130" s="658">
        <v>99</v>
      </c>
      <c r="F130" s="659" t="s">
        <v>78</v>
      </c>
      <c r="G130" s="426"/>
    </row>
    <row r="131" spans="1:7" s="660" customFormat="1" ht="20.25" customHeight="1" x14ac:dyDescent="0.25">
      <c r="A131" s="655">
        <v>115</v>
      </c>
      <c r="B131" s="661" t="s">
        <v>4866</v>
      </c>
      <c r="C131" s="662" t="s">
        <v>62</v>
      </c>
      <c r="D131" s="663" t="s">
        <v>49</v>
      </c>
      <c r="E131" s="658">
        <v>85</v>
      </c>
      <c r="F131" s="659" t="s">
        <v>31</v>
      </c>
      <c r="G131" s="426"/>
    </row>
    <row r="132" spans="1:7" s="660" customFormat="1" ht="20.25" customHeight="1" x14ac:dyDescent="0.25">
      <c r="A132" s="655">
        <v>116</v>
      </c>
      <c r="B132" s="661" t="s">
        <v>4867</v>
      </c>
      <c r="C132" s="662" t="s">
        <v>70</v>
      </c>
      <c r="D132" s="663" t="s">
        <v>49</v>
      </c>
      <c r="E132" s="658">
        <v>87</v>
      </c>
      <c r="F132" s="659" t="s">
        <v>31</v>
      </c>
      <c r="G132" s="426"/>
    </row>
    <row r="133" spans="1:7" s="660" customFormat="1" ht="20.25" customHeight="1" x14ac:dyDescent="0.25">
      <c r="A133" s="655">
        <v>117</v>
      </c>
      <c r="B133" s="661" t="s">
        <v>4868</v>
      </c>
      <c r="C133" s="662" t="s">
        <v>84</v>
      </c>
      <c r="D133" s="663" t="s">
        <v>275</v>
      </c>
      <c r="E133" s="658">
        <v>97</v>
      </c>
      <c r="F133" s="659" t="s">
        <v>78</v>
      </c>
      <c r="G133" s="426"/>
    </row>
    <row r="134" spans="1:7" s="660" customFormat="1" ht="20.25" customHeight="1" x14ac:dyDescent="0.25">
      <c r="A134" s="655">
        <v>118</v>
      </c>
      <c r="B134" s="661" t="s">
        <v>4869</v>
      </c>
      <c r="C134" s="662" t="s">
        <v>18</v>
      </c>
      <c r="D134" s="663" t="s">
        <v>4317</v>
      </c>
      <c r="E134" s="658">
        <v>85</v>
      </c>
      <c r="F134" s="659" t="s">
        <v>31</v>
      </c>
      <c r="G134" s="426"/>
    </row>
    <row r="135" spans="1:7" s="660" customFormat="1" ht="20.25" customHeight="1" x14ac:dyDescent="0.25">
      <c r="A135" s="655">
        <v>119</v>
      </c>
      <c r="B135" s="661" t="s">
        <v>4870</v>
      </c>
      <c r="C135" s="662" t="s">
        <v>4871</v>
      </c>
      <c r="D135" s="663" t="s">
        <v>345</v>
      </c>
      <c r="E135" s="658">
        <v>81</v>
      </c>
      <c r="F135" s="659" t="s">
        <v>31</v>
      </c>
      <c r="G135" s="426"/>
    </row>
    <row r="136" spans="1:7" s="660" customFormat="1" ht="20.25" customHeight="1" x14ac:dyDescent="0.25">
      <c r="A136" s="655">
        <v>120</v>
      </c>
      <c r="B136" s="661" t="s">
        <v>4872</v>
      </c>
      <c r="C136" s="662" t="s">
        <v>4873</v>
      </c>
      <c r="D136" s="663" t="s">
        <v>171</v>
      </c>
      <c r="E136" s="658">
        <v>87</v>
      </c>
      <c r="F136" s="659" t="s">
        <v>31</v>
      </c>
      <c r="G136" s="426"/>
    </row>
    <row r="137" spans="1:7" s="660" customFormat="1" ht="20.25" customHeight="1" x14ac:dyDescent="0.25">
      <c r="A137" s="655">
        <v>121</v>
      </c>
      <c r="B137" s="661" t="s">
        <v>4874</v>
      </c>
      <c r="C137" s="662" t="s">
        <v>88</v>
      </c>
      <c r="D137" s="663" t="s">
        <v>4875</v>
      </c>
      <c r="E137" s="658">
        <v>88</v>
      </c>
      <c r="F137" s="659" t="s">
        <v>31</v>
      </c>
      <c r="G137" s="426"/>
    </row>
    <row r="138" spans="1:7" s="654" customFormat="1" ht="20.25" customHeight="1" x14ac:dyDescent="0.25">
      <c r="A138" s="655">
        <v>122</v>
      </c>
      <c r="B138" s="661" t="s">
        <v>4876</v>
      </c>
      <c r="C138" s="662" t="s">
        <v>105</v>
      </c>
      <c r="D138" s="663" t="s">
        <v>9</v>
      </c>
      <c r="E138" s="658">
        <v>87</v>
      </c>
      <c r="F138" s="659" t="s">
        <v>31</v>
      </c>
      <c r="G138" s="426"/>
    </row>
    <row r="139" spans="1:7" s="660" customFormat="1" ht="20.25" customHeight="1" x14ac:dyDescent="0.25">
      <c r="A139" s="655">
        <v>123</v>
      </c>
      <c r="B139" s="661" t="s">
        <v>4877</v>
      </c>
      <c r="C139" s="662" t="s">
        <v>114</v>
      </c>
      <c r="D139" s="663" t="s">
        <v>64</v>
      </c>
      <c r="E139" s="658">
        <v>95</v>
      </c>
      <c r="F139" s="659" t="s">
        <v>78</v>
      </c>
      <c r="G139" s="426"/>
    </row>
    <row r="140" spans="1:7" s="660" customFormat="1" ht="20.25" customHeight="1" x14ac:dyDescent="0.25">
      <c r="A140" s="655">
        <v>124</v>
      </c>
      <c r="B140" s="661" t="s">
        <v>4878</v>
      </c>
      <c r="C140" s="662" t="s">
        <v>4879</v>
      </c>
      <c r="D140" s="663" t="s">
        <v>1748</v>
      </c>
      <c r="E140" s="658">
        <v>60</v>
      </c>
      <c r="F140" s="659" t="s">
        <v>4850</v>
      </c>
      <c r="G140" s="183"/>
    </row>
    <row r="141" spans="1:7" s="660" customFormat="1" ht="20.25" customHeight="1" x14ac:dyDescent="0.25">
      <c r="A141" s="655">
        <v>125</v>
      </c>
      <c r="B141" s="661" t="s">
        <v>4880</v>
      </c>
      <c r="C141" s="662" t="s">
        <v>221</v>
      </c>
      <c r="D141" s="663" t="s">
        <v>66</v>
      </c>
      <c r="E141" s="658">
        <v>81</v>
      </c>
      <c r="F141" s="659" t="s">
        <v>31</v>
      </c>
      <c r="G141" s="183"/>
    </row>
    <row r="142" spans="1:7" s="660" customFormat="1" ht="20.25" customHeight="1" x14ac:dyDescent="0.25">
      <c r="A142" s="655">
        <v>126</v>
      </c>
      <c r="B142" s="661" t="s">
        <v>4881</v>
      </c>
      <c r="C142" s="662" t="s">
        <v>2559</v>
      </c>
      <c r="D142" s="663" t="s">
        <v>186</v>
      </c>
      <c r="E142" s="658">
        <v>100</v>
      </c>
      <c r="F142" s="659" t="s">
        <v>78</v>
      </c>
      <c r="G142" s="183"/>
    </row>
    <row r="143" spans="1:7" s="660" customFormat="1" ht="20.25" customHeight="1" x14ac:dyDescent="0.25">
      <c r="A143" s="655">
        <v>127</v>
      </c>
      <c r="B143" s="661" t="s">
        <v>4882</v>
      </c>
      <c r="C143" s="662" t="s">
        <v>48</v>
      </c>
      <c r="D143" s="663" t="s">
        <v>12</v>
      </c>
      <c r="E143" s="658">
        <v>99</v>
      </c>
      <c r="F143" s="659" t="s">
        <v>78</v>
      </c>
      <c r="G143" s="183"/>
    </row>
    <row r="144" spans="1:7" s="660" customFormat="1" ht="20.25" customHeight="1" x14ac:dyDescent="0.25">
      <c r="A144" s="655">
        <v>128</v>
      </c>
      <c r="B144" s="661" t="s">
        <v>4883</v>
      </c>
      <c r="C144" s="662" t="s">
        <v>13</v>
      </c>
      <c r="D144" s="663" t="s">
        <v>3440</v>
      </c>
      <c r="E144" s="658">
        <v>92</v>
      </c>
      <c r="F144" s="659" t="s">
        <v>78</v>
      </c>
      <c r="G144" s="183"/>
    </row>
    <row r="145" spans="1:7" s="660" customFormat="1" ht="20.25" customHeight="1" x14ac:dyDescent="0.25">
      <c r="A145" s="655">
        <v>129</v>
      </c>
      <c r="B145" s="661" t="s">
        <v>4884</v>
      </c>
      <c r="C145" s="662" t="s">
        <v>4885</v>
      </c>
      <c r="D145" s="663" t="s">
        <v>188</v>
      </c>
      <c r="E145" s="658">
        <v>0</v>
      </c>
      <c r="F145" s="659" t="s">
        <v>953</v>
      </c>
      <c r="G145" s="686" t="s">
        <v>3651</v>
      </c>
    </row>
    <row r="146" spans="1:7" s="660" customFormat="1" ht="20.25" customHeight="1" x14ac:dyDescent="0.25">
      <c r="A146" s="655">
        <v>130</v>
      </c>
      <c r="B146" s="661" t="s">
        <v>4886</v>
      </c>
      <c r="C146" s="662" t="s">
        <v>2932</v>
      </c>
      <c r="D146" s="663" t="s">
        <v>195</v>
      </c>
      <c r="E146" s="658">
        <v>87</v>
      </c>
      <c r="F146" s="659" t="s">
        <v>31</v>
      </c>
      <c r="G146" s="426"/>
    </row>
    <row r="148" spans="1:7" ht="20.25" customHeight="1" x14ac:dyDescent="0.25">
      <c r="A148" s="964" t="s">
        <v>4887</v>
      </c>
      <c r="B148" s="964"/>
      <c r="C148" s="964"/>
      <c r="D148" s="964"/>
      <c r="E148" s="964"/>
      <c r="F148" s="964"/>
      <c r="G148" s="964"/>
    </row>
    <row r="149" spans="1:7" ht="20.25" customHeight="1" x14ac:dyDescent="0.25">
      <c r="A149" s="650" t="s">
        <v>119</v>
      </c>
      <c r="B149" s="650" t="s">
        <v>1269</v>
      </c>
      <c r="C149" s="651" t="s">
        <v>1378</v>
      </c>
      <c r="D149" s="652" t="s">
        <v>1379</v>
      </c>
      <c r="E149" s="333" t="s">
        <v>5314</v>
      </c>
      <c r="F149" s="650" t="s">
        <v>1194</v>
      </c>
      <c r="G149" s="650" t="s">
        <v>1195</v>
      </c>
    </row>
    <row r="150" spans="1:7" s="660" customFormat="1" ht="20.25" customHeight="1" x14ac:dyDescent="0.25">
      <c r="A150" s="180">
        <v>131</v>
      </c>
      <c r="B150" s="664" t="s">
        <v>4888</v>
      </c>
      <c r="C150" s="665" t="s">
        <v>3133</v>
      </c>
      <c r="D150" s="666" t="s">
        <v>34</v>
      </c>
      <c r="E150" s="180">
        <v>75</v>
      </c>
      <c r="F150" s="667" t="str">
        <f>IF(E150&gt;=90,"Xuất Sắc",IF(E150&gt;=80,"Tốt",IF(E150&gt;=65,"Khá",IF(E150&gt;=50,"Trung Bình",IF(E150&gt;=35,"Yếu","Kém")))))</f>
        <v>Khá</v>
      </c>
      <c r="G150" s="180"/>
    </row>
    <row r="151" spans="1:7" s="660" customFormat="1" ht="20.25" customHeight="1" x14ac:dyDescent="0.25">
      <c r="A151" s="180">
        <v>132</v>
      </c>
      <c r="B151" s="664" t="s">
        <v>4889</v>
      </c>
      <c r="C151" s="665" t="s">
        <v>1080</v>
      </c>
      <c r="D151" s="666" t="s">
        <v>34</v>
      </c>
      <c r="E151" s="180">
        <v>80</v>
      </c>
      <c r="F151" s="667" t="str">
        <f t="shared" ref="F151:F209" si="1">IF(E151&gt;=90,"Xuất Sắc",IF(E151&gt;=80,"Tốt",IF(E151&gt;=65,"Khá",IF(E151&gt;=50,"Trung Bình",IF(E151&gt;=35,"Yếu","Kém")))))</f>
        <v>Tốt</v>
      </c>
      <c r="G151" s="180"/>
    </row>
    <row r="152" spans="1:7" s="660" customFormat="1" ht="20.25" customHeight="1" x14ac:dyDescent="0.25">
      <c r="A152" s="180">
        <v>133</v>
      </c>
      <c r="B152" s="664" t="s">
        <v>4890</v>
      </c>
      <c r="C152" s="665" t="s">
        <v>4891</v>
      </c>
      <c r="D152" s="666" t="s">
        <v>34</v>
      </c>
      <c r="E152" s="180">
        <v>88</v>
      </c>
      <c r="F152" s="667" t="str">
        <f t="shared" si="1"/>
        <v>Tốt</v>
      </c>
      <c r="G152" s="180"/>
    </row>
    <row r="153" spans="1:7" s="660" customFormat="1" ht="20.25" customHeight="1" x14ac:dyDescent="0.25">
      <c r="A153" s="180">
        <v>134</v>
      </c>
      <c r="B153" s="664" t="s">
        <v>4892</v>
      </c>
      <c r="C153" s="665" t="s">
        <v>4893</v>
      </c>
      <c r="D153" s="666" t="s">
        <v>4894</v>
      </c>
      <c r="E153" s="180">
        <v>78</v>
      </c>
      <c r="F153" s="667" t="str">
        <f>IF(E153&gt;=90,"Xuất Sắc",IF(E153&gt;=80,"Tốt",IF(E153&gt;=65,"Khá",IF(E153&gt;=50,"Trung Bình",IF(E153&gt;=35,"Yếu","Kém")))))</f>
        <v>Khá</v>
      </c>
      <c r="G153" s="180"/>
    </row>
    <row r="154" spans="1:7" s="660" customFormat="1" ht="20.25" customHeight="1" x14ac:dyDescent="0.25">
      <c r="A154" s="180">
        <v>135</v>
      </c>
      <c r="B154" s="664" t="s">
        <v>4895</v>
      </c>
      <c r="C154" s="665" t="s">
        <v>179</v>
      </c>
      <c r="D154" s="666" t="s">
        <v>37</v>
      </c>
      <c r="E154" s="180">
        <v>85</v>
      </c>
      <c r="F154" s="667" t="str">
        <f t="shared" si="1"/>
        <v>Tốt</v>
      </c>
      <c r="G154" s="180"/>
    </row>
    <row r="155" spans="1:7" s="660" customFormat="1" ht="20.25" customHeight="1" x14ac:dyDescent="0.25">
      <c r="A155" s="180">
        <v>136</v>
      </c>
      <c r="B155" s="664" t="s">
        <v>4896</v>
      </c>
      <c r="C155" s="665" t="s">
        <v>4897</v>
      </c>
      <c r="D155" s="666" t="s">
        <v>1197</v>
      </c>
      <c r="E155" s="180">
        <v>85</v>
      </c>
      <c r="F155" s="667" t="str">
        <f t="shared" si="1"/>
        <v>Tốt</v>
      </c>
      <c r="G155" s="180"/>
    </row>
    <row r="156" spans="1:7" s="660" customFormat="1" ht="20.25" customHeight="1" x14ac:dyDescent="0.25">
      <c r="A156" s="180">
        <v>137</v>
      </c>
      <c r="B156" s="664" t="s">
        <v>4898</v>
      </c>
      <c r="C156" s="665" t="s">
        <v>4899</v>
      </c>
      <c r="D156" s="666" t="s">
        <v>287</v>
      </c>
      <c r="E156" s="180">
        <v>79</v>
      </c>
      <c r="F156" s="667" t="str">
        <f>IF(E156&gt;=90,"Xuất Sắc",IF(E156&gt;=80,"Tốt",IF(E156&gt;=65,"Khá",IF(E156&gt;=50,"Trung Bình",IF(E156&gt;=35,"Yếu","Kém")))))</f>
        <v>Khá</v>
      </c>
      <c r="G156" s="180"/>
    </row>
    <row r="157" spans="1:7" s="660" customFormat="1" ht="20.25" customHeight="1" x14ac:dyDescent="0.25">
      <c r="A157" s="180">
        <v>138</v>
      </c>
      <c r="B157" s="664" t="s">
        <v>4900</v>
      </c>
      <c r="C157" s="665" t="s">
        <v>1242</v>
      </c>
      <c r="D157" s="666" t="s">
        <v>287</v>
      </c>
      <c r="E157" s="180">
        <v>59</v>
      </c>
      <c r="F157" s="667" t="str">
        <f t="shared" si="1"/>
        <v>Trung Bình</v>
      </c>
      <c r="G157" s="427"/>
    </row>
    <row r="158" spans="1:7" s="660" customFormat="1" ht="20.25" customHeight="1" x14ac:dyDescent="0.25">
      <c r="A158" s="180">
        <v>139</v>
      </c>
      <c r="B158" s="664" t="s">
        <v>4901</v>
      </c>
      <c r="C158" s="665" t="s">
        <v>4902</v>
      </c>
      <c r="D158" s="666" t="s">
        <v>150</v>
      </c>
      <c r="E158" s="180">
        <v>90</v>
      </c>
      <c r="F158" s="667" t="str">
        <f>IF(E158&gt;=90,"Xuất Sắc",IF(E158&gt;=80,"Tốt",IF(E158&gt;=65,"Khá",IF(E158&gt;=50,"Trung Bình",IF(E158&gt;=35,"Yếu","Kém")))))</f>
        <v>Xuất Sắc</v>
      </c>
      <c r="G158" s="180"/>
    </row>
    <row r="159" spans="1:7" s="660" customFormat="1" ht="20.25" customHeight="1" x14ac:dyDescent="0.25">
      <c r="A159" s="180">
        <v>140</v>
      </c>
      <c r="B159" s="664" t="s">
        <v>4903</v>
      </c>
      <c r="C159" s="665" t="s">
        <v>4904</v>
      </c>
      <c r="D159" s="666" t="s">
        <v>3262</v>
      </c>
      <c r="E159" s="180">
        <v>90</v>
      </c>
      <c r="F159" s="667" t="str">
        <f t="shared" si="1"/>
        <v>Xuất Sắc</v>
      </c>
      <c r="G159" s="180"/>
    </row>
    <row r="160" spans="1:7" s="660" customFormat="1" ht="20.25" customHeight="1" x14ac:dyDescent="0.25">
      <c r="A160" s="180">
        <v>141</v>
      </c>
      <c r="B160" s="664" t="s">
        <v>4905</v>
      </c>
      <c r="C160" s="665" t="s">
        <v>4906</v>
      </c>
      <c r="D160" s="666" t="s">
        <v>41</v>
      </c>
      <c r="E160" s="180">
        <v>64</v>
      </c>
      <c r="F160" s="667" t="str">
        <f t="shared" si="1"/>
        <v>Trung Bình</v>
      </c>
      <c r="G160" s="180"/>
    </row>
    <row r="161" spans="1:7" s="660" customFormat="1" ht="20.25" customHeight="1" x14ac:dyDescent="0.25">
      <c r="A161" s="180">
        <v>142</v>
      </c>
      <c r="B161" s="664" t="s">
        <v>4907</v>
      </c>
      <c r="C161" s="665" t="s">
        <v>4908</v>
      </c>
      <c r="D161" s="666" t="s">
        <v>14</v>
      </c>
      <c r="E161" s="180">
        <v>83</v>
      </c>
      <c r="F161" s="667" t="str">
        <f t="shared" si="1"/>
        <v>Tốt</v>
      </c>
      <c r="G161" s="180"/>
    </row>
    <row r="162" spans="1:7" s="660" customFormat="1" ht="20.25" customHeight="1" x14ac:dyDescent="0.25">
      <c r="A162" s="180">
        <v>143</v>
      </c>
      <c r="B162" s="664" t="s">
        <v>4909</v>
      </c>
      <c r="C162" s="665" t="s">
        <v>2284</v>
      </c>
      <c r="D162" s="666" t="s">
        <v>14</v>
      </c>
      <c r="E162" s="180">
        <v>83</v>
      </c>
      <c r="F162" s="667" t="str">
        <f t="shared" si="1"/>
        <v>Tốt</v>
      </c>
      <c r="G162" s="180"/>
    </row>
    <row r="163" spans="1:7" s="660" customFormat="1" ht="20.25" customHeight="1" x14ac:dyDescent="0.25">
      <c r="A163" s="180">
        <v>144</v>
      </c>
      <c r="B163" s="664" t="s">
        <v>4910</v>
      </c>
      <c r="C163" s="665" t="s">
        <v>2466</v>
      </c>
      <c r="D163" s="666" t="s">
        <v>43</v>
      </c>
      <c r="E163" s="180">
        <v>84</v>
      </c>
      <c r="F163" s="667" t="str">
        <f t="shared" si="1"/>
        <v>Tốt</v>
      </c>
      <c r="G163" s="180"/>
    </row>
    <row r="164" spans="1:7" s="660" customFormat="1" ht="20.25" customHeight="1" x14ac:dyDescent="0.25">
      <c r="A164" s="180">
        <v>145</v>
      </c>
      <c r="B164" s="664" t="s">
        <v>4911</v>
      </c>
      <c r="C164" s="665" t="s">
        <v>62</v>
      </c>
      <c r="D164" s="666" t="s">
        <v>43</v>
      </c>
      <c r="E164" s="180">
        <v>80</v>
      </c>
      <c r="F164" s="667" t="str">
        <f t="shared" si="1"/>
        <v>Tốt</v>
      </c>
      <c r="G164" s="180"/>
    </row>
    <row r="165" spans="1:7" s="660" customFormat="1" ht="20.25" customHeight="1" x14ac:dyDescent="0.25">
      <c r="A165" s="180">
        <v>146</v>
      </c>
      <c r="B165" s="664" t="s">
        <v>4912</v>
      </c>
      <c r="C165" s="665" t="s">
        <v>4913</v>
      </c>
      <c r="D165" s="666" t="s">
        <v>47</v>
      </c>
      <c r="E165" s="180">
        <v>75</v>
      </c>
      <c r="F165" s="667" t="str">
        <f t="shared" si="1"/>
        <v>Khá</v>
      </c>
      <c r="G165" s="180"/>
    </row>
    <row r="166" spans="1:7" s="660" customFormat="1" ht="20.25" customHeight="1" x14ac:dyDescent="0.25">
      <c r="A166" s="180">
        <v>147</v>
      </c>
      <c r="B166" s="664" t="s">
        <v>4914</v>
      </c>
      <c r="C166" s="665" t="s">
        <v>166</v>
      </c>
      <c r="D166" s="666" t="s">
        <v>1477</v>
      </c>
      <c r="E166" s="180">
        <v>83</v>
      </c>
      <c r="F166" s="667" t="str">
        <f t="shared" si="1"/>
        <v>Tốt</v>
      </c>
      <c r="G166" s="180"/>
    </row>
    <row r="167" spans="1:7" s="660" customFormat="1" ht="20.25" customHeight="1" x14ac:dyDescent="0.25">
      <c r="A167" s="180">
        <v>148</v>
      </c>
      <c r="B167" s="664" t="s">
        <v>4915</v>
      </c>
      <c r="C167" s="665" t="s">
        <v>262</v>
      </c>
      <c r="D167" s="666" t="s">
        <v>82</v>
      </c>
      <c r="E167" s="180">
        <v>85</v>
      </c>
      <c r="F167" s="667" t="str">
        <f t="shared" si="1"/>
        <v>Tốt</v>
      </c>
      <c r="G167" s="180"/>
    </row>
    <row r="168" spans="1:7" s="660" customFormat="1" ht="20.25" customHeight="1" x14ac:dyDescent="0.25">
      <c r="A168" s="180">
        <v>149</v>
      </c>
      <c r="B168" s="664" t="s">
        <v>4916</v>
      </c>
      <c r="C168" s="665" t="s">
        <v>2849</v>
      </c>
      <c r="D168" s="666" t="s">
        <v>20</v>
      </c>
      <c r="E168" s="180">
        <v>75</v>
      </c>
      <c r="F168" s="667" t="str">
        <f t="shared" si="1"/>
        <v>Khá</v>
      </c>
      <c r="G168" s="180"/>
    </row>
    <row r="169" spans="1:7" s="660" customFormat="1" ht="20.25" customHeight="1" x14ac:dyDescent="0.25">
      <c r="A169" s="180">
        <v>150</v>
      </c>
      <c r="B169" s="664" t="s">
        <v>4917</v>
      </c>
      <c r="C169" s="665" t="s">
        <v>139</v>
      </c>
      <c r="D169" s="666" t="s">
        <v>20</v>
      </c>
      <c r="E169" s="180">
        <v>85</v>
      </c>
      <c r="F169" s="667" t="str">
        <f t="shared" si="1"/>
        <v>Tốt</v>
      </c>
      <c r="G169" s="180"/>
    </row>
    <row r="170" spans="1:7" s="660" customFormat="1" ht="20.25" customHeight="1" x14ac:dyDescent="0.25">
      <c r="A170" s="180">
        <v>151</v>
      </c>
      <c r="B170" s="664" t="s">
        <v>4918</v>
      </c>
      <c r="C170" s="665" t="s">
        <v>4919</v>
      </c>
      <c r="D170" s="666" t="s">
        <v>58</v>
      </c>
      <c r="E170" s="180">
        <v>80</v>
      </c>
      <c r="F170" s="667" t="str">
        <f t="shared" si="1"/>
        <v>Tốt</v>
      </c>
      <c r="G170" s="180"/>
    </row>
    <row r="171" spans="1:7" s="660" customFormat="1" ht="20.25" customHeight="1" x14ac:dyDescent="0.25">
      <c r="A171" s="180">
        <v>152</v>
      </c>
      <c r="B171" s="664" t="s">
        <v>4920</v>
      </c>
      <c r="C171" s="665" t="s">
        <v>4921</v>
      </c>
      <c r="D171" s="666" t="s">
        <v>182</v>
      </c>
      <c r="E171" s="180">
        <v>96</v>
      </c>
      <c r="F171" s="667" t="str">
        <f t="shared" si="1"/>
        <v>Xuất Sắc</v>
      </c>
      <c r="G171" s="180"/>
    </row>
    <row r="172" spans="1:7" s="660" customFormat="1" ht="20.25" customHeight="1" x14ac:dyDescent="0.25">
      <c r="A172" s="180">
        <v>153</v>
      </c>
      <c r="B172" s="664" t="s">
        <v>4922</v>
      </c>
      <c r="C172" s="665" t="s">
        <v>4923</v>
      </c>
      <c r="D172" s="666" t="s">
        <v>182</v>
      </c>
      <c r="E172" s="180">
        <v>72</v>
      </c>
      <c r="F172" s="667" t="str">
        <f t="shared" si="1"/>
        <v>Khá</v>
      </c>
      <c r="G172" s="180"/>
    </row>
    <row r="173" spans="1:7" s="660" customFormat="1" ht="20.25" customHeight="1" x14ac:dyDescent="0.25">
      <c r="A173" s="180">
        <v>154</v>
      </c>
      <c r="B173" s="664" t="s">
        <v>4924</v>
      </c>
      <c r="C173" s="665" t="s">
        <v>273</v>
      </c>
      <c r="D173" s="666" t="s">
        <v>21</v>
      </c>
      <c r="E173" s="180">
        <v>82</v>
      </c>
      <c r="F173" s="667" t="str">
        <f t="shared" si="1"/>
        <v>Tốt</v>
      </c>
      <c r="G173" s="180"/>
    </row>
    <row r="174" spans="1:7" s="660" customFormat="1" ht="20.25" customHeight="1" x14ac:dyDescent="0.25">
      <c r="A174" s="180">
        <v>155</v>
      </c>
      <c r="B174" s="664" t="s">
        <v>4925</v>
      </c>
      <c r="C174" s="665" t="s">
        <v>50</v>
      </c>
      <c r="D174" s="666" t="s">
        <v>21</v>
      </c>
      <c r="E174" s="180">
        <v>78</v>
      </c>
      <c r="F174" s="667" t="str">
        <f t="shared" si="1"/>
        <v>Khá</v>
      </c>
      <c r="G174" s="180"/>
    </row>
    <row r="175" spans="1:7" s="660" customFormat="1" ht="20.25" customHeight="1" x14ac:dyDescent="0.25">
      <c r="A175" s="180">
        <v>156</v>
      </c>
      <c r="B175" s="664" t="s">
        <v>4926</v>
      </c>
      <c r="C175" s="665" t="s">
        <v>3589</v>
      </c>
      <c r="D175" s="666" t="s">
        <v>21</v>
      </c>
      <c r="E175" s="180">
        <v>80</v>
      </c>
      <c r="F175" s="667" t="str">
        <f t="shared" si="1"/>
        <v>Tốt</v>
      </c>
      <c r="G175" s="180"/>
    </row>
    <row r="176" spans="1:7" s="660" customFormat="1" ht="20.25" customHeight="1" x14ac:dyDescent="0.25">
      <c r="A176" s="180">
        <v>157</v>
      </c>
      <c r="B176" s="664" t="s">
        <v>4927</v>
      </c>
      <c r="C176" s="665" t="s">
        <v>1784</v>
      </c>
      <c r="D176" s="666" t="s">
        <v>85</v>
      </c>
      <c r="E176" s="180">
        <v>75</v>
      </c>
      <c r="F176" s="667" t="str">
        <f t="shared" si="1"/>
        <v>Khá</v>
      </c>
      <c r="G176" s="180"/>
    </row>
    <row r="177" spans="1:7" s="660" customFormat="1" ht="20.25" customHeight="1" x14ac:dyDescent="0.25">
      <c r="A177" s="180">
        <v>158</v>
      </c>
      <c r="B177" s="664" t="s">
        <v>4928</v>
      </c>
      <c r="C177" s="665" t="s">
        <v>3718</v>
      </c>
      <c r="D177" s="666" t="s">
        <v>979</v>
      </c>
      <c r="E177" s="180">
        <v>80</v>
      </c>
      <c r="F177" s="667" t="str">
        <f t="shared" si="1"/>
        <v>Tốt</v>
      </c>
      <c r="G177" s="180"/>
    </row>
    <row r="178" spans="1:7" s="660" customFormat="1" ht="20.25" customHeight="1" x14ac:dyDescent="0.25">
      <c r="A178" s="180">
        <v>159</v>
      </c>
      <c r="B178" s="664" t="s">
        <v>4929</v>
      </c>
      <c r="C178" s="665" t="s">
        <v>112</v>
      </c>
      <c r="D178" s="666" t="s">
        <v>8</v>
      </c>
      <c r="E178" s="180">
        <v>78</v>
      </c>
      <c r="F178" s="667" t="str">
        <f t="shared" si="1"/>
        <v>Khá</v>
      </c>
      <c r="G178" s="180"/>
    </row>
    <row r="179" spans="1:7" s="660" customFormat="1" ht="20.25" customHeight="1" x14ac:dyDescent="0.25">
      <c r="A179" s="180">
        <v>160</v>
      </c>
      <c r="B179" s="664" t="s">
        <v>4930</v>
      </c>
      <c r="C179" s="665" t="s">
        <v>185</v>
      </c>
      <c r="D179" s="666" t="s">
        <v>8</v>
      </c>
      <c r="E179" s="180">
        <v>83</v>
      </c>
      <c r="F179" s="667" t="str">
        <f t="shared" si="1"/>
        <v>Tốt</v>
      </c>
      <c r="G179" s="180"/>
    </row>
    <row r="180" spans="1:7" s="660" customFormat="1" ht="20.25" customHeight="1" x14ac:dyDescent="0.25">
      <c r="A180" s="180">
        <v>161</v>
      </c>
      <c r="B180" s="664" t="s">
        <v>4931</v>
      </c>
      <c r="C180" s="665" t="s">
        <v>2826</v>
      </c>
      <c r="D180" s="666" t="s">
        <v>8</v>
      </c>
      <c r="E180" s="180">
        <v>70</v>
      </c>
      <c r="F180" s="667" t="str">
        <f t="shared" si="1"/>
        <v>Khá</v>
      </c>
      <c r="G180" s="180"/>
    </row>
    <row r="181" spans="1:7" s="660" customFormat="1" ht="20.25" customHeight="1" x14ac:dyDescent="0.25">
      <c r="A181" s="180">
        <v>162</v>
      </c>
      <c r="B181" s="664" t="s">
        <v>4932</v>
      </c>
      <c r="C181" s="665" t="s">
        <v>3596</v>
      </c>
      <c r="D181" s="666" t="s">
        <v>8</v>
      </c>
      <c r="E181" s="180">
        <v>85</v>
      </c>
      <c r="F181" s="667" t="str">
        <f t="shared" si="1"/>
        <v>Tốt</v>
      </c>
      <c r="G181" s="180"/>
    </row>
    <row r="182" spans="1:7" s="660" customFormat="1" ht="20.25" customHeight="1" x14ac:dyDescent="0.25">
      <c r="A182" s="180">
        <v>163</v>
      </c>
      <c r="B182" s="664" t="s">
        <v>4933</v>
      </c>
      <c r="C182" s="665" t="s">
        <v>4108</v>
      </c>
      <c r="D182" s="666" t="s">
        <v>206</v>
      </c>
      <c r="E182" s="180">
        <v>79</v>
      </c>
      <c r="F182" s="667" t="str">
        <f t="shared" si="1"/>
        <v>Khá</v>
      </c>
      <c r="G182" s="180"/>
    </row>
    <row r="183" spans="1:7" s="660" customFormat="1" ht="20.25" customHeight="1" x14ac:dyDescent="0.25">
      <c r="A183" s="180">
        <v>164</v>
      </c>
      <c r="B183" s="664" t="s">
        <v>4934</v>
      </c>
      <c r="C183" s="665" t="s">
        <v>2871</v>
      </c>
      <c r="D183" s="666" t="s">
        <v>171</v>
      </c>
      <c r="E183" s="180">
        <v>79</v>
      </c>
      <c r="F183" s="667" t="str">
        <f t="shared" si="1"/>
        <v>Khá</v>
      </c>
      <c r="G183" s="180"/>
    </row>
    <row r="184" spans="1:7" s="660" customFormat="1" ht="20.25" customHeight="1" x14ac:dyDescent="0.25">
      <c r="A184" s="180">
        <v>165</v>
      </c>
      <c r="B184" s="664" t="s">
        <v>4935</v>
      </c>
      <c r="C184" s="665" t="s">
        <v>226</v>
      </c>
      <c r="D184" s="666" t="s">
        <v>26</v>
      </c>
      <c r="E184" s="180">
        <v>90</v>
      </c>
      <c r="F184" s="667" t="str">
        <f t="shared" si="1"/>
        <v>Xuất Sắc</v>
      </c>
      <c r="G184" s="180"/>
    </row>
    <row r="185" spans="1:7" s="660" customFormat="1" ht="20.25" customHeight="1" x14ac:dyDescent="0.25">
      <c r="A185" s="180">
        <v>166</v>
      </c>
      <c r="B185" s="664" t="s">
        <v>4936</v>
      </c>
      <c r="C185" s="665" t="s">
        <v>144</v>
      </c>
      <c r="D185" s="666" t="s">
        <v>26</v>
      </c>
      <c r="E185" s="180">
        <v>82</v>
      </c>
      <c r="F185" s="667" t="str">
        <f t="shared" si="1"/>
        <v>Tốt</v>
      </c>
      <c r="G185" s="180"/>
    </row>
    <row r="186" spans="1:7" s="660" customFormat="1" ht="20.25" customHeight="1" x14ac:dyDescent="0.25">
      <c r="A186" s="180">
        <v>167</v>
      </c>
      <c r="B186" s="664" t="s">
        <v>4937</v>
      </c>
      <c r="C186" s="665" t="s">
        <v>130</v>
      </c>
      <c r="D186" s="666" t="s">
        <v>26</v>
      </c>
      <c r="E186" s="180">
        <v>85</v>
      </c>
      <c r="F186" s="667" t="str">
        <f t="shared" si="1"/>
        <v>Tốt</v>
      </c>
      <c r="G186" s="180"/>
    </row>
    <row r="187" spans="1:7" s="660" customFormat="1" ht="20.25" customHeight="1" x14ac:dyDescent="0.25">
      <c r="A187" s="180">
        <v>168</v>
      </c>
      <c r="B187" s="664" t="s">
        <v>4938</v>
      </c>
      <c r="C187" s="665" t="s">
        <v>4175</v>
      </c>
      <c r="D187" s="666" t="s">
        <v>218</v>
      </c>
      <c r="E187" s="180">
        <v>68</v>
      </c>
      <c r="F187" s="667" t="str">
        <f t="shared" si="1"/>
        <v>Khá</v>
      </c>
      <c r="G187" s="180"/>
    </row>
    <row r="188" spans="1:7" s="660" customFormat="1" ht="20.25" customHeight="1" x14ac:dyDescent="0.25">
      <c r="A188" s="180">
        <v>169</v>
      </c>
      <c r="B188" s="664" t="s">
        <v>4939</v>
      </c>
      <c r="C188" s="665" t="s">
        <v>18</v>
      </c>
      <c r="D188" s="666" t="s">
        <v>9</v>
      </c>
      <c r="E188" s="180">
        <v>78</v>
      </c>
      <c r="F188" s="667" t="str">
        <f t="shared" si="1"/>
        <v>Khá</v>
      </c>
      <c r="G188" s="180"/>
    </row>
    <row r="189" spans="1:7" s="660" customFormat="1" ht="20.25" customHeight="1" x14ac:dyDescent="0.25">
      <c r="A189" s="180">
        <v>170</v>
      </c>
      <c r="B189" s="664" t="s">
        <v>4940</v>
      </c>
      <c r="C189" s="665" t="s">
        <v>1173</v>
      </c>
      <c r="D189" s="666" t="s">
        <v>4941</v>
      </c>
      <c r="E189" s="180">
        <v>80</v>
      </c>
      <c r="F189" s="667" t="str">
        <f t="shared" si="1"/>
        <v>Tốt</v>
      </c>
      <c r="G189" s="180"/>
    </row>
    <row r="190" spans="1:7" s="660" customFormat="1" ht="20.25" customHeight="1" x14ac:dyDescent="0.25">
      <c r="A190" s="180">
        <v>171</v>
      </c>
      <c r="B190" s="664" t="s">
        <v>4942</v>
      </c>
      <c r="C190" s="665" t="s">
        <v>780</v>
      </c>
      <c r="D190" s="666" t="s">
        <v>604</v>
      </c>
      <c r="E190" s="180">
        <v>50</v>
      </c>
      <c r="F190" s="667" t="str">
        <f t="shared" si="1"/>
        <v>Trung Bình</v>
      </c>
      <c r="G190" s="427"/>
    </row>
    <row r="191" spans="1:7" s="660" customFormat="1" ht="20.25" customHeight="1" x14ac:dyDescent="0.25">
      <c r="A191" s="180">
        <v>172</v>
      </c>
      <c r="B191" s="664" t="s">
        <v>4943</v>
      </c>
      <c r="C191" s="665" t="s">
        <v>4944</v>
      </c>
      <c r="D191" s="666" t="s">
        <v>3211</v>
      </c>
      <c r="E191" s="180">
        <v>80</v>
      </c>
      <c r="F191" s="667" t="str">
        <f t="shared" si="1"/>
        <v>Tốt</v>
      </c>
      <c r="G191" s="180"/>
    </row>
    <row r="192" spans="1:7" s="660" customFormat="1" ht="20.25" customHeight="1" x14ac:dyDescent="0.25">
      <c r="A192" s="180">
        <v>173</v>
      </c>
      <c r="B192" s="664" t="s">
        <v>4945</v>
      </c>
      <c r="C192" s="665" t="s">
        <v>216</v>
      </c>
      <c r="D192" s="666" t="s">
        <v>11</v>
      </c>
      <c r="E192" s="180">
        <v>84</v>
      </c>
      <c r="F192" s="667" t="str">
        <f t="shared" si="1"/>
        <v>Tốt</v>
      </c>
      <c r="G192" s="180"/>
    </row>
    <row r="193" spans="1:7" s="660" customFormat="1" ht="20.25" customHeight="1" x14ac:dyDescent="0.25">
      <c r="A193" s="180">
        <v>174</v>
      </c>
      <c r="B193" s="664" t="s">
        <v>4946</v>
      </c>
      <c r="C193" s="665" t="s">
        <v>410</v>
      </c>
      <c r="D193" s="666" t="s">
        <v>64</v>
      </c>
      <c r="E193" s="180">
        <v>82</v>
      </c>
      <c r="F193" s="667" t="str">
        <f t="shared" si="1"/>
        <v>Tốt</v>
      </c>
      <c r="G193" s="180"/>
    </row>
    <row r="194" spans="1:7" s="660" customFormat="1" ht="20.25" customHeight="1" x14ac:dyDescent="0.25">
      <c r="A194" s="180">
        <v>175</v>
      </c>
      <c r="B194" s="664" t="s">
        <v>4947</v>
      </c>
      <c r="C194" s="665" t="s">
        <v>1525</v>
      </c>
      <c r="D194" s="666" t="s">
        <v>4258</v>
      </c>
      <c r="E194" s="180">
        <v>83</v>
      </c>
      <c r="F194" s="667" t="str">
        <f t="shared" si="1"/>
        <v>Tốt</v>
      </c>
      <c r="G194" s="180"/>
    </row>
    <row r="195" spans="1:7" s="660" customFormat="1" ht="20.25" customHeight="1" x14ac:dyDescent="0.25">
      <c r="A195" s="180">
        <v>176</v>
      </c>
      <c r="B195" s="664" t="s">
        <v>4948</v>
      </c>
      <c r="C195" s="665" t="s">
        <v>4949</v>
      </c>
      <c r="D195" s="666" t="s">
        <v>17</v>
      </c>
      <c r="E195" s="180">
        <v>100</v>
      </c>
      <c r="F195" s="667" t="str">
        <f t="shared" si="1"/>
        <v>Xuất Sắc</v>
      </c>
      <c r="G195" s="180"/>
    </row>
    <row r="196" spans="1:7" s="660" customFormat="1" ht="20.25" customHeight="1" x14ac:dyDescent="0.25">
      <c r="A196" s="180">
        <v>177</v>
      </c>
      <c r="B196" s="664" t="s">
        <v>4950</v>
      </c>
      <c r="C196" s="665" t="s">
        <v>190</v>
      </c>
      <c r="D196" s="666" t="s">
        <v>17</v>
      </c>
      <c r="E196" s="180">
        <v>70</v>
      </c>
      <c r="F196" s="667" t="str">
        <f t="shared" si="1"/>
        <v>Khá</v>
      </c>
      <c r="G196" s="180"/>
    </row>
    <row r="197" spans="1:7" s="660" customFormat="1" ht="20.25" customHeight="1" x14ac:dyDescent="0.25">
      <c r="A197" s="180">
        <v>178</v>
      </c>
      <c r="B197" s="664" t="s">
        <v>4951</v>
      </c>
      <c r="C197" s="665" t="s">
        <v>230</v>
      </c>
      <c r="D197" s="666" t="s">
        <v>66</v>
      </c>
      <c r="E197" s="180">
        <v>80</v>
      </c>
      <c r="F197" s="667" t="str">
        <f t="shared" si="1"/>
        <v>Tốt</v>
      </c>
      <c r="G197" s="180"/>
    </row>
    <row r="198" spans="1:7" s="660" customFormat="1" ht="20.25" customHeight="1" x14ac:dyDescent="0.25">
      <c r="A198" s="180">
        <v>179</v>
      </c>
      <c r="B198" s="664" t="s">
        <v>4952</v>
      </c>
      <c r="C198" s="665" t="s">
        <v>185</v>
      </c>
      <c r="D198" s="666" t="s">
        <v>66</v>
      </c>
      <c r="E198" s="180">
        <v>89</v>
      </c>
      <c r="F198" s="667" t="str">
        <f t="shared" si="1"/>
        <v>Tốt</v>
      </c>
      <c r="G198" s="180"/>
    </row>
    <row r="199" spans="1:7" s="660" customFormat="1" ht="20.25" customHeight="1" x14ac:dyDescent="0.25">
      <c r="A199" s="180">
        <v>180</v>
      </c>
      <c r="B199" s="664" t="s">
        <v>4953</v>
      </c>
      <c r="C199" s="665" t="s">
        <v>77</v>
      </c>
      <c r="D199" s="666" t="s">
        <v>66</v>
      </c>
      <c r="E199" s="180">
        <v>82</v>
      </c>
      <c r="F199" s="667" t="str">
        <f t="shared" si="1"/>
        <v>Tốt</v>
      </c>
      <c r="G199" s="180"/>
    </row>
    <row r="200" spans="1:7" s="660" customFormat="1" ht="20.25" customHeight="1" x14ac:dyDescent="0.25">
      <c r="A200" s="180">
        <v>181</v>
      </c>
      <c r="B200" s="664" t="s">
        <v>4954</v>
      </c>
      <c r="C200" s="665" t="s">
        <v>4955</v>
      </c>
      <c r="D200" s="666" t="s">
        <v>66</v>
      </c>
      <c r="E200" s="180">
        <v>80</v>
      </c>
      <c r="F200" s="667" t="str">
        <f t="shared" si="1"/>
        <v>Tốt</v>
      </c>
      <c r="G200" s="180"/>
    </row>
    <row r="201" spans="1:7" s="660" customFormat="1" ht="20.25" customHeight="1" x14ac:dyDescent="0.25">
      <c r="A201" s="180">
        <v>182</v>
      </c>
      <c r="B201" s="664" t="s">
        <v>4956</v>
      </c>
      <c r="C201" s="665" t="s">
        <v>123</v>
      </c>
      <c r="D201" s="666" t="s">
        <v>68</v>
      </c>
      <c r="E201" s="180">
        <v>83</v>
      </c>
      <c r="F201" s="667" t="str">
        <f t="shared" si="1"/>
        <v>Tốt</v>
      </c>
      <c r="G201" s="180"/>
    </row>
    <row r="202" spans="1:7" s="660" customFormat="1" ht="20.25" customHeight="1" x14ac:dyDescent="0.25">
      <c r="A202" s="180">
        <v>183</v>
      </c>
      <c r="B202" s="664" t="s">
        <v>4957</v>
      </c>
      <c r="C202" s="665" t="s">
        <v>177</v>
      </c>
      <c r="D202" s="666" t="s">
        <v>3012</v>
      </c>
      <c r="E202" s="180">
        <v>70</v>
      </c>
      <c r="F202" s="667" t="str">
        <f t="shared" si="1"/>
        <v>Khá</v>
      </c>
      <c r="G202" s="180"/>
    </row>
    <row r="203" spans="1:7" s="660" customFormat="1" ht="20.25" customHeight="1" x14ac:dyDescent="0.25">
      <c r="A203" s="180">
        <v>184</v>
      </c>
      <c r="B203" s="664" t="s">
        <v>4958</v>
      </c>
      <c r="C203" s="665" t="s">
        <v>4959</v>
      </c>
      <c r="D203" s="666" t="s">
        <v>948</v>
      </c>
      <c r="E203" s="180">
        <v>80</v>
      </c>
      <c r="F203" s="667" t="str">
        <f t="shared" si="1"/>
        <v>Tốt</v>
      </c>
      <c r="G203" s="180"/>
    </row>
    <row r="204" spans="1:7" s="660" customFormat="1" ht="20.25" customHeight="1" x14ac:dyDescent="0.25">
      <c r="A204" s="180">
        <v>185</v>
      </c>
      <c r="B204" s="664" t="s">
        <v>4960</v>
      </c>
      <c r="C204" s="665" t="s">
        <v>3763</v>
      </c>
      <c r="D204" s="666" t="s">
        <v>141</v>
      </c>
      <c r="E204" s="180">
        <v>78</v>
      </c>
      <c r="F204" s="667" t="str">
        <f t="shared" si="1"/>
        <v>Khá</v>
      </c>
      <c r="G204" s="180"/>
    </row>
    <row r="205" spans="1:7" s="660" customFormat="1" ht="20.25" customHeight="1" x14ac:dyDescent="0.25">
      <c r="A205" s="180">
        <v>186</v>
      </c>
      <c r="B205" s="664" t="s">
        <v>4961</v>
      </c>
      <c r="C205" s="665" t="s">
        <v>4962</v>
      </c>
      <c r="D205" s="666" t="s">
        <v>4788</v>
      </c>
      <c r="E205" s="180">
        <v>80</v>
      </c>
      <c r="F205" s="667" t="str">
        <f t="shared" si="1"/>
        <v>Tốt</v>
      </c>
      <c r="G205" s="180"/>
    </row>
    <row r="206" spans="1:7" s="660" customFormat="1" ht="20.25" customHeight="1" x14ac:dyDescent="0.25">
      <c r="A206" s="180">
        <v>187</v>
      </c>
      <c r="B206" s="664" t="s">
        <v>4963</v>
      </c>
      <c r="C206" s="665" t="s">
        <v>18</v>
      </c>
      <c r="D206" s="666" t="s">
        <v>188</v>
      </c>
      <c r="E206" s="180">
        <v>79</v>
      </c>
      <c r="F206" s="667" t="str">
        <f t="shared" si="1"/>
        <v>Khá</v>
      </c>
      <c r="G206" s="180"/>
    </row>
    <row r="207" spans="1:7" s="660" customFormat="1" ht="20.25" customHeight="1" x14ac:dyDescent="0.25">
      <c r="A207" s="180">
        <v>188</v>
      </c>
      <c r="B207" s="664" t="s">
        <v>4964</v>
      </c>
      <c r="C207" s="665" t="s">
        <v>168</v>
      </c>
      <c r="D207" s="666" t="s">
        <v>24</v>
      </c>
      <c r="E207" s="180">
        <v>78</v>
      </c>
      <c r="F207" s="667" t="str">
        <f t="shared" si="1"/>
        <v>Khá</v>
      </c>
      <c r="G207" s="180"/>
    </row>
    <row r="208" spans="1:7" s="660" customFormat="1" ht="20.25" customHeight="1" x14ac:dyDescent="0.25">
      <c r="A208" s="180">
        <v>189</v>
      </c>
      <c r="B208" s="664" t="s">
        <v>4965</v>
      </c>
      <c r="C208" s="665" t="s">
        <v>4966</v>
      </c>
      <c r="D208" s="666" t="s">
        <v>258</v>
      </c>
      <c r="E208" s="180">
        <v>78</v>
      </c>
      <c r="F208" s="667" t="str">
        <f t="shared" si="1"/>
        <v>Khá</v>
      </c>
      <c r="G208" s="180"/>
    </row>
    <row r="209" spans="1:10" s="660" customFormat="1" ht="20.25" customHeight="1" x14ac:dyDescent="0.25">
      <c r="A209" s="180">
        <v>190</v>
      </c>
      <c r="B209" s="451" t="s">
        <v>4967</v>
      </c>
      <c r="C209" s="665" t="s">
        <v>4390</v>
      </c>
      <c r="D209" s="666" t="s">
        <v>337</v>
      </c>
      <c r="E209" s="180">
        <v>89</v>
      </c>
      <c r="F209" s="667" t="str">
        <f t="shared" si="1"/>
        <v>Tốt</v>
      </c>
      <c r="G209" s="181"/>
    </row>
    <row r="211" spans="1:10" ht="20.25" customHeight="1" x14ac:dyDescent="0.25">
      <c r="A211" s="964" t="s">
        <v>4968</v>
      </c>
      <c r="B211" s="964"/>
      <c r="C211" s="964"/>
      <c r="D211" s="964"/>
      <c r="E211" s="964"/>
      <c r="F211" s="964"/>
      <c r="G211" s="964"/>
    </row>
    <row r="212" spans="1:10" ht="20.25" customHeight="1" x14ac:dyDescent="0.25">
      <c r="A212" s="650" t="s">
        <v>119</v>
      </c>
      <c r="B212" s="650" t="s">
        <v>1269</v>
      </c>
      <c r="C212" s="651" t="s">
        <v>1378</v>
      </c>
      <c r="D212" s="652" t="s">
        <v>1379</v>
      </c>
      <c r="E212" s="333" t="s">
        <v>5314</v>
      </c>
      <c r="F212" s="650" t="s">
        <v>1194</v>
      </c>
      <c r="G212" s="650" t="s">
        <v>1195</v>
      </c>
    </row>
    <row r="213" spans="1:10" ht="20.25" customHeight="1" x14ac:dyDescent="0.25">
      <c r="A213" s="668">
        <v>191</v>
      </c>
      <c r="B213" s="169" t="s">
        <v>4969</v>
      </c>
      <c r="C213" s="635" t="s">
        <v>426</v>
      </c>
      <c r="D213" s="636" t="s">
        <v>34</v>
      </c>
      <c r="E213" s="9">
        <v>85</v>
      </c>
      <c r="F213" s="9" t="str">
        <f>IF(E213&gt;=90,"Xuất sắc", IF(AND(E213&lt;90,E213&gt;=80),"Tốt",IF(AND(E213&lt;80,E213&gt;=65),"Khá",IF(AND(E213&lt;65,E213&gt;=50),"Trung bình",IF(AND(E213&lt;50, E213&gt;=35),"Yếu","Kém")))))</f>
        <v>Tốt</v>
      </c>
      <c r="G213" s="172"/>
      <c r="H213" s="669"/>
      <c r="I213" s="669"/>
      <c r="J213" s="669"/>
    </row>
    <row r="214" spans="1:10" ht="20.25" customHeight="1" x14ac:dyDescent="0.25">
      <c r="A214" s="668">
        <v>192</v>
      </c>
      <c r="B214" s="169" t="s">
        <v>4970</v>
      </c>
      <c r="C214" s="635" t="s">
        <v>4971</v>
      </c>
      <c r="D214" s="636" t="s">
        <v>34</v>
      </c>
      <c r="E214" s="5">
        <v>93</v>
      </c>
      <c r="F214" s="9" t="str">
        <f t="shared" ref="F214:F255" si="2">IF(E214&gt;=90,"Xuất sắc", IF(AND(E214&lt;90,E214&gt;=80),"Tốt",IF(AND(E214&lt;80,E214&gt;=65),"Khá",IF(AND(E214&lt;65,E214&gt;=50),"Trung bình",IF(AND(E214&lt;50, E214&gt;=35),"Yếu","Kém")))))</f>
        <v>Xuất sắc</v>
      </c>
      <c r="G214" s="9"/>
      <c r="H214" s="669"/>
      <c r="I214" s="669"/>
      <c r="J214" s="669"/>
    </row>
    <row r="215" spans="1:10" ht="20.25" customHeight="1" x14ac:dyDescent="0.25">
      <c r="A215" s="668">
        <v>193</v>
      </c>
      <c r="B215" s="169" t="s">
        <v>4972</v>
      </c>
      <c r="C215" s="635" t="s">
        <v>4973</v>
      </c>
      <c r="D215" s="636" t="s">
        <v>148</v>
      </c>
      <c r="E215" s="5">
        <v>90</v>
      </c>
      <c r="F215" s="9" t="str">
        <f t="shared" si="2"/>
        <v>Xuất sắc</v>
      </c>
      <c r="G215" s="9"/>
      <c r="H215" s="669"/>
      <c r="I215" s="669"/>
      <c r="J215" s="669"/>
    </row>
    <row r="216" spans="1:10" ht="20.25" customHeight="1" x14ac:dyDescent="0.25">
      <c r="A216" s="668">
        <v>194</v>
      </c>
      <c r="B216" s="169" t="s">
        <v>4974</v>
      </c>
      <c r="C216" s="635" t="s">
        <v>4975</v>
      </c>
      <c r="D216" s="636" t="s">
        <v>260</v>
      </c>
      <c r="E216" s="9">
        <v>80</v>
      </c>
      <c r="F216" s="9" t="str">
        <f t="shared" si="2"/>
        <v>Tốt</v>
      </c>
      <c r="G216" s="9"/>
      <c r="H216" s="669"/>
      <c r="I216" s="669"/>
      <c r="J216" s="669"/>
    </row>
    <row r="217" spans="1:10" s="654" customFormat="1" ht="20.25" customHeight="1" x14ac:dyDescent="0.25">
      <c r="A217" s="668">
        <v>195</v>
      </c>
      <c r="B217" s="19" t="s">
        <v>4976</v>
      </c>
      <c r="C217" s="635" t="s">
        <v>4977</v>
      </c>
      <c r="D217" s="636" t="s">
        <v>6</v>
      </c>
      <c r="E217" s="9">
        <v>75</v>
      </c>
      <c r="F217" s="9" t="str">
        <f t="shared" si="2"/>
        <v>Khá</v>
      </c>
      <c r="G217" s="9"/>
      <c r="H217" s="670"/>
      <c r="I217" s="670"/>
      <c r="J217" s="670"/>
    </row>
    <row r="218" spans="1:10" ht="20.25" customHeight="1" x14ac:dyDescent="0.25">
      <c r="A218" s="668">
        <v>196</v>
      </c>
      <c r="B218" s="169" t="s">
        <v>4978</v>
      </c>
      <c r="C218" s="635" t="s">
        <v>4979</v>
      </c>
      <c r="D218" s="636" t="s">
        <v>287</v>
      </c>
      <c r="E218" s="9">
        <v>96</v>
      </c>
      <c r="F218" s="9" t="str">
        <f t="shared" si="2"/>
        <v>Xuất sắc</v>
      </c>
      <c r="G218" s="9"/>
      <c r="H218" s="669"/>
      <c r="I218" s="669"/>
      <c r="J218" s="669"/>
    </row>
    <row r="219" spans="1:10" ht="20.25" customHeight="1" x14ac:dyDescent="0.25">
      <c r="A219" s="668">
        <v>197</v>
      </c>
      <c r="B219" s="169" t="s">
        <v>4980</v>
      </c>
      <c r="C219" s="635" t="s">
        <v>4981</v>
      </c>
      <c r="D219" s="636" t="s">
        <v>180</v>
      </c>
      <c r="E219" s="9">
        <v>0</v>
      </c>
      <c r="F219" s="9" t="str">
        <f t="shared" si="2"/>
        <v>Kém</v>
      </c>
      <c r="G219" s="687" t="s">
        <v>3651</v>
      </c>
      <c r="H219" s="669"/>
      <c r="I219" s="669"/>
      <c r="J219" s="669"/>
    </row>
    <row r="220" spans="1:10" ht="20.25" customHeight="1" x14ac:dyDescent="0.25">
      <c r="A220" s="668">
        <v>198</v>
      </c>
      <c r="B220" s="169" t="s">
        <v>4982</v>
      </c>
      <c r="C220" s="635" t="s">
        <v>1398</v>
      </c>
      <c r="D220" s="636" t="s">
        <v>180</v>
      </c>
      <c r="E220" s="9">
        <v>88</v>
      </c>
      <c r="F220" s="9" t="str">
        <f t="shared" si="2"/>
        <v>Tốt</v>
      </c>
      <c r="G220" s="9"/>
      <c r="H220" s="669"/>
      <c r="I220" s="669"/>
      <c r="J220" s="669"/>
    </row>
    <row r="221" spans="1:10" ht="20.25" customHeight="1" x14ac:dyDescent="0.25">
      <c r="A221" s="668">
        <v>199</v>
      </c>
      <c r="B221" s="169" t="s">
        <v>4983</v>
      </c>
      <c r="C221" s="635" t="s">
        <v>4984</v>
      </c>
      <c r="D221" s="636" t="s">
        <v>215</v>
      </c>
      <c r="E221" s="9">
        <v>75</v>
      </c>
      <c r="F221" s="9" t="str">
        <f t="shared" si="2"/>
        <v>Khá</v>
      </c>
      <c r="G221" s="9"/>
      <c r="H221" s="669"/>
      <c r="I221" s="669"/>
      <c r="J221" s="669"/>
    </row>
    <row r="222" spans="1:10" ht="20.25" customHeight="1" x14ac:dyDescent="0.25">
      <c r="A222" s="668">
        <v>200</v>
      </c>
      <c r="B222" s="169" t="s">
        <v>4985</v>
      </c>
      <c r="C222" s="635" t="s">
        <v>4986</v>
      </c>
      <c r="D222" s="636" t="s">
        <v>42</v>
      </c>
      <c r="E222" s="9">
        <v>80</v>
      </c>
      <c r="F222" s="9" t="str">
        <f t="shared" si="2"/>
        <v>Tốt</v>
      </c>
      <c r="G222" s="9"/>
    </row>
    <row r="223" spans="1:10" ht="20.25" customHeight="1" x14ac:dyDescent="0.25">
      <c r="A223" s="668">
        <v>201</v>
      </c>
      <c r="B223" s="169" t="s">
        <v>4987</v>
      </c>
      <c r="C223" s="635" t="s">
        <v>4988</v>
      </c>
      <c r="D223" s="636" t="s">
        <v>43</v>
      </c>
      <c r="E223" s="9">
        <v>70</v>
      </c>
      <c r="F223" s="9" t="str">
        <f t="shared" si="2"/>
        <v>Khá</v>
      </c>
      <c r="G223" s="9"/>
    </row>
    <row r="224" spans="1:10" ht="20.25" customHeight="1" x14ac:dyDescent="0.25">
      <c r="A224" s="668">
        <v>202</v>
      </c>
      <c r="B224" s="169" t="s">
        <v>4989</v>
      </c>
      <c r="C224" s="635" t="s">
        <v>4990</v>
      </c>
      <c r="D224" s="636" t="s">
        <v>106</v>
      </c>
      <c r="E224" s="9">
        <v>98</v>
      </c>
      <c r="F224" s="9" t="str">
        <f t="shared" si="2"/>
        <v>Xuất sắc</v>
      </c>
      <c r="G224" s="9"/>
    </row>
    <row r="225" spans="1:10" ht="20.25" customHeight="1" x14ac:dyDescent="0.25">
      <c r="A225" s="668">
        <v>203</v>
      </c>
      <c r="B225" s="169" t="s">
        <v>4991</v>
      </c>
      <c r="C225" s="635" t="s">
        <v>1899</v>
      </c>
      <c r="D225" s="636" t="s">
        <v>15</v>
      </c>
      <c r="E225" s="9">
        <v>90</v>
      </c>
      <c r="F225" s="9" t="str">
        <f t="shared" si="2"/>
        <v>Xuất sắc</v>
      </c>
      <c r="G225" s="9"/>
    </row>
    <row r="226" spans="1:10" s="654" customFormat="1" ht="20.25" customHeight="1" x14ac:dyDescent="0.25">
      <c r="A226" s="668">
        <v>204</v>
      </c>
      <c r="B226" s="169" t="s">
        <v>4992</v>
      </c>
      <c r="C226" s="635" t="s">
        <v>46</v>
      </c>
      <c r="D226" s="636" t="s">
        <v>49</v>
      </c>
      <c r="E226" s="9">
        <v>80</v>
      </c>
      <c r="F226" s="9" t="str">
        <f t="shared" si="2"/>
        <v>Tốt</v>
      </c>
      <c r="G226" s="9"/>
    </row>
    <row r="227" spans="1:10" ht="20.25" customHeight="1" x14ac:dyDescent="0.25">
      <c r="A227" s="668">
        <v>205</v>
      </c>
      <c r="B227" s="169" t="s">
        <v>4993</v>
      </c>
      <c r="C227" s="635" t="s">
        <v>4994</v>
      </c>
      <c r="D227" s="636" t="s">
        <v>82</v>
      </c>
      <c r="E227" s="9">
        <v>0</v>
      </c>
      <c r="F227" s="9" t="str">
        <f t="shared" si="2"/>
        <v>Kém</v>
      </c>
      <c r="G227" s="687" t="s">
        <v>3651</v>
      </c>
    </row>
    <row r="228" spans="1:10" ht="20.25" customHeight="1" x14ac:dyDescent="0.25">
      <c r="A228" s="668">
        <v>206</v>
      </c>
      <c r="B228" s="169" t="s">
        <v>4995</v>
      </c>
      <c r="C228" s="635" t="s">
        <v>4996</v>
      </c>
      <c r="D228" s="636" t="s">
        <v>1386</v>
      </c>
      <c r="E228" s="9">
        <v>98</v>
      </c>
      <c r="F228" s="9" t="str">
        <f t="shared" si="2"/>
        <v>Xuất sắc</v>
      </c>
      <c r="G228" s="9"/>
    </row>
    <row r="229" spans="1:10" ht="20.25" customHeight="1" x14ac:dyDescent="0.25">
      <c r="A229" s="668">
        <v>207</v>
      </c>
      <c r="B229" s="169" t="s">
        <v>4997</v>
      </c>
      <c r="C229" s="635" t="s">
        <v>3058</v>
      </c>
      <c r="D229" s="636" t="s">
        <v>237</v>
      </c>
      <c r="E229" s="9">
        <v>96</v>
      </c>
      <c r="F229" s="9" t="str">
        <f t="shared" si="2"/>
        <v>Xuất sắc</v>
      </c>
      <c r="G229" s="9"/>
    </row>
    <row r="230" spans="1:10" ht="20.25" customHeight="1" x14ac:dyDescent="0.25">
      <c r="A230" s="668">
        <v>208</v>
      </c>
      <c r="B230" s="169" t="s">
        <v>4998</v>
      </c>
      <c r="C230" s="635" t="s">
        <v>2881</v>
      </c>
      <c r="D230" s="636" t="s">
        <v>16</v>
      </c>
      <c r="E230" s="9">
        <v>90</v>
      </c>
      <c r="F230" s="9" t="str">
        <f t="shared" si="2"/>
        <v>Xuất sắc</v>
      </c>
      <c r="G230" s="9"/>
    </row>
    <row r="231" spans="1:10" ht="20.25" customHeight="1" x14ac:dyDescent="0.25">
      <c r="A231" s="668">
        <v>209</v>
      </c>
      <c r="B231" s="169" t="s">
        <v>4999</v>
      </c>
      <c r="C231" s="635" t="s">
        <v>248</v>
      </c>
      <c r="D231" s="636" t="s">
        <v>5000</v>
      </c>
      <c r="E231" s="9">
        <v>81</v>
      </c>
      <c r="F231" s="9" t="str">
        <f t="shared" si="2"/>
        <v>Tốt</v>
      </c>
      <c r="G231" s="9"/>
    </row>
    <row r="232" spans="1:10" ht="20.25" customHeight="1" x14ac:dyDescent="0.25">
      <c r="A232" s="668">
        <v>210</v>
      </c>
      <c r="B232" s="169" t="s">
        <v>5001</v>
      </c>
      <c r="C232" s="635" t="s">
        <v>5002</v>
      </c>
      <c r="D232" s="636" t="s">
        <v>8</v>
      </c>
      <c r="E232" s="9">
        <v>90</v>
      </c>
      <c r="F232" s="9" t="str">
        <f t="shared" si="2"/>
        <v>Xuất sắc</v>
      </c>
      <c r="G232" s="9"/>
    </row>
    <row r="233" spans="1:10" ht="20.25" customHeight="1" x14ac:dyDescent="0.25">
      <c r="A233" s="668">
        <v>211</v>
      </c>
      <c r="B233" s="169" t="s">
        <v>5003</v>
      </c>
      <c r="C233" s="635" t="s">
        <v>1132</v>
      </c>
      <c r="D233" s="636" t="s">
        <v>8</v>
      </c>
      <c r="E233" s="9">
        <v>75</v>
      </c>
      <c r="F233" s="9" t="str">
        <f t="shared" si="2"/>
        <v>Khá</v>
      </c>
      <c r="G233" s="9"/>
    </row>
    <row r="234" spans="1:10" ht="20.25" customHeight="1" x14ac:dyDescent="0.25">
      <c r="A234" s="668">
        <v>212</v>
      </c>
      <c r="B234" s="169" t="s">
        <v>5004</v>
      </c>
      <c r="C234" s="635" t="s">
        <v>127</v>
      </c>
      <c r="D234" s="636" t="s">
        <v>87</v>
      </c>
      <c r="E234" s="9">
        <v>86</v>
      </c>
      <c r="F234" s="9" t="str">
        <f t="shared" si="2"/>
        <v>Tốt</v>
      </c>
      <c r="G234" s="9"/>
    </row>
    <row r="235" spans="1:10" ht="20.25" customHeight="1" x14ac:dyDescent="0.25">
      <c r="A235" s="668">
        <v>213</v>
      </c>
      <c r="B235" s="169" t="s">
        <v>5005</v>
      </c>
      <c r="C235" s="635" t="s">
        <v>5006</v>
      </c>
      <c r="D235" s="636" t="s">
        <v>345</v>
      </c>
      <c r="E235" s="9">
        <v>91</v>
      </c>
      <c r="F235" s="9" t="str">
        <f t="shared" si="2"/>
        <v>Xuất sắc</v>
      </c>
      <c r="G235" s="9"/>
    </row>
    <row r="236" spans="1:10" ht="20.25" customHeight="1" x14ac:dyDescent="0.25">
      <c r="A236" s="668">
        <v>214</v>
      </c>
      <c r="B236" s="169" t="s">
        <v>5007</v>
      </c>
      <c r="C236" s="635" t="s">
        <v>44</v>
      </c>
      <c r="D236" s="636" t="s">
        <v>206</v>
      </c>
      <c r="E236" s="9">
        <v>90</v>
      </c>
      <c r="F236" s="9" t="str">
        <f t="shared" si="2"/>
        <v>Xuất sắc</v>
      </c>
      <c r="G236" s="9"/>
    </row>
    <row r="237" spans="1:10" ht="20.25" customHeight="1" x14ac:dyDescent="0.25">
      <c r="A237" s="668">
        <v>215</v>
      </c>
      <c r="B237" s="169" t="s">
        <v>5008</v>
      </c>
      <c r="C237" s="635" t="s">
        <v>404</v>
      </c>
      <c r="D237" s="636" t="s">
        <v>206</v>
      </c>
      <c r="E237" s="9">
        <v>68</v>
      </c>
      <c r="F237" s="9" t="str">
        <f t="shared" si="2"/>
        <v>Khá</v>
      </c>
      <c r="G237" s="9"/>
    </row>
    <row r="238" spans="1:10" ht="20.25" customHeight="1" x14ac:dyDescent="0.25">
      <c r="A238" s="668">
        <v>216</v>
      </c>
      <c r="B238" s="169" t="s">
        <v>5009</v>
      </c>
      <c r="C238" s="635" t="s">
        <v>13</v>
      </c>
      <c r="D238" s="636" t="s">
        <v>184</v>
      </c>
      <c r="E238" s="9">
        <v>81</v>
      </c>
      <c r="F238" s="9" t="str">
        <f t="shared" si="2"/>
        <v>Tốt</v>
      </c>
      <c r="G238" s="9"/>
      <c r="H238" s="669"/>
      <c r="I238" s="669"/>
      <c r="J238" s="669"/>
    </row>
    <row r="239" spans="1:10" ht="20.25" customHeight="1" x14ac:dyDescent="0.25">
      <c r="A239" s="668">
        <v>217</v>
      </c>
      <c r="B239" s="169" t="s">
        <v>5010</v>
      </c>
      <c r="C239" s="635" t="s">
        <v>599</v>
      </c>
      <c r="D239" s="636" t="s">
        <v>1407</v>
      </c>
      <c r="E239" s="9">
        <v>75</v>
      </c>
      <c r="F239" s="9" t="str">
        <f t="shared" si="2"/>
        <v>Khá</v>
      </c>
      <c r="G239" s="9"/>
      <c r="H239" s="669"/>
      <c r="I239" s="669"/>
      <c r="J239" s="669"/>
    </row>
    <row r="240" spans="1:10" ht="20.25" customHeight="1" x14ac:dyDescent="0.25">
      <c r="A240" s="668">
        <v>218</v>
      </c>
      <c r="B240" s="169" t="s">
        <v>5011</v>
      </c>
      <c r="C240" s="635" t="s">
        <v>5012</v>
      </c>
      <c r="D240" s="636" t="s">
        <v>218</v>
      </c>
      <c r="E240" s="9">
        <v>80</v>
      </c>
      <c r="F240" s="9" t="str">
        <f t="shared" si="2"/>
        <v>Tốt</v>
      </c>
      <c r="G240" s="9"/>
      <c r="H240" s="669"/>
      <c r="I240" s="669"/>
      <c r="J240" s="669"/>
    </row>
    <row r="241" spans="1:10" ht="20.25" customHeight="1" x14ac:dyDescent="0.25">
      <c r="A241" s="668">
        <v>219</v>
      </c>
      <c r="B241" s="169" t="s">
        <v>5013</v>
      </c>
      <c r="C241" s="635" t="s">
        <v>5014</v>
      </c>
      <c r="D241" s="636" t="s">
        <v>218</v>
      </c>
      <c r="E241" s="9">
        <v>90</v>
      </c>
      <c r="F241" s="9" t="str">
        <f t="shared" si="2"/>
        <v>Xuất sắc</v>
      </c>
      <c r="G241" s="9"/>
      <c r="H241" s="669"/>
      <c r="I241" s="669"/>
      <c r="J241" s="669"/>
    </row>
    <row r="242" spans="1:10" ht="20.25" customHeight="1" x14ac:dyDescent="0.25">
      <c r="A242" s="668">
        <v>220</v>
      </c>
      <c r="B242" s="169" t="s">
        <v>5015</v>
      </c>
      <c r="C242" s="635" t="s">
        <v>5016</v>
      </c>
      <c r="D242" s="636" t="s">
        <v>11</v>
      </c>
      <c r="E242" s="9">
        <v>95</v>
      </c>
      <c r="F242" s="9" t="str">
        <f t="shared" si="2"/>
        <v>Xuất sắc</v>
      </c>
      <c r="G242" s="9"/>
      <c r="H242" s="669"/>
      <c r="I242" s="669"/>
      <c r="J242" s="669"/>
    </row>
    <row r="243" spans="1:10" ht="20.25" customHeight="1" x14ac:dyDescent="0.25">
      <c r="A243" s="668">
        <v>221</v>
      </c>
      <c r="B243" s="169" t="s">
        <v>5017</v>
      </c>
      <c r="C243" s="635" t="s">
        <v>183</v>
      </c>
      <c r="D243" s="636" t="s">
        <v>134</v>
      </c>
      <c r="E243" s="9">
        <v>85</v>
      </c>
      <c r="F243" s="9" t="str">
        <f t="shared" si="2"/>
        <v>Tốt</v>
      </c>
      <c r="G243" s="9"/>
      <c r="H243" s="669"/>
      <c r="I243" s="669"/>
      <c r="J243" s="669"/>
    </row>
    <row r="244" spans="1:10" ht="20.25" customHeight="1" x14ac:dyDescent="0.25">
      <c r="A244" s="668">
        <v>222</v>
      </c>
      <c r="B244" s="169" t="s">
        <v>5018</v>
      </c>
      <c r="C244" s="635" t="s">
        <v>642</v>
      </c>
      <c r="D244" s="636" t="s">
        <v>91</v>
      </c>
      <c r="E244" s="9">
        <v>65</v>
      </c>
      <c r="F244" s="9" t="str">
        <f t="shared" si="2"/>
        <v>Khá</v>
      </c>
      <c r="G244" s="9"/>
      <c r="H244" s="669"/>
      <c r="I244" s="669"/>
      <c r="J244" s="669"/>
    </row>
    <row r="245" spans="1:10" ht="20.25" customHeight="1" x14ac:dyDescent="0.25">
      <c r="A245" s="668">
        <v>223</v>
      </c>
      <c r="B245" s="169" t="s">
        <v>5019</v>
      </c>
      <c r="C245" s="635" t="s">
        <v>83</v>
      </c>
      <c r="D245" s="636" t="s">
        <v>209</v>
      </c>
      <c r="E245" s="9">
        <v>85</v>
      </c>
      <c r="F245" s="9" t="str">
        <f t="shared" si="2"/>
        <v>Tốt</v>
      </c>
      <c r="G245" s="9"/>
      <c r="H245" s="669"/>
      <c r="I245" s="669"/>
      <c r="J245" s="669"/>
    </row>
    <row r="246" spans="1:10" ht="20.25" customHeight="1" x14ac:dyDescent="0.25">
      <c r="A246" s="668">
        <v>224</v>
      </c>
      <c r="B246" s="169" t="s">
        <v>5020</v>
      </c>
      <c r="C246" s="635" t="s">
        <v>5021</v>
      </c>
      <c r="D246" s="636" t="s">
        <v>66</v>
      </c>
      <c r="E246" s="9">
        <v>81</v>
      </c>
      <c r="F246" s="9" t="str">
        <f t="shared" si="2"/>
        <v>Tốt</v>
      </c>
      <c r="G246" s="9"/>
      <c r="H246" s="669"/>
      <c r="I246" s="669"/>
      <c r="J246" s="669"/>
    </row>
    <row r="247" spans="1:10" ht="20.25" customHeight="1" x14ac:dyDescent="0.25">
      <c r="A247" s="668">
        <v>225</v>
      </c>
      <c r="B247" s="169" t="s">
        <v>5022</v>
      </c>
      <c r="C247" s="635" t="s">
        <v>5023</v>
      </c>
      <c r="D247" s="636" t="s">
        <v>66</v>
      </c>
      <c r="E247" s="9">
        <v>77</v>
      </c>
      <c r="F247" s="9" t="str">
        <f t="shared" si="2"/>
        <v>Khá</v>
      </c>
      <c r="G247" s="9"/>
      <c r="H247" s="669"/>
      <c r="I247" s="669"/>
      <c r="J247" s="669"/>
    </row>
    <row r="248" spans="1:10" ht="20.25" customHeight="1" x14ac:dyDescent="0.25">
      <c r="A248" s="668">
        <v>226</v>
      </c>
      <c r="B248" s="169" t="s">
        <v>5024</v>
      </c>
      <c r="C248" s="635" t="s">
        <v>48</v>
      </c>
      <c r="D248" s="636" t="s">
        <v>66</v>
      </c>
      <c r="E248" s="9">
        <v>90</v>
      </c>
      <c r="F248" s="9" t="str">
        <f t="shared" si="2"/>
        <v>Xuất sắc</v>
      </c>
      <c r="G248" s="9"/>
      <c r="H248" s="669"/>
      <c r="I248" s="669"/>
      <c r="J248" s="669"/>
    </row>
    <row r="249" spans="1:10" ht="20.25" customHeight="1" x14ac:dyDescent="0.25">
      <c r="A249" s="668">
        <v>227</v>
      </c>
      <c r="B249" s="169" t="s">
        <v>5025</v>
      </c>
      <c r="C249" s="635" t="s">
        <v>1049</v>
      </c>
      <c r="D249" s="636" t="s">
        <v>3526</v>
      </c>
      <c r="E249" s="9">
        <v>80</v>
      </c>
      <c r="F249" s="9" t="str">
        <f t="shared" si="2"/>
        <v>Tốt</v>
      </c>
      <c r="G249" s="9"/>
      <c r="H249" s="669"/>
      <c r="I249" s="669"/>
      <c r="J249" s="669"/>
    </row>
    <row r="250" spans="1:10" ht="20.25" customHeight="1" x14ac:dyDescent="0.25">
      <c r="A250" s="668">
        <v>228</v>
      </c>
      <c r="B250" s="169" t="s">
        <v>5026</v>
      </c>
      <c r="C250" s="635" t="s">
        <v>51</v>
      </c>
      <c r="D250" s="636" t="s">
        <v>186</v>
      </c>
      <c r="E250" s="9">
        <v>80</v>
      </c>
      <c r="F250" s="9" t="str">
        <f t="shared" si="2"/>
        <v>Tốt</v>
      </c>
      <c r="G250" s="9"/>
      <c r="H250" s="669"/>
      <c r="I250" s="669"/>
      <c r="J250" s="669"/>
    </row>
    <row r="251" spans="1:10" ht="20.25" customHeight="1" x14ac:dyDescent="0.25">
      <c r="A251" s="668">
        <v>229</v>
      </c>
      <c r="B251" s="169" t="s">
        <v>5027</v>
      </c>
      <c r="C251" s="635" t="s">
        <v>1175</v>
      </c>
      <c r="D251" s="636" t="s">
        <v>69</v>
      </c>
      <c r="E251" s="9">
        <v>80</v>
      </c>
      <c r="F251" s="9" t="str">
        <f t="shared" si="2"/>
        <v>Tốt</v>
      </c>
      <c r="G251" s="9"/>
      <c r="H251" s="669"/>
      <c r="I251" s="669"/>
      <c r="J251" s="669"/>
    </row>
    <row r="252" spans="1:10" ht="20.25" customHeight="1" x14ac:dyDescent="0.25">
      <c r="A252" s="668">
        <v>230</v>
      </c>
      <c r="B252" s="169" t="s">
        <v>5028</v>
      </c>
      <c r="C252" s="635" t="s">
        <v>555</v>
      </c>
      <c r="D252" s="636" t="s">
        <v>12</v>
      </c>
      <c r="E252" s="9">
        <v>90</v>
      </c>
      <c r="F252" s="9" t="str">
        <f t="shared" si="2"/>
        <v>Xuất sắc</v>
      </c>
      <c r="G252" s="9"/>
      <c r="H252" s="671"/>
      <c r="I252" s="672"/>
      <c r="J252" s="673"/>
    </row>
    <row r="253" spans="1:10" ht="20.25" customHeight="1" x14ac:dyDescent="0.25">
      <c r="A253" s="668">
        <v>231</v>
      </c>
      <c r="B253" s="169" t="s">
        <v>5029</v>
      </c>
      <c r="C253" s="635" t="s">
        <v>5030</v>
      </c>
      <c r="D253" s="636" t="s">
        <v>12</v>
      </c>
      <c r="E253" s="9">
        <v>85</v>
      </c>
      <c r="F253" s="9" t="str">
        <f t="shared" si="2"/>
        <v>Tốt</v>
      </c>
      <c r="G253" s="9"/>
      <c r="H253" s="669"/>
      <c r="I253" s="669"/>
      <c r="J253" s="669"/>
    </row>
    <row r="254" spans="1:10" ht="20.25" customHeight="1" x14ac:dyDescent="0.25">
      <c r="A254" s="668">
        <v>232</v>
      </c>
      <c r="B254" s="169" t="s">
        <v>5031</v>
      </c>
      <c r="C254" s="635" t="s">
        <v>1400</v>
      </c>
      <c r="D254" s="636" t="s">
        <v>471</v>
      </c>
      <c r="E254" s="9">
        <v>65</v>
      </c>
      <c r="F254" s="9" t="str">
        <f t="shared" si="2"/>
        <v>Khá</v>
      </c>
      <c r="G254" s="9"/>
    </row>
    <row r="255" spans="1:10" ht="20.25" customHeight="1" x14ac:dyDescent="0.25">
      <c r="A255" s="668">
        <v>233</v>
      </c>
      <c r="B255" s="169" t="s">
        <v>5032</v>
      </c>
      <c r="C255" s="635" t="s">
        <v>80</v>
      </c>
      <c r="D255" s="636" t="s">
        <v>72</v>
      </c>
      <c r="E255" s="9">
        <v>82</v>
      </c>
      <c r="F255" s="9" t="str">
        <f t="shared" si="2"/>
        <v>Tốt</v>
      </c>
      <c r="G255" s="9"/>
    </row>
    <row r="257" spans="1:7" ht="20.25" customHeight="1" x14ac:dyDescent="0.25">
      <c r="A257" s="964" t="s">
        <v>5033</v>
      </c>
      <c r="B257" s="964"/>
      <c r="C257" s="964"/>
      <c r="D257" s="964"/>
      <c r="E257" s="964"/>
      <c r="F257" s="964"/>
      <c r="G257" s="964"/>
    </row>
    <row r="258" spans="1:7" ht="20.25" customHeight="1" x14ac:dyDescent="0.25">
      <c r="A258" s="650" t="s">
        <v>119</v>
      </c>
      <c r="B258" s="650" t="s">
        <v>1269</v>
      </c>
      <c r="C258" s="651" t="s">
        <v>1378</v>
      </c>
      <c r="D258" s="652" t="s">
        <v>1379</v>
      </c>
      <c r="E258" s="333" t="s">
        <v>954</v>
      </c>
      <c r="F258" s="650" t="s">
        <v>1194</v>
      </c>
      <c r="G258" s="650" t="s">
        <v>1195</v>
      </c>
    </row>
    <row r="259" spans="1:7" ht="20.25" customHeight="1" x14ac:dyDescent="0.25">
      <c r="A259" s="2">
        <v>234</v>
      </c>
      <c r="B259" s="206" t="s">
        <v>5034</v>
      </c>
      <c r="C259" s="501" t="s">
        <v>5035</v>
      </c>
      <c r="D259" s="502" t="s">
        <v>73</v>
      </c>
      <c r="E259" s="9">
        <v>75</v>
      </c>
      <c r="F259" s="5" t="str">
        <f>IF(E259&gt;=90,"Xuất sắc", IF(AND(E259&lt;90,E259&gt;=80),"Tốt",IF(AND(E259&lt;80,E259&gt;=65),"Khá",IF(AND(E259&lt;65,E259&gt;=50),"Trung bình",IF(AND(E259&lt;50, E259&gt;=35),"Yếu","Kém")))))</f>
        <v>Khá</v>
      </c>
      <c r="G259" s="9"/>
    </row>
    <row r="260" spans="1:7" ht="20.25" customHeight="1" x14ac:dyDescent="0.25">
      <c r="A260" s="2">
        <v>235</v>
      </c>
      <c r="B260" s="206" t="s">
        <v>5036</v>
      </c>
      <c r="C260" s="501" t="s">
        <v>5037</v>
      </c>
      <c r="D260" s="502" t="s">
        <v>34</v>
      </c>
      <c r="E260" s="9">
        <v>72</v>
      </c>
      <c r="F260" s="5" t="str">
        <f t="shared" ref="F260:F300" si="3">IF(E260&gt;=90,"Xuất sắc", IF(AND(E260&lt;90,E260&gt;=80),"Tốt",IF(AND(E260&lt;80,E260&gt;=65),"Khá",IF(AND(E260&lt;65,E260&gt;=50),"Trung bình",IF(AND(E260&lt;50, E260&gt;=35),"Yếu","Kém")))))</f>
        <v>Khá</v>
      </c>
      <c r="G260" s="9"/>
    </row>
    <row r="261" spans="1:7" ht="20.25" customHeight="1" x14ac:dyDescent="0.25">
      <c r="A261" s="2">
        <v>236</v>
      </c>
      <c r="B261" s="206" t="s">
        <v>5038</v>
      </c>
      <c r="C261" s="501" t="s">
        <v>50</v>
      </c>
      <c r="D261" s="502" t="s">
        <v>260</v>
      </c>
      <c r="E261" s="9">
        <v>97</v>
      </c>
      <c r="F261" s="5" t="str">
        <f t="shared" si="3"/>
        <v>Xuất sắc</v>
      </c>
      <c r="G261" s="9"/>
    </row>
    <row r="262" spans="1:7" ht="20.25" customHeight="1" x14ac:dyDescent="0.25">
      <c r="A262" s="2">
        <v>237</v>
      </c>
      <c r="B262" s="206" t="s">
        <v>5039</v>
      </c>
      <c r="C262" s="501" t="s">
        <v>5040</v>
      </c>
      <c r="D262" s="502" t="s">
        <v>1284</v>
      </c>
      <c r="E262" s="9">
        <v>80</v>
      </c>
      <c r="F262" s="5" t="str">
        <f t="shared" si="3"/>
        <v>Tốt</v>
      </c>
      <c r="G262" s="9"/>
    </row>
    <row r="263" spans="1:7" ht="20.25" customHeight="1" x14ac:dyDescent="0.25">
      <c r="A263" s="2">
        <v>238</v>
      </c>
      <c r="B263" s="206" t="s">
        <v>5041</v>
      </c>
      <c r="C263" s="501" t="s">
        <v>1406</v>
      </c>
      <c r="D263" s="502" t="s">
        <v>235</v>
      </c>
      <c r="E263" s="9">
        <v>86</v>
      </c>
      <c r="F263" s="5" t="str">
        <f t="shared" si="3"/>
        <v>Tốt</v>
      </c>
      <c r="G263" s="9"/>
    </row>
    <row r="264" spans="1:7" ht="20.25" customHeight="1" x14ac:dyDescent="0.25">
      <c r="A264" s="2">
        <v>239</v>
      </c>
      <c r="B264" s="206" t="s">
        <v>5042</v>
      </c>
      <c r="C264" s="501" t="s">
        <v>70</v>
      </c>
      <c r="D264" s="502" t="s">
        <v>27</v>
      </c>
      <c r="E264" s="9">
        <v>97</v>
      </c>
      <c r="F264" s="5" t="str">
        <f t="shared" si="3"/>
        <v>Xuất sắc</v>
      </c>
      <c r="G264" s="9"/>
    </row>
    <row r="265" spans="1:7" ht="20.25" customHeight="1" x14ac:dyDescent="0.25">
      <c r="A265" s="2">
        <v>240</v>
      </c>
      <c r="B265" s="206" t="s">
        <v>5043</v>
      </c>
      <c r="C265" s="501" t="s">
        <v>62</v>
      </c>
      <c r="D265" s="502" t="s">
        <v>43</v>
      </c>
      <c r="E265" s="9">
        <v>82</v>
      </c>
      <c r="F265" s="5" t="str">
        <f t="shared" si="3"/>
        <v>Tốt</v>
      </c>
      <c r="G265" s="9"/>
    </row>
    <row r="266" spans="1:7" ht="20.25" customHeight="1" x14ac:dyDescent="0.25">
      <c r="A266" s="2">
        <v>241</v>
      </c>
      <c r="B266" s="206" t="s">
        <v>5044</v>
      </c>
      <c r="C266" s="501" t="s">
        <v>5045</v>
      </c>
      <c r="D266" s="502" t="s">
        <v>47</v>
      </c>
      <c r="E266" s="9">
        <v>94</v>
      </c>
      <c r="F266" s="5" t="str">
        <f t="shared" si="3"/>
        <v>Xuất sắc</v>
      </c>
      <c r="G266" s="9"/>
    </row>
    <row r="267" spans="1:7" ht="20.25" customHeight="1" x14ac:dyDescent="0.25">
      <c r="A267" s="2">
        <v>242</v>
      </c>
      <c r="B267" s="206" t="s">
        <v>5046</v>
      </c>
      <c r="C267" s="501" t="s">
        <v>5047</v>
      </c>
      <c r="D267" s="502" t="s">
        <v>263</v>
      </c>
      <c r="E267" s="9">
        <v>73</v>
      </c>
      <c r="F267" s="5" t="str">
        <f t="shared" si="3"/>
        <v>Khá</v>
      </c>
      <c r="G267" s="9"/>
    </row>
    <row r="268" spans="1:7" ht="20.25" customHeight="1" x14ac:dyDescent="0.25">
      <c r="A268" s="2">
        <v>243</v>
      </c>
      <c r="B268" s="206" t="s">
        <v>5048</v>
      </c>
      <c r="C268" s="501" t="s">
        <v>5049</v>
      </c>
      <c r="D268" s="502" t="s">
        <v>106</v>
      </c>
      <c r="E268" s="9">
        <v>64</v>
      </c>
      <c r="F268" s="5" t="str">
        <f t="shared" si="3"/>
        <v>Trung bình</v>
      </c>
      <c r="G268" s="9"/>
    </row>
    <row r="269" spans="1:7" ht="20.25" customHeight="1" x14ac:dyDescent="0.25">
      <c r="A269" s="2">
        <v>244</v>
      </c>
      <c r="B269" s="206" t="s">
        <v>5050</v>
      </c>
      <c r="C269" s="501" t="s">
        <v>4717</v>
      </c>
      <c r="D269" s="502" t="s">
        <v>106</v>
      </c>
      <c r="E269" s="9">
        <v>95</v>
      </c>
      <c r="F269" s="5" t="str">
        <f t="shared" si="3"/>
        <v>Xuất sắc</v>
      </c>
      <c r="G269" s="9"/>
    </row>
    <row r="270" spans="1:7" ht="20.25" customHeight="1" x14ac:dyDescent="0.25">
      <c r="A270" s="2">
        <v>245</v>
      </c>
      <c r="B270" s="206" t="s">
        <v>5051</v>
      </c>
      <c r="C270" s="501" t="s">
        <v>126</v>
      </c>
      <c r="D270" s="502" t="s">
        <v>15</v>
      </c>
      <c r="E270" s="9">
        <v>88</v>
      </c>
      <c r="F270" s="5" t="str">
        <f t="shared" si="3"/>
        <v>Tốt</v>
      </c>
      <c r="G270" s="9"/>
    </row>
    <row r="271" spans="1:7" ht="20.25" customHeight="1" x14ac:dyDescent="0.25">
      <c r="A271" s="2">
        <v>246</v>
      </c>
      <c r="B271" s="206" t="s">
        <v>5052</v>
      </c>
      <c r="C271" s="501" t="s">
        <v>675</v>
      </c>
      <c r="D271" s="502" t="s">
        <v>15</v>
      </c>
      <c r="E271" s="9">
        <v>75</v>
      </c>
      <c r="F271" s="5" t="str">
        <f t="shared" si="3"/>
        <v>Khá</v>
      </c>
      <c r="G271" s="9"/>
    </row>
    <row r="272" spans="1:7" ht="20.25" customHeight="1" x14ac:dyDescent="0.25">
      <c r="A272" s="2">
        <v>247</v>
      </c>
      <c r="B272" s="206" t="s">
        <v>5053</v>
      </c>
      <c r="C272" s="501" t="s">
        <v>4456</v>
      </c>
      <c r="D272" s="502" t="s">
        <v>125</v>
      </c>
      <c r="E272" s="9">
        <v>86</v>
      </c>
      <c r="F272" s="5" t="str">
        <f t="shared" si="3"/>
        <v>Tốt</v>
      </c>
      <c r="G272" s="9"/>
    </row>
    <row r="273" spans="1:7" ht="20.25" customHeight="1" x14ac:dyDescent="0.25">
      <c r="A273" s="2">
        <v>248</v>
      </c>
      <c r="B273" s="206" t="s">
        <v>5054</v>
      </c>
      <c r="C273" s="501" t="s">
        <v>100</v>
      </c>
      <c r="D273" s="502" t="s">
        <v>21</v>
      </c>
      <c r="E273" s="9">
        <v>96</v>
      </c>
      <c r="F273" s="5" t="str">
        <f t="shared" si="3"/>
        <v>Xuất sắc</v>
      </c>
      <c r="G273" s="9"/>
    </row>
    <row r="274" spans="1:7" ht="20.25" customHeight="1" x14ac:dyDescent="0.25">
      <c r="A274" s="2">
        <v>249</v>
      </c>
      <c r="B274" s="206" t="s">
        <v>5055</v>
      </c>
      <c r="C274" s="501" t="s">
        <v>76</v>
      </c>
      <c r="D274" s="502" t="s">
        <v>16</v>
      </c>
      <c r="E274" s="9">
        <v>95</v>
      </c>
      <c r="F274" s="5" t="str">
        <f t="shared" si="3"/>
        <v>Xuất sắc</v>
      </c>
      <c r="G274" s="9"/>
    </row>
    <row r="275" spans="1:7" ht="20.25" customHeight="1" x14ac:dyDescent="0.25">
      <c r="A275" s="2">
        <v>250</v>
      </c>
      <c r="B275" s="206" t="s">
        <v>5056</v>
      </c>
      <c r="C275" s="501" t="s">
        <v>5057</v>
      </c>
      <c r="D275" s="502" t="s">
        <v>979</v>
      </c>
      <c r="E275" s="9">
        <v>81</v>
      </c>
      <c r="F275" s="5" t="str">
        <f t="shared" si="3"/>
        <v>Tốt</v>
      </c>
      <c r="G275" s="9"/>
    </row>
    <row r="276" spans="1:7" ht="20.25" customHeight="1" x14ac:dyDescent="0.25">
      <c r="A276" s="2">
        <v>251</v>
      </c>
      <c r="B276" s="206" t="s">
        <v>5058</v>
      </c>
      <c r="C276" s="501" t="s">
        <v>5059</v>
      </c>
      <c r="D276" s="502" t="s">
        <v>1899</v>
      </c>
      <c r="E276" s="9">
        <v>80</v>
      </c>
      <c r="F276" s="5" t="str">
        <f t="shared" si="3"/>
        <v>Tốt</v>
      </c>
      <c r="G276" s="9"/>
    </row>
    <row r="277" spans="1:7" ht="20.25" customHeight="1" x14ac:dyDescent="0.25">
      <c r="A277" s="2">
        <v>252</v>
      </c>
      <c r="B277" s="206" t="s">
        <v>5060</v>
      </c>
      <c r="C277" s="501" t="s">
        <v>5061</v>
      </c>
      <c r="D277" s="502" t="s">
        <v>8</v>
      </c>
      <c r="E277" s="9">
        <v>78</v>
      </c>
      <c r="F277" s="5" t="str">
        <f t="shared" si="3"/>
        <v>Khá</v>
      </c>
      <c r="G277" s="9"/>
    </row>
    <row r="278" spans="1:7" ht="20.25" customHeight="1" x14ac:dyDescent="0.25">
      <c r="A278" s="2">
        <v>253</v>
      </c>
      <c r="B278" s="206" t="s">
        <v>5062</v>
      </c>
      <c r="C278" s="501" t="s">
        <v>5063</v>
      </c>
      <c r="D278" s="502" t="s">
        <v>8</v>
      </c>
      <c r="E278" s="9">
        <v>72</v>
      </c>
      <c r="F278" s="5" t="str">
        <f t="shared" si="3"/>
        <v>Khá</v>
      </c>
      <c r="G278" s="9"/>
    </row>
    <row r="279" spans="1:7" ht="20.25" customHeight="1" x14ac:dyDescent="0.25">
      <c r="A279" s="2">
        <v>254</v>
      </c>
      <c r="B279" s="206" t="s">
        <v>5064</v>
      </c>
      <c r="C279" s="501" t="s">
        <v>5065</v>
      </c>
      <c r="D279" s="502" t="s">
        <v>8</v>
      </c>
      <c r="E279" s="9">
        <v>78</v>
      </c>
      <c r="F279" s="5" t="str">
        <f t="shared" si="3"/>
        <v>Khá</v>
      </c>
      <c r="G279" s="9"/>
    </row>
    <row r="280" spans="1:7" ht="20.25" customHeight="1" x14ac:dyDescent="0.25">
      <c r="A280" s="2">
        <v>255</v>
      </c>
      <c r="B280" s="206" t="s">
        <v>5066</v>
      </c>
      <c r="C280" s="501" t="s">
        <v>5067</v>
      </c>
      <c r="D280" s="502" t="s">
        <v>846</v>
      </c>
      <c r="E280" s="9">
        <v>81</v>
      </c>
      <c r="F280" s="5" t="str">
        <f t="shared" si="3"/>
        <v>Tốt</v>
      </c>
      <c r="G280" s="9"/>
    </row>
    <row r="281" spans="1:7" ht="20.25" customHeight="1" x14ac:dyDescent="0.25">
      <c r="A281" s="2">
        <v>256</v>
      </c>
      <c r="B281" s="206" t="s">
        <v>5068</v>
      </c>
      <c r="C281" s="501" t="s">
        <v>62</v>
      </c>
      <c r="D281" s="502" t="s">
        <v>25</v>
      </c>
      <c r="E281" s="9">
        <v>75</v>
      </c>
      <c r="F281" s="5" t="str">
        <f t="shared" si="3"/>
        <v>Khá</v>
      </c>
      <c r="G281" s="9"/>
    </row>
    <row r="282" spans="1:7" ht="20.25" customHeight="1" x14ac:dyDescent="0.25">
      <c r="A282" s="2">
        <v>257</v>
      </c>
      <c r="B282" s="206" t="s">
        <v>5069</v>
      </c>
      <c r="C282" s="501" t="s">
        <v>5070</v>
      </c>
      <c r="D282" s="502" t="s">
        <v>87</v>
      </c>
      <c r="E282" s="9">
        <v>76</v>
      </c>
      <c r="F282" s="5" t="str">
        <f t="shared" si="3"/>
        <v>Khá</v>
      </c>
      <c r="G282" s="9"/>
    </row>
    <row r="283" spans="1:7" ht="20.25" customHeight="1" x14ac:dyDescent="0.25">
      <c r="A283" s="2">
        <v>258</v>
      </c>
      <c r="B283" s="206" t="s">
        <v>5071</v>
      </c>
      <c r="C283" s="501" t="s">
        <v>2160</v>
      </c>
      <c r="D283" s="502" t="s">
        <v>87</v>
      </c>
      <c r="E283" s="9">
        <v>83</v>
      </c>
      <c r="F283" s="5" t="str">
        <f t="shared" si="3"/>
        <v>Tốt</v>
      </c>
      <c r="G283" s="9"/>
    </row>
    <row r="284" spans="1:7" ht="20.25" customHeight="1" x14ac:dyDescent="0.25">
      <c r="A284" s="2">
        <v>259</v>
      </c>
      <c r="B284" s="206" t="s">
        <v>5072</v>
      </c>
      <c r="C284" s="501" t="s">
        <v>5073</v>
      </c>
      <c r="D284" s="502" t="s">
        <v>87</v>
      </c>
      <c r="E284" s="9">
        <v>83</v>
      </c>
      <c r="F284" s="5" t="str">
        <f t="shared" si="3"/>
        <v>Tốt</v>
      </c>
      <c r="G284" s="9"/>
    </row>
    <row r="285" spans="1:7" ht="20.25" customHeight="1" x14ac:dyDescent="0.25">
      <c r="A285" s="2">
        <v>260</v>
      </c>
      <c r="B285" s="206" t="s">
        <v>5074</v>
      </c>
      <c r="C285" s="501" t="s">
        <v>5075</v>
      </c>
      <c r="D285" s="502" t="s">
        <v>345</v>
      </c>
      <c r="E285" s="9">
        <v>78</v>
      </c>
      <c r="F285" s="5" t="str">
        <f t="shared" si="3"/>
        <v>Khá</v>
      </c>
      <c r="G285" s="9"/>
    </row>
    <row r="286" spans="1:7" ht="20.25" customHeight="1" x14ac:dyDescent="0.25">
      <c r="A286" s="2">
        <v>261</v>
      </c>
      <c r="B286" s="206" t="s">
        <v>5076</v>
      </c>
      <c r="C286" s="501" t="s">
        <v>5077</v>
      </c>
      <c r="D286" s="502" t="s">
        <v>206</v>
      </c>
      <c r="E286" s="9">
        <v>80</v>
      </c>
      <c r="F286" s="5" t="str">
        <f t="shared" si="3"/>
        <v>Tốt</v>
      </c>
      <c r="G286" s="9"/>
    </row>
    <row r="287" spans="1:7" ht="20.25" customHeight="1" x14ac:dyDescent="0.25">
      <c r="A287" s="2">
        <v>262</v>
      </c>
      <c r="B287" s="206" t="s">
        <v>5078</v>
      </c>
      <c r="C287" s="501" t="s">
        <v>1039</v>
      </c>
      <c r="D287" s="502" t="s">
        <v>292</v>
      </c>
      <c r="E287" s="9">
        <v>73</v>
      </c>
      <c r="F287" s="5" t="str">
        <f t="shared" si="3"/>
        <v>Khá</v>
      </c>
      <c r="G287" s="9"/>
    </row>
    <row r="288" spans="1:7" ht="20.25" customHeight="1" x14ac:dyDescent="0.25">
      <c r="A288" s="2">
        <v>263</v>
      </c>
      <c r="B288" s="206" t="s">
        <v>5079</v>
      </c>
      <c r="C288" s="501" t="s">
        <v>5080</v>
      </c>
      <c r="D288" s="502" t="s">
        <v>218</v>
      </c>
      <c r="E288" s="9">
        <v>80</v>
      </c>
      <c r="F288" s="5" t="str">
        <f t="shared" si="3"/>
        <v>Tốt</v>
      </c>
      <c r="G288" s="9"/>
    </row>
    <row r="289" spans="1:7" ht="20.25" customHeight="1" x14ac:dyDescent="0.25">
      <c r="A289" s="2">
        <v>264</v>
      </c>
      <c r="B289" s="206" t="s">
        <v>5081</v>
      </c>
      <c r="C289" s="501" t="s">
        <v>174</v>
      </c>
      <c r="D289" s="502" t="s">
        <v>11</v>
      </c>
      <c r="E289" s="9">
        <v>85</v>
      </c>
      <c r="F289" s="5" t="str">
        <f t="shared" si="3"/>
        <v>Tốt</v>
      </c>
      <c r="G289" s="9"/>
    </row>
    <row r="290" spans="1:7" ht="20.25" customHeight="1" x14ac:dyDescent="0.25">
      <c r="A290" s="2">
        <v>265</v>
      </c>
      <c r="B290" s="206" t="s">
        <v>5082</v>
      </c>
      <c r="C290" s="501" t="s">
        <v>5083</v>
      </c>
      <c r="D290" s="502" t="s">
        <v>3408</v>
      </c>
      <c r="E290" s="9">
        <v>75</v>
      </c>
      <c r="F290" s="5" t="str">
        <f t="shared" si="3"/>
        <v>Khá</v>
      </c>
      <c r="G290" s="9"/>
    </row>
    <row r="291" spans="1:7" ht="20.25" customHeight="1" x14ac:dyDescent="0.25">
      <c r="A291" s="2">
        <v>266</v>
      </c>
      <c r="B291" s="206" t="s">
        <v>5084</v>
      </c>
      <c r="C291" s="501" t="s">
        <v>13</v>
      </c>
      <c r="D291" s="502" t="s">
        <v>134</v>
      </c>
      <c r="E291" s="9">
        <v>86</v>
      </c>
      <c r="F291" s="5" t="str">
        <f t="shared" si="3"/>
        <v>Tốt</v>
      </c>
      <c r="G291" s="9"/>
    </row>
    <row r="292" spans="1:7" ht="20.25" customHeight="1" x14ac:dyDescent="0.25">
      <c r="A292" s="2">
        <v>267</v>
      </c>
      <c r="B292" s="206" t="s">
        <v>5085</v>
      </c>
      <c r="C292" s="501" t="s">
        <v>5086</v>
      </c>
      <c r="D292" s="502" t="s">
        <v>5087</v>
      </c>
      <c r="E292" s="9">
        <v>88</v>
      </c>
      <c r="F292" s="5" t="str">
        <f t="shared" si="3"/>
        <v>Tốt</v>
      </c>
      <c r="G292" s="9"/>
    </row>
    <row r="293" spans="1:7" ht="20.25" customHeight="1" x14ac:dyDescent="0.25">
      <c r="A293" s="2">
        <v>268</v>
      </c>
      <c r="B293" s="206" t="s">
        <v>5088</v>
      </c>
      <c r="C293" s="501" t="s">
        <v>5089</v>
      </c>
      <c r="D293" s="502" t="s">
        <v>66</v>
      </c>
      <c r="E293" s="9">
        <v>96</v>
      </c>
      <c r="F293" s="5" t="str">
        <f t="shared" si="3"/>
        <v>Xuất sắc</v>
      </c>
      <c r="G293" s="9"/>
    </row>
    <row r="294" spans="1:7" s="654" customFormat="1" ht="20.25" customHeight="1" x14ac:dyDescent="0.25">
      <c r="A294" s="2">
        <v>269</v>
      </c>
      <c r="B294" s="206" t="s">
        <v>5090</v>
      </c>
      <c r="C294" s="501" t="s">
        <v>5091</v>
      </c>
      <c r="D294" s="502" t="s">
        <v>948</v>
      </c>
      <c r="E294" s="9">
        <v>87</v>
      </c>
      <c r="F294" s="5" t="str">
        <f t="shared" si="3"/>
        <v>Tốt</v>
      </c>
      <c r="G294" s="9"/>
    </row>
    <row r="295" spans="1:7" ht="20.25" customHeight="1" x14ac:dyDescent="0.25">
      <c r="A295" s="2">
        <v>270</v>
      </c>
      <c r="B295" s="206" t="s">
        <v>5092</v>
      </c>
      <c r="C295" s="501" t="s">
        <v>2938</v>
      </c>
      <c r="D295" s="502" t="s">
        <v>178</v>
      </c>
      <c r="E295" s="9">
        <v>74</v>
      </c>
      <c r="F295" s="5" t="str">
        <f t="shared" si="3"/>
        <v>Khá</v>
      </c>
      <c r="G295" s="9"/>
    </row>
    <row r="296" spans="1:7" ht="20.25" customHeight="1" x14ac:dyDescent="0.25">
      <c r="A296" s="2">
        <v>271</v>
      </c>
      <c r="B296" s="206" t="s">
        <v>5093</v>
      </c>
      <c r="C296" s="501" t="s">
        <v>5094</v>
      </c>
      <c r="D296" s="502" t="s">
        <v>5086</v>
      </c>
      <c r="E296" s="9">
        <v>85</v>
      </c>
      <c r="F296" s="5" t="str">
        <f t="shared" si="3"/>
        <v>Tốt</v>
      </c>
      <c r="G296" s="9"/>
    </row>
    <row r="297" spans="1:7" ht="20.25" customHeight="1" x14ac:dyDescent="0.25">
      <c r="A297" s="2">
        <v>272</v>
      </c>
      <c r="B297" s="206" t="s">
        <v>5095</v>
      </c>
      <c r="C297" s="501" t="s">
        <v>4416</v>
      </c>
      <c r="D297" s="502" t="s">
        <v>1518</v>
      </c>
      <c r="E297" s="9">
        <v>74</v>
      </c>
      <c r="F297" s="5" t="str">
        <f t="shared" si="3"/>
        <v>Khá</v>
      </c>
      <c r="G297" s="9"/>
    </row>
    <row r="298" spans="1:7" ht="20.25" customHeight="1" x14ac:dyDescent="0.25">
      <c r="A298" s="2">
        <v>273</v>
      </c>
      <c r="B298" s="206" t="s">
        <v>5096</v>
      </c>
      <c r="C298" s="501" t="s">
        <v>3133</v>
      </c>
      <c r="D298" s="502" t="s">
        <v>72</v>
      </c>
      <c r="E298" s="9">
        <v>92</v>
      </c>
      <c r="F298" s="5" t="str">
        <f t="shared" si="3"/>
        <v>Xuất sắc</v>
      </c>
      <c r="G298" s="9"/>
    </row>
    <row r="299" spans="1:7" ht="20.25" customHeight="1" x14ac:dyDescent="0.25">
      <c r="A299" s="2">
        <v>274</v>
      </c>
      <c r="B299" s="206" t="s">
        <v>5097</v>
      </c>
      <c r="C299" s="501" t="s">
        <v>44</v>
      </c>
      <c r="D299" s="502" t="s">
        <v>72</v>
      </c>
      <c r="E299" s="9">
        <v>80</v>
      </c>
      <c r="F299" s="5" t="str">
        <f t="shared" si="3"/>
        <v>Tốt</v>
      </c>
      <c r="G299" s="9"/>
    </row>
    <row r="300" spans="1:7" ht="20.25" customHeight="1" x14ac:dyDescent="0.25">
      <c r="A300" s="2">
        <v>275</v>
      </c>
      <c r="B300" s="206" t="s">
        <v>5098</v>
      </c>
      <c r="C300" s="501" t="s">
        <v>2842</v>
      </c>
      <c r="D300" s="502" t="s">
        <v>5099</v>
      </c>
      <c r="E300" s="9">
        <v>83</v>
      </c>
      <c r="F300" s="5" t="str">
        <f t="shared" si="3"/>
        <v>Tốt</v>
      </c>
      <c r="G300" s="9"/>
    </row>
    <row r="302" spans="1:7" ht="20.25" customHeight="1" x14ac:dyDescent="0.25">
      <c r="A302" s="964" t="s">
        <v>5100</v>
      </c>
      <c r="B302" s="964"/>
      <c r="C302" s="964"/>
      <c r="D302" s="964"/>
      <c r="E302" s="964"/>
      <c r="F302" s="964"/>
      <c r="G302" s="964"/>
    </row>
    <row r="303" spans="1:7" ht="20.25" customHeight="1" x14ac:dyDescent="0.25">
      <c r="A303" s="650" t="s">
        <v>119</v>
      </c>
      <c r="B303" s="650" t="s">
        <v>1269</v>
      </c>
      <c r="C303" s="651" t="s">
        <v>1378</v>
      </c>
      <c r="D303" s="652" t="s">
        <v>1379</v>
      </c>
      <c r="E303" s="333" t="s">
        <v>5314</v>
      </c>
      <c r="F303" s="650" t="s">
        <v>1194</v>
      </c>
      <c r="G303" s="650" t="s">
        <v>1195</v>
      </c>
    </row>
    <row r="304" spans="1:7" ht="20.25" customHeight="1" x14ac:dyDescent="0.25">
      <c r="A304" s="674">
        <v>276</v>
      </c>
      <c r="B304" s="675" t="s">
        <v>5101</v>
      </c>
      <c r="C304" s="675" t="s">
        <v>227</v>
      </c>
      <c r="D304" s="676" t="s">
        <v>73</v>
      </c>
      <c r="E304" s="674">
        <v>80</v>
      </c>
      <c r="F304" s="674" t="str">
        <f t="shared" ref="F304:F309" si="4">IF(E304&gt;=90,"Xuất sắc", IF(AND(E304&lt;90,E304&gt;=80),"Tốt",IF(AND(E304&lt;80,E304&gt;=65),"Khá",IF(AND(E304&lt;65,E304&gt;=50),"Trung bình",IF(AND(E304&lt;50, E304&gt;=35),"Yếu","Kém")))))</f>
        <v>Tốt</v>
      </c>
      <c r="G304" s="677"/>
    </row>
    <row r="305" spans="1:7" ht="20.25" customHeight="1" x14ac:dyDescent="0.25">
      <c r="A305" s="678">
        <v>277</v>
      </c>
      <c r="B305" s="679" t="s">
        <v>5102</v>
      </c>
      <c r="C305" s="679" t="s">
        <v>5103</v>
      </c>
      <c r="D305" s="680" t="s">
        <v>34</v>
      </c>
      <c r="E305" s="678">
        <v>88</v>
      </c>
      <c r="F305" s="678" t="str">
        <f t="shared" si="4"/>
        <v>Tốt</v>
      </c>
      <c r="G305" s="681"/>
    </row>
    <row r="306" spans="1:7" ht="20.25" customHeight="1" x14ac:dyDescent="0.25">
      <c r="A306" s="674">
        <v>278</v>
      </c>
      <c r="B306" s="679" t="s">
        <v>5104</v>
      </c>
      <c r="C306" s="679" t="s">
        <v>269</v>
      </c>
      <c r="D306" s="680" t="s">
        <v>34</v>
      </c>
      <c r="E306" s="678">
        <v>80</v>
      </c>
      <c r="F306" s="678" t="str">
        <f t="shared" si="4"/>
        <v>Tốt</v>
      </c>
      <c r="G306" s="681"/>
    </row>
    <row r="307" spans="1:7" ht="20.25" customHeight="1" x14ac:dyDescent="0.25">
      <c r="A307" s="678">
        <v>279</v>
      </c>
      <c r="B307" s="679" t="s">
        <v>5105</v>
      </c>
      <c r="C307" s="679" t="s">
        <v>5106</v>
      </c>
      <c r="D307" s="680" t="s">
        <v>34</v>
      </c>
      <c r="E307" s="678">
        <v>70</v>
      </c>
      <c r="F307" s="678" t="str">
        <f t="shared" si="4"/>
        <v>Khá</v>
      </c>
      <c r="G307" s="681"/>
    </row>
    <row r="308" spans="1:7" ht="20.25" customHeight="1" x14ac:dyDescent="0.25">
      <c r="A308" s="674">
        <v>280</v>
      </c>
      <c r="B308" s="679" t="s">
        <v>5105</v>
      </c>
      <c r="C308" s="679" t="s">
        <v>36</v>
      </c>
      <c r="D308" s="680" t="s">
        <v>34</v>
      </c>
      <c r="E308" s="678">
        <v>75</v>
      </c>
      <c r="F308" s="678" t="str">
        <f t="shared" si="4"/>
        <v>Khá</v>
      </c>
      <c r="G308" s="681"/>
    </row>
    <row r="309" spans="1:7" ht="20.25" customHeight="1" x14ac:dyDescent="0.25">
      <c r="A309" s="678">
        <v>281</v>
      </c>
      <c r="B309" s="679" t="s">
        <v>5107</v>
      </c>
      <c r="C309" s="679" t="s">
        <v>5108</v>
      </c>
      <c r="D309" s="680" t="s">
        <v>34</v>
      </c>
      <c r="E309" s="678">
        <v>80</v>
      </c>
      <c r="F309" s="678" t="str">
        <f t="shared" si="4"/>
        <v>Tốt</v>
      </c>
      <c r="G309" s="681"/>
    </row>
    <row r="310" spans="1:7" ht="20.25" customHeight="1" x14ac:dyDescent="0.25">
      <c r="A310" s="674">
        <v>282</v>
      </c>
      <c r="B310" s="679" t="s">
        <v>5109</v>
      </c>
      <c r="C310" s="679" t="s">
        <v>5110</v>
      </c>
      <c r="D310" s="680" t="s">
        <v>148</v>
      </c>
      <c r="E310" s="678">
        <v>90</v>
      </c>
      <c r="F310" s="678" t="str">
        <f>IF(E310&gt;=90,"Xuất sắc", IF(AND(E310&lt;90,E310&gt;=80),"Tốt",IF(AND(E310&lt;80,E310&gt;=65),"Khá",IF(AND(E310&lt;65,E310&gt;=50),"Trung bình",IF(AND(E310&lt;50, E310&gt;=35),"Yếu","Kém")))))</f>
        <v>Xuất sắc</v>
      </c>
      <c r="G310" s="681"/>
    </row>
    <row r="311" spans="1:7" ht="20.25" customHeight="1" x14ac:dyDescent="0.25">
      <c r="A311" s="678">
        <v>283</v>
      </c>
      <c r="B311" s="679" t="s">
        <v>5111</v>
      </c>
      <c r="C311" s="679" t="s">
        <v>1498</v>
      </c>
      <c r="D311" s="680" t="s">
        <v>148</v>
      </c>
      <c r="E311" s="678">
        <v>92</v>
      </c>
      <c r="F311" s="678" t="str">
        <f>IF(E311&gt;=90,"Xuất sắc", IF(AND(E311&lt;90,E311&gt;=80),"Tốt",IF(AND(E311&lt;80,E311&gt;=65),"Khá",IF(AND(E311&lt;65,E311&gt;=50),"Trung bình",IF(AND(E311&lt;50, E311&gt;=35),"Yếu","Kém")))))</f>
        <v>Xuất sắc</v>
      </c>
      <c r="G311" s="681"/>
    </row>
    <row r="312" spans="1:7" ht="20.25" customHeight="1" x14ac:dyDescent="0.25">
      <c r="A312" s="674">
        <v>284</v>
      </c>
      <c r="B312" s="679" t="s">
        <v>5112</v>
      </c>
      <c r="C312" s="679" t="s">
        <v>311</v>
      </c>
      <c r="D312" s="680" t="s">
        <v>148</v>
      </c>
      <c r="E312" s="678">
        <v>80</v>
      </c>
      <c r="F312" s="678" t="str">
        <f>IF(E312&gt;=90,"Xuất sắc", IF(AND(E312&lt;90,E312&gt;=80),"Tốt",IF(AND(E312&lt;80,E312&gt;=65),"Khá",IF(AND(E312&lt;65,E312&gt;=50),"Trung bình",IF(AND(E312&lt;50, E312&gt;=35),"Yếu","Kém")))))</f>
        <v>Tốt</v>
      </c>
      <c r="G312" s="681"/>
    </row>
    <row r="313" spans="1:7" ht="20.25" customHeight="1" x14ac:dyDescent="0.25">
      <c r="A313" s="678">
        <v>285</v>
      </c>
      <c r="B313" s="679" t="s">
        <v>5113</v>
      </c>
      <c r="C313" s="679" t="s">
        <v>1022</v>
      </c>
      <c r="D313" s="680" t="s">
        <v>148</v>
      </c>
      <c r="E313" s="678">
        <v>90</v>
      </c>
      <c r="F313" s="678" t="str">
        <f>IF(E313&gt;=90,"Xuất sắc", IF(AND(E313&lt;90,E313&gt;=80),"Tốt",IF(AND(E313&lt;80,E313&gt;=65),"Khá",IF(AND(E313&lt;65,E313&gt;=50),"Trung bình",IF(AND(E313&lt;50, E313&gt;=35),"Yếu","Kém")))))</f>
        <v>Xuất sắc</v>
      </c>
      <c r="G313" s="681"/>
    </row>
    <row r="314" spans="1:7" ht="20.25" customHeight="1" x14ac:dyDescent="0.25">
      <c r="A314" s="674">
        <v>286</v>
      </c>
      <c r="B314" s="679" t="s">
        <v>5114</v>
      </c>
      <c r="C314" s="679" t="s">
        <v>952</v>
      </c>
      <c r="D314" s="680" t="s">
        <v>6</v>
      </c>
      <c r="E314" s="678">
        <v>78</v>
      </c>
      <c r="F314" s="678" t="str">
        <f t="shared" ref="F314:F325" si="5">IF(E314&gt;=90,"Xuất sắc", IF(AND(E314&lt;90,E314&gt;=80),"Tốt",IF(AND(E314&lt;80,E314&gt;=65),"Khá",IF(AND(E314&lt;65,E314&gt;=50),"Trung bình",IF(AND(E314&lt;50, E314&gt;=35),"Yếu","Kém")))))</f>
        <v>Khá</v>
      </c>
      <c r="G314" s="681"/>
    </row>
    <row r="315" spans="1:7" ht="20.25" customHeight="1" x14ac:dyDescent="0.25">
      <c r="A315" s="678">
        <v>287</v>
      </c>
      <c r="B315" s="679" t="s">
        <v>5115</v>
      </c>
      <c r="C315" s="679" t="s">
        <v>108</v>
      </c>
      <c r="D315" s="680" t="s">
        <v>6</v>
      </c>
      <c r="E315" s="678">
        <v>89</v>
      </c>
      <c r="F315" s="678" t="str">
        <f t="shared" si="5"/>
        <v>Tốt</v>
      </c>
      <c r="G315" s="681"/>
    </row>
    <row r="316" spans="1:7" ht="20.25" customHeight="1" x14ac:dyDescent="0.25">
      <c r="A316" s="674">
        <v>288</v>
      </c>
      <c r="B316" s="679" t="s">
        <v>5116</v>
      </c>
      <c r="C316" s="679" t="s">
        <v>5117</v>
      </c>
      <c r="D316" s="680" t="s">
        <v>1197</v>
      </c>
      <c r="E316" s="678">
        <v>83</v>
      </c>
      <c r="F316" s="678" t="str">
        <f t="shared" si="5"/>
        <v>Tốt</v>
      </c>
      <c r="G316" s="681"/>
    </row>
    <row r="317" spans="1:7" ht="20.25" customHeight="1" x14ac:dyDescent="0.25">
      <c r="A317" s="678">
        <v>289</v>
      </c>
      <c r="B317" s="679" t="s">
        <v>5118</v>
      </c>
      <c r="C317" s="679" t="s">
        <v>4126</v>
      </c>
      <c r="D317" s="680" t="s">
        <v>806</v>
      </c>
      <c r="E317" s="678">
        <v>72</v>
      </c>
      <c r="F317" s="678" t="str">
        <f t="shared" si="5"/>
        <v>Khá</v>
      </c>
      <c r="G317" s="681"/>
    </row>
    <row r="318" spans="1:7" ht="20.25" customHeight="1" x14ac:dyDescent="0.25">
      <c r="A318" s="674">
        <v>290</v>
      </c>
      <c r="B318" s="679" t="s">
        <v>5119</v>
      </c>
      <c r="C318" s="679" t="s">
        <v>94</v>
      </c>
      <c r="D318" s="680" t="s">
        <v>235</v>
      </c>
      <c r="E318" s="678">
        <v>83</v>
      </c>
      <c r="F318" s="678" t="str">
        <f t="shared" si="5"/>
        <v>Tốt</v>
      </c>
      <c r="G318" s="681"/>
    </row>
    <row r="319" spans="1:7" ht="20.25" customHeight="1" x14ac:dyDescent="0.25">
      <c r="A319" s="678">
        <v>291</v>
      </c>
      <c r="B319" s="679" t="s">
        <v>5120</v>
      </c>
      <c r="C319" s="679" t="s">
        <v>90</v>
      </c>
      <c r="D319" s="680" t="s">
        <v>27</v>
      </c>
      <c r="E319" s="678">
        <v>0</v>
      </c>
      <c r="F319" s="678" t="str">
        <f t="shared" si="5"/>
        <v>Kém</v>
      </c>
      <c r="G319" s="688" t="s">
        <v>3651</v>
      </c>
    </row>
    <row r="320" spans="1:7" ht="20.25" customHeight="1" x14ac:dyDescent="0.25">
      <c r="A320" s="674">
        <v>292</v>
      </c>
      <c r="B320" s="679" t="s">
        <v>5121</v>
      </c>
      <c r="C320" s="679" t="s">
        <v>94</v>
      </c>
      <c r="D320" s="680" t="s">
        <v>5122</v>
      </c>
      <c r="E320" s="678">
        <v>88</v>
      </c>
      <c r="F320" s="678" t="str">
        <f t="shared" si="5"/>
        <v>Tốt</v>
      </c>
      <c r="G320" s="681"/>
    </row>
    <row r="321" spans="1:7" ht="20.25" customHeight="1" x14ac:dyDescent="0.25">
      <c r="A321" s="678">
        <v>293</v>
      </c>
      <c r="B321" s="679" t="s">
        <v>5123</v>
      </c>
      <c r="C321" s="679" t="s">
        <v>5124</v>
      </c>
      <c r="D321" s="680" t="s">
        <v>180</v>
      </c>
      <c r="E321" s="678">
        <v>75</v>
      </c>
      <c r="F321" s="678" t="str">
        <f t="shared" si="5"/>
        <v>Khá</v>
      </c>
      <c r="G321" s="681"/>
    </row>
    <row r="322" spans="1:7" ht="20.25" customHeight="1" x14ac:dyDescent="0.25">
      <c r="A322" s="674">
        <v>294</v>
      </c>
      <c r="B322" s="679" t="s">
        <v>5125</v>
      </c>
      <c r="C322" s="679" t="s">
        <v>1287</v>
      </c>
      <c r="D322" s="680" t="s">
        <v>7</v>
      </c>
      <c r="E322" s="678">
        <v>75</v>
      </c>
      <c r="F322" s="678" t="str">
        <f t="shared" si="5"/>
        <v>Khá</v>
      </c>
      <c r="G322" s="681"/>
    </row>
    <row r="323" spans="1:7" ht="20.25" customHeight="1" x14ac:dyDescent="0.25">
      <c r="A323" s="678">
        <v>295</v>
      </c>
      <c r="B323" s="679" t="s">
        <v>5126</v>
      </c>
      <c r="C323" s="679" t="s">
        <v>274</v>
      </c>
      <c r="D323" s="680" t="s">
        <v>42</v>
      </c>
      <c r="E323" s="678">
        <v>85</v>
      </c>
      <c r="F323" s="678" t="str">
        <f t="shared" si="5"/>
        <v>Tốt</v>
      </c>
      <c r="G323" s="681"/>
    </row>
    <row r="324" spans="1:7" ht="20.25" customHeight="1" x14ac:dyDescent="0.25">
      <c r="A324" s="674">
        <v>296</v>
      </c>
      <c r="B324" s="679" t="s">
        <v>5127</v>
      </c>
      <c r="C324" s="679" t="s">
        <v>4103</v>
      </c>
      <c r="D324" s="680" t="s">
        <v>43</v>
      </c>
      <c r="E324" s="678">
        <v>85</v>
      </c>
      <c r="F324" s="678" t="str">
        <f t="shared" si="5"/>
        <v>Tốt</v>
      </c>
      <c r="G324" s="681"/>
    </row>
    <row r="325" spans="1:7" ht="20.25" customHeight="1" x14ac:dyDescent="0.25">
      <c r="A325" s="678">
        <v>297</v>
      </c>
      <c r="B325" s="679" t="s">
        <v>5128</v>
      </c>
      <c r="C325" s="679" t="s">
        <v>5129</v>
      </c>
      <c r="D325" s="680" t="s">
        <v>43</v>
      </c>
      <c r="E325" s="678">
        <v>0</v>
      </c>
      <c r="F325" s="678" t="str">
        <f t="shared" si="5"/>
        <v>Kém</v>
      </c>
      <c r="G325" s="688" t="s">
        <v>3651</v>
      </c>
    </row>
    <row r="326" spans="1:7" ht="20.25" customHeight="1" x14ac:dyDescent="0.25">
      <c r="A326" s="674">
        <v>298</v>
      </c>
      <c r="B326" s="679" t="s">
        <v>5130</v>
      </c>
      <c r="C326" s="679" t="s">
        <v>291</v>
      </c>
      <c r="D326" s="680" t="s">
        <v>45</v>
      </c>
      <c r="E326" s="678">
        <v>92</v>
      </c>
      <c r="F326" s="678" t="str">
        <f>IF(E326&gt;=90,"Xuất sắc", IF(AND(E326&lt;90,E326&gt;=80),"Tốt",IF(AND(E326&lt;80,E326&gt;=65),"Khá",IF(AND(E326&lt;65,E326&gt;=50),"Trung bình",IF(AND(E326&lt;50, E326&gt;=35),"Yếu","Kém")))))</f>
        <v>Xuất sắc</v>
      </c>
      <c r="G326" s="681"/>
    </row>
    <row r="327" spans="1:7" ht="20.25" customHeight="1" x14ac:dyDescent="0.25">
      <c r="A327" s="678">
        <v>299</v>
      </c>
      <c r="B327" s="679" t="s">
        <v>5131</v>
      </c>
      <c r="C327" s="679" t="s">
        <v>3349</v>
      </c>
      <c r="D327" s="680" t="s">
        <v>15</v>
      </c>
      <c r="E327" s="678">
        <v>88</v>
      </c>
      <c r="F327" s="678" t="str">
        <f t="shared" ref="F327" si="6">IF(E327&gt;=90,"Xuất sắc", IF(AND(E327&lt;90,E327&gt;=80),"Tốt",IF(AND(E327&lt;80,E327&gt;=65),"Khá",IF(AND(E327&lt;65,E327&gt;=50),"Trung bình",IF(AND(E327&lt;50, E327&gt;=35),"Yếu","Kém")))))</f>
        <v>Tốt</v>
      </c>
      <c r="G327" s="681"/>
    </row>
    <row r="328" spans="1:7" ht="20.25" customHeight="1" x14ac:dyDescent="0.25">
      <c r="A328" s="674">
        <v>300</v>
      </c>
      <c r="B328" s="679" t="s">
        <v>5132</v>
      </c>
      <c r="C328" s="679" t="s">
        <v>114</v>
      </c>
      <c r="D328" s="680" t="s">
        <v>49</v>
      </c>
      <c r="E328" s="678">
        <v>90</v>
      </c>
      <c r="F328" s="678" t="str">
        <f>IF(E328&gt;=90,"Xuất sắc", IF(AND(E328&lt;90,E328&gt;=80),"Tốt",IF(AND(E328&lt;80,E328&gt;=65),"Khá",IF(AND(E328&lt;65,E328&gt;=50),"Trung bình",IF(AND(E328&lt;50, E328&gt;=35),"Yếu","Kém")))))</f>
        <v>Xuất sắc</v>
      </c>
      <c r="G328" s="681"/>
    </row>
    <row r="329" spans="1:7" ht="20.25" customHeight="1" x14ac:dyDescent="0.25">
      <c r="A329" s="678">
        <v>301</v>
      </c>
      <c r="B329" s="679" t="s">
        <v>5133</v>
      </c>
      <c r="C329" s="679" t="s">
        <v>5134</v>
      </c>
      <c r="D329" s="680" t="s">
        <v>49</v>
      </c>
      <c r="E329" s="678">
        <v>78</v>
      </c>
      <c r="F329" s="678" t="str">
        <f t="shared" ref="F329:F330" si="7">IF(E329&gt;=90,"Xuất sắc", IF(AND(E329&lt;90,E329&gt;=80),"Tốt",IF(AND(E329&lt;80,E329&gt;=65),"Khá",IF(AND(E329&lt;65,E329&gt;=50),"Trung bình",IF(AND(E329&lt;50, E329&gt;=35),"Yếu","Kém")))))</f>
        <v>Khá</v>
      </c>
      <c r="G329" s="681"/>
    </row>
    <row r="330" spans="1:7" ht="20.25" customHeight="1" x14ac:dyDescent="0.25">
      <c r="A330" s="674">
        <v>302</v>
      </c>
      <c r="B330" s="679" t="s">
        <v>5135</v>
      </c>
      <c r="C330" s="679" t="s">
        <v>283</v>
      </c>
      <c r="D330" s="680" t="s">
        <v>49</v>
      </c>
      <c r="E330" s="678">
        <v>64</v>
      </c>
      <c r="F330" s="678" t="str">
        <f t="shared" si="7"/>
        <v>Trung bình</v>
      </c>
      <c r="G330" s="682" t="s">
        <v>55</v>
      </c>
    </row>
    <row r="331" spans="1:7" ht="20.25" customHeight="1" x14ac:dyDescent="0.25">
      <c r="A331" s="678">
        <v>303</v>
      </c>
      <c r="B331" s="679" t="s">
        <v>5136</v>
      </c>
      <c r="C331" s="679" t="s">
        <v>4248</v>
      </c>
      <c r="D331" s="680" t="s">
        <v>2647</v>
      </c>
      <c r="E331" s="678">
        <v>90</v>
      </c>
      <c r="F331" s="678" t="str">
        <f>IF(E331&gt;=90,"Xuất sắc", IF(AND(E331&lt;90,E331&gt;=80),"Tốt",IF(AND(E331&lt;80,E331&gt;=65),"Khá",IF(AND(E331&lt;65,E331&gt;=50),"Trung bình",IF(AND(E331&lt;50, E331&gt;=35),"Yếu","Kém")))))</f>
        <v>Xuất sắc</v>
      </c>
      <c r="G331" s="681"/>
    </row>
    <row r="332" spans="1:7" ht="20.25" customHeight="1" x14ac:dyDescent="0.25">
      <c r="A332" s="674">
        <v>304</v>
      </c>
      <c r="B332" s="679" t="s">
        <v>5137</v>
      </c>
      <c r="C332" s="679" t="s">
        <v>46</v>
      </c>
      <c r="D332" s="680" t="s">
        <v>125</v>
      </c>
      <c r="E332" s="678">
        <v>90</v>
      </c>
      <c r="F332" s="678" t="str">
        <f>IF(E332&gt;=90,"Xuất sắc", IF(AND(E332&lt;90,E332&gt;=80),"Tốt",IF(AND(E332&lt;80,E332&gt;=65),"Khá",IF(AND(E332&lt;65,E332&gt;=50),"Trung bình",IF(AND(E332&lt;50, E332&gt;=35),"Yếu","Kém")))))</f>
        <v>Xuất sắc</v>
      </c>
      <c r="G332" s="681"/>
    </row>
    <row r="333" spans="1:7" ht="20.25" customHeight="1" x14ac:dyDescent="0.25">
      <c r="A333" s="678">
        <v>305</v>
      </c>
      <c r="B333" s="679" t="s">
        <v>5138</v>
      </c>
      <c r="C333" s="679" t="s">
        <v>5139</v>
      </c>
      <c r="D333" s="680" t="s">
        <v>237</v>
      </c>
      <c r="E333" s="678">
        <v>80</v>
      </c>
      <c r="F333" s="678" t="str">
        <f t="shared" ref="F333:F334" si="8">IF(E333&gt;=90,"Xuất sắc", IF(AND(E333&lt;90,E333&gt;=80),"Tốt",IF(AND(E333&lt;80,E333&gt;=65),"Khá",IF(AND(E333&lt;65,E333&gt;=50),"Trung bình",IF(AND(E333&lt;50, E333&gt;=35),"Yếu","Kém")))))</f>
        <v>Tốt</v>
      </c>
      <c r="G333" s="681"/>
    </row>
    <row r="334" spans="1:7" ht="20.25" customHeight="1" x14ac:dyDescent="0.25">
      <c r="A334" s="674">
        <v>306</v>
      </c>
      <c r="B334" s="679" t="s">
        <v>5140</v>
      </c>
      <c r="C334" s="679" t="s">
        <v>189</v>
      </c>
      <c r="D334" s="680" t="s">
        <v>237</v>
      </c>
      <c r="E334" s="678">
        <v>78</v>
      </c>
      <c r="F334" s="678" t="str">
        <f t="shared" si="8"/>
        <v>Khá</v>
      </c>
      <c r="G334" s="681"/>
    </row>
    <row r="335" spans="1:7" ht="20.25" customHeight="1" x14ac:dyDescent="0.25">
      <c r="A335" s="678">
        <v>307</v>
      </c>
      <c r="B335" s="679" t="s">
        <v>5141</v>
      </c>
      <c r="C335" s="679" t="s">
        <v>1039</v>
      </c>
      <c r="D335" s="680" t="s">
        <v>182</v>
      </c>
      <c r="E335" s="678">
        <v>85</v>
      </c>
      <c r="F335" s="678" t="str">
        <f>IF(E335&gt;=90,"Xuất sắc", IF(AND(E335&lt;90,E335&gt;=80),"Tốt",IF(AND(E335&lt;80,E335&gt;=65),"Khá",IF(AND(E335&lt;65,E335&gt;=50),"Trung bình",IF(AND(E335&lt;50, E335&gt;=35),"Yếu","Kém")))))</f>
        <v>Tốt</v>
      </c>
      <c r="G335" s="681"/>
    </row>
    <row r="336" spans="1:7" ht="20.25" customHeight="1" x14ac:dyDescent="0.25">
      <c r="A336" s="674">
        <v>308</v>
      </c>
      <c r="B336" s="679" t="s">
        <v>5142</v>
      </c>
      <c r="C336" s="679" t="s">
        <v>3953</v>
      </c>
      <c r="D336" s="680" t="s">
        <v>182</v>
      </c>
      <c r="E336" s="678">
        <v>87</v>
      </c>
      <c r="F336" s="678" t="str">
        <f t="shared" ref="F336:F338" si="9">IF(E336&gt;=90,"Xuất sắc", IF(AND(E336&lt;90,E336&gt;=80),"Tốt",IF(AND(E336&lt;80,E336&gt;=65),"Khá",IF(AND(E336&lt;65,E336&gt;=50),"Trung bình",IF(AND(E336&lt;50, E336&gt;=35),"Yếu","Kém")))))</f>
        <v>Tốt</v>
      </c>
      <c r="G336" s="681"/>
    </row>
    <row r="337" spans="1:7" ht="20.25" customHeight="1" x14ac:dyDescent="0.25">
      <c r="A337" s="678">
        <v>309</v>
      </c>
      <c r="B337" s="679" t="s">
        <v>5143</v>
      </c>
      <c r="C337" s="679" t="s">
        <v>5144</v>
      </c>
      <c r="D337" s="680" t="s">
        <v>21</v>
      </c>
      <c r="E337" s="678">
        <v>88</v>
      </c>
      <c r="F337" s="678" t="str">
        <f t="shared" si="9"/>
        <v>Tốt</v>
      </c>
      <c r="G337" s="681"/>
    </row>
    <row r="338" spans="1:7" ht="20.25" customHeight="1" x14ac:dyDescent="0.25">
      <c r="A338" s="674">
        <v>310</v>
      </c>
      <c r="B338" s="679" t="s">
        <v>5145</v>
      </c>
      <c r="C338" s="679" t="s">
        <v>2871</v>
      </c>
      <c r="D338" s="680" t="s">
        <v>58</v>
      </c>
      <c r="E338" s="678">
        <v>87</v>
      </c>
      <c r="F338" s="678" t="str">
        <f t="shared" si="9"/>
        <v>Tốt</v>
      </c>
      <c r="G338" s="681"/>
    </row>
    <row r="339" spans="1:7" ht="20.25" customHeight="1" x14ac:dyDescent="0.25">
      <c r="A339" s="678">
        <v>311</v>
      </c>
      <c r="B339" s="679" t="s">
        <v>5146</v>
      </c>
      <c r="C339" s="679" t="s">
        <v>18</v>
      </c>
      <c r="D339" s="680" t="s">
        <v>58</v>
      </c>
      <c r="E339" s="678">
        <v>90</v>
      </c>
      <c r="F339" s="678" t="str">
        <f>IF(E339&gt;=90,"Xuất sắc", IF(AND(E339&lt;90,E339&gt;=80),"Tốt",IF(AND(E339&lt;80,E339&gt;=65),"Khá",IF(AND(E339&lt;65,E339&gt;=50),"Trung bình",IF(AND(E339&lt;50, E339&gt;=35),"Yếu","Kém")))))</f>
        <v>Xuất sắc</v>
      </c>
      <c r="G339" s="681"/>
    </row>
    <row r="340" spans="1:7" ht="20.25" customHeight="1" x14ac:dyDescent="0.25">
      <c r="A340" s="674">
        <v>312</v>
      </c>
      <c r="B340" s="679" t="s">
        <v>5147</v>
      </c>
      <c r="C340" s="679" t="s">
        <v>599</v>
      </c>
      <c r="D340" s="680" t="s">
        <v>4722</v>
      </c>
      <c r="E340" s="678">
        <v>70</v>
      </c>
      <c r="F340" s="678" t="str">
        <f t="shared" ref="F340" si="10">IF(E340&gt;=90,"Xuất sắc", IF(AND(E340&lt;90,E340&gt;=80),"Tốt",IF(AND(E340&lt;80,E340&gt;=65),"Khá",IF(AND(E340&lt;65,E340&gt;=50),"Trung bình",IF(AND(E340&lt;50, E340&gt;=35),"Yếu","Kém")))))</f>
        <v>Khá</v>
      </c>
      <c r="G340" s="681"/>
    </row>
    <row r="341" spans="1:7" ht="20.25" customHeight="1" x14ac:dyDescent="0.25">
      <c r="A341" s="678">
        <v>313</v>
      </c>
      <c r="B341" s="679" t="s">
        <v>5148</v>
      </c>
      <c r="C341" s="679" t="s">
        <v>174</v>
      </c>
      <c r="D341" s="680" t="s">
        <v>111</v>
      </c>
      <c r="E341" s="678">
        <v>90</v>
      </c>
      <c r="F341" s="678" t="str">
        <f>IF(E341&gt;=90,"Xuất sắc", IF(AND(E341&lt;90,E341&gt;=80),"Tốt",IF(AND(E341&lt;80,E341&gt;=65),"Khá",IF(AND(E341&lt;65,E341&gt;=50),"Trung bình",IF(AND(E341&lt;50, E341&gt;=35),"Yếu","Kém")))))</f>
        <v>Xuất sắc</v>
      </c>
      <c r="G341" s="681"/>
    </row>
    <row r="342" spans="1:7" ht="20.25" customHeight="1" x14ac:dyDescent="0.25">
      <c r="A342" s="674">
        <v>314</v>
      </c>
      <c r="B342" s="679" t="s">
        <v>5149</v>
      </c>
      <c r="C342" s="679" t="s">
        <v>891</v>
      </c>
      <c r="D342" s="680" t="s">
        <v>59</v>
      </c>
      <c r="E342" s="678">
        <v>70</v>
      </c>
      <c r="F342" s="678" t="str">
        <f t="shared" ref="F342:F351" si="11">IF(E342&gt;=90,"Xuất sắc", IF(AND(E342&lt;90,E342&gt;=80),"Tốt",IF(AND(E342&lt;80,E342&gt;=65),"Khá",IF(AND(E342&lt;65,E342&gt;=50),"Trung bình",IF(AND(E342&lt;50, E342&gt;=35),"Yếu","Kém")))))</f>
        <v>Khá</v>
      </c>
      <c r="G342" s="681"/>
    </row>
    <row r="343" spans="1:7" ht="20.25" customHeight="1" x14ac:dyDescent="0.25">
      <c r="A343" s="678">
        <v>315</v>
      </c>
      <c r="B343" s="679" t="s">
        <v>5150</v>
      </c>
      <c r="C343" s="679" t="s">
        <v>108</v>
      </c>
      <c r="D343" s="680" t="s">
        <v>8</v>
      </c>
      <c r="E343" s="678">
        <v>85</v>
      </c>
      <c r="F343" s="678" t="str">
        <f t="shared" si="11"/>
        <v>Tốt</v>
      </c>
      <c r="G343" s="681"/>
    </row>
    <row r="344" spans="1:7" ht="20.25" customHeight="1" x14ac:dyDescent="0.25">
      <c r="A344" s="674">
        <v>316</v>
      </c>
      <c r="B344" s="679" t="s">
        <v>5151</v>
      </c>
      <c r="C344" s="679" t="s">
        <v>5152</v>
      </c>
      <c r="D344" s="680" t="s">
        <v>8</v>
      </c>
      <c r="E344" s="678">
        <v>83</v>
      </c>
      <c r="F344" s="678" t="str">
        <f t="shared" si="11"/>
        <v>Tốt</v>
      </c>
      <c r="G344" s="681"/>
    </row>
    <row r="345" spans="1:7" ht="20.25" customHeight="1" x14ac:dyDescent="0.25">
      <c r="A345" s="678">
        <v>317</v>
      </c>
      <c r="B345" s="679" t="s">
        <v>5153</v>
      </c>
      <c r="C345" s="679" t="s">
        <v>5154</v>
      </c>
      <c r="D345" s="680" t="s">
        <v>8</v>
      </c>
      <c r="E345" s="678">
        <v>80</v>
      </c>
      <c r="F345" s="678" t="str">
        <f t="shared" si="11"/>
        <v>Tốt</v>
      </c>
      <c r="G345" s="681"/>
    </row>
    <row r="346" spans="1:7" ht="20.25" customHeight="1" x14ac:dyDescent="0.25">
      <c r="A346" s="674">
        <v>318</v>
      </c>
      <c r="B346" s="679" t="s">
        <v>5155</v>
      </c>
      <c r="C346" s="679" t="s">
        <v>221</v>
      </c>
      <c r="D346" s="680" t="s">
        <v>8</v>
      </c>
      <c r="E346" s="678">
        <v>77</v>
      </c>
      <c r="F346" s="678" t="str">
        <f t="shared" si="11"/>
        <v>Khá</v>
      </c>
      <c r="G346" s="681"/>
    </row>
    <row r="347" spans="1:7" ht="20.25" customHeight="1" x14ac:dyDescent="0.25">
      <c r="A347" s="678">
        <v>319</v>
      </c>
      <c r="B347" s="679" t="s">
        <v>5156</v>
      </c>
      <c r="C347" s="679" t="s">
        <v>1536</v>
      </c>
      <c r="D347" s="680" t="s">
        <v>25</v>
      </c>
      <c r="E347" s="678">
        <v>85</v>
      </c>
      <c r="F347" s="678" t="str">
        <f t="shared" si="11"/>
        <v>Tốt</v>
      </c>
      <c r="G347" s="681"/>
    </row>
    <row r="348" spans="1:7" ht="20.25" customHeight="1" x14ac:dyDescent="0.25">
      <c r="A348" s="674">
        <v>320</v>
      </c>
      <c r="B348" s="679" t="s">
        <v>5157</v>
      </c>
      <c r="C348" s="679" t="s">
        <v>144</v>
      </c>
      <c r="D348" s="680" t="s">
        <v>5158</v>
      </c>
      <c r="E348" s="678">
        <v>80</v>
      </c>
      <c r="F348" s="678" t="str">
        <f t="shared" si="11"/>
        <v>Tốt</v>
      </c>
      <c r="G348" s="681"/>
    </row>
    <row r="349" spans="1:7" ht="20.25" customHeight="1" x14ac:dyDescent="0.25">
      <c r="A349" s="678">
        <v>321</v>
      </c>
      <c r="B349" s="679" t="s">
        <v>5159</v>
      </c>
      <c r="C349" s="679" t="s">
        <v>5160</v>
      </c>
      <c r="D349" s="680" t="s">
        <v>5161</v>
      </c>
      <c r="E349" s="678">
        <v>85</v>
      </c>
      <c r="F349" s="678" t="str">
        <f t="shared" si="11"/>
        <v>Tốt</v>
      </c>
      <c r="G349" s="681"/>
    </row>
    <row r="350" spans="1:7" ht="20.25" customHeight="1" x14ac:dyDescent="0.25">
      <c r="A350" s="674">
        <v>322</v>
      </c>
      <c r="B350" s="679" t="s">
        <v>5162</v>
      </c>
      <c r="C350" s="679" t="s">
        <v>5163</v>
      </c>
      <c r="D350" s="680" t="s">
        <v>131</v>
      </c>
      <c r="E350" s="678">
        <v>80</v>
      </c>
      <c r="F350" s="678" t="str">
        <f t="shared" si="11"/>
        <v>Tốt</v>
      </c>
      <c r="G350" s="681"/>
    </row>
    <row r="351" spans="1:7" ht="20.25" customHeight="1" x14ac:dyDescent="0.25">
      <c r="A351" s="678">
        <v>323</v>
      </c>
      <c r="B351" s="679" t="s">
        <v>5164</v>
      </c>
      <c r="C351" s="679" t="s">
        <v>780</v>
      </c>
      <c r="D351" s="680" t="s">
        <v>171</v>
      </c>
      <c r="E351" s="678">
        <v>83</v>
      </c>
      <c r="F351" s="678" t="str">
        <f t="shared" si="11"/>
        <v>Tốt</v>
      </c>
      <c r="G351" s="681"/>
    </row>
    <row r="352" spans="1:7" ht="20.25" customHeight="1" x14ac:dyDescent="0.25">
      <c r="A352" s="674">
        <v>324</v>
      </c>
      <c r="B352" s="679" t="s">
        <v>5165</v>
      </c>
      <c r="C352" s="679" t="s">
        <v>5166</v>
      </c>
      <c r="D352" s="680" t="s">
        <v>4875</v>
      </c>
      <c r="E352" s="678">
        <v>90</v>
      </c>
      <c r="F352" s="678" t="str">
        <f>IF(E352&gt;=90,"Xuất sắc", IF(AND(E352&lt;90,E352&gt;=80),"Tốt",IF(AND(E352&lt;80,E352&gt;=65),"Khá",IF(AND(E352&lt;65,E352&gt;=50),"Trung bình",IF(AND(E352&lt;50, E352&gt;=35),"Yếu","Kém")))))</f>
        <v>Xuất sắc</v>
      </c>
      <c r="G352" s="681"/>
    </row>
    <row r="353" spans="1:7" ht="20.25" customHeight="1" x14ac:dyDescent="0.25">
      <c r="A353" s="678">
        <v>325</v>
      </c>
      <c r="B353" s="679" t="s">
        <v>5167</v>
      </c>
      <c r="C353" s="679" t="s">
        <v>335</v>
      </c>
      <c r="D353" s="680" t="s">
        <v>184</v>
      </c>
      <c r="E353" s="678">
        <v>70</v>
      </c>
      <c r="F353" s="678" t="str">
        <f t="shared" ref="F353:F362" si="12">IF(E353&gt;=90,"Xuất sắc", IF(AND(E353&lt;90,E353&gt;=80),"Tốt",IF(AND(E353&lt;80,E353&gt;=65),"Khá",IF(AND(E353&lt;65,E353&gt;=50),"Trung bình",IF(AND(E353&lt;50, E353&gt;=35),"Yếu","Kém")))))</f>
        <v>Khá</v>
      </c>
      <c r="G353" s="681"/>
    </row>
    <row r="354" spans="1:7" ht="20.25" customHeight="1" x14ac:dyDescent="0.25">
      <c r="A354" s="674">
        <v>326</v>
      </c>
      <c r="B354" s="679" t="s">
        <v>5168</v>
      </c>
      <c r="C354" s="679" t="s">
        <v>681</v>
      </c>
      <c r="D354" s="680" t="s">
        <v>26</v>
      </c>
      <c r="E354" s="678">
        <v>72</v>
      </c>
      <c r="F354" s="678" t="str">
        <f t="shared" si="12"/>
        <v>Khá</v>
      </c>
      <c r="G354" s="681"/>
    </row>
    <row r="355" spans="1:7" ht="20.25" customHeight="1" x14ac:dyDescent="0.25">
      <c r="A355" s="678">
        <v>327</v>
      </c>
      <c r="B355" s="679" t="s">
        <v>5169</v>
      </c>
      <c r="C355" s="679" t="s">
        <v>5170</v>
      </c>
      <c r="D355" s="680" t="s">
        <v>26</v>
      </c>
      <c r="E355" s="678">
        <v>88</v>
      </c>
      <c r="F355" s="678" t="str">
        <f t="shared" si="12"/>
        <v>Tốt</v>
      </c>
      <c r="G355" s="681"/>
    </row>
    <row r="356" spans="1:7" ht="20.25" customHeight="1" x14ac:dyDescent="0.25">
      <c r="A356" s="674">
        <v>328</v>
      </c>
      <c r="B356" s="679" t="s">
        <v>5171</v>
      </c>
      <c r="C356" s="679" t="s">
        <v>1394</v>
      </c>
      <c r="D356" s="680" t="s">
        <v>4474</v>
      </c>
      <c r="E356" s="678">
        <v>86</v>
      </c>
      <c r="F356" s="678" t="str">
        <f t="shared" si="12"/>
        <v>Tốt</v>
      </c>
      <c r="G356" s="681"/>
    </row>
    <row r="357" spans="1:7" ht="20.25" customHeight="1" x14ac:dyDescent="0.25">
      <c r="A357" s="678">
        <v>329</v>
      </c>
      <c r="B357" s="679" t="s">
        <v>5172</v>
      </c>
      <c r="C357" s="679" t="s">
        <v>51</v>
      </c>
      <c r="D357" s="680" t="s">
        <v>278</v>
      </c>
      <c r="E357" s="678">
        <v>75</v>
      </c>
      <c r="F357" s="678" t="str">
        <f t="shared" si="12"/>
        <v>Khá</v>
      </c>
      <c r="G357" s="681"/>
    </row>
    <row r="358" spans="1:7" ht="20.25" customHeight="1" x14ac:dyDescent="0.25">
      <c r="A358" s="674">
        <v>330</v>
      </c>
      <c r="B358" s="679" t="s">
        <v>5173</v>
      </c>
      <c r="C358" s="679" t="s">
        <v>240</v>
      </c>
      <c r="D358" s="680" t="s">
        <v>11</v>
      </c>
      <c r="E358" s="678">
        <v>72</v>
      </c>
      <c r="F358" s="678" t="str">
        <f t="shared" si="12"/>
        <v>Khá</v>
      </c>
      <c r="G358" s="681"/>
    </row>
    <row r="359" spans="1:7" ht="20.25" customHeight="1" x14ac:dyDescent="0.25">
      <c r="A359" s="678">
        <v>331</v>
      </c>
      <c r="B359" s="679" t="s">
        <v>5174</v>
      </c>
      <c r="C359" s="679" t="s">
        <v>273</v>
      </c>
      <c r="D359" s="680" t="s">
        <v>11</v>
      </c>
      <c r="E359" s="678">
        <v>0</v>
      </c>
      <c r="F359" s="678" t="str">
        <f t="shared" si="12"/>
        <v>Kém</v>
      </c>
      <c r="G359" s="689" t="s">
        <v>3651</v>
      </c>
    </row>
    <row r="360" spans="1:7" ht="20.25" customHeight="1" x14ac:dyDescent="0.25">
      <c r="A360" s="674">
        <v>332</v>
      </c>
      <c r="B360" s="679" t="s">
        <v>5175</v>
      </c>
      <c r="C360" s="679" t="s">
        <v>5176</v>
      </c>
      <c r="D360" s="680" t="s">
        <v>11</v>
      </c>
      <c r="E360" s="678">
        <v>83</v>
      </c>
      <c r="F360" s="678" t="str">
        <f t="shared" si="12"/>
        <v>Tốt</v>
      </c>
      <c r="G360" s="681"/>
    </row>
    <row r="361" spans="1:7" ht="20.25" customHeight="1" x14ac:dyDescent="0.25">
      <c r="A361" s="678">
        <v>333</v>
      </c>
      <c r="B361" s="679" t="s">
        <v>5177</v>
      </c>
      <c r="C361" s="679" t="s">
        <v>5178</v>
      </c>
      <c r="D361" s="680" t="s">
        <v>1253</v>
      </c>
      <c r="E361" s="678">
        <v>90</v>
      </c>
      <c r="F361" s="678" t="str">
        <f>IF(E361&gt;=90,"Xuất sắc", IF(AND(E361&lt;90,E361&gt;=80),"Tốt",IF(AND(E361&lt;80,E361&gt;=65),"Khá",IF(AND(E361&lt;65,E361&gt;=50),"Trung bình",IF(AND(E361&lt;50, E361&gt;=35),"Yếu","Kém")))))</f>
        <v>Xuất sắc</v>
      </c>
      <c r="G361" s="681"/>
    </row>
    <row r="362" spans="1:7" ht="20.25" customHeight="1" x14ac:dyDescent="0.25">
      <c r="A362" s="674">
        <v>334</v>
      </c>
      <c r="B362" s="679" t="s">
        <v>5179</v>
      </c>
      <c r="C362" s="679" t="s">
        <v>5180</v>
      </c>
      <c r="D362" s="680" t="s">
        <v>209</v>
      </c>
      <c r="E362" s="678">
        <v>74</v>
      </c>
      <c r="F362" s="678" t="str">
        <f t="shared" si="12"/>
        <v>Khá</v>
      </c>
      <c r="G362" s="681"/>
    </row>
    <row r="363" spans="1:7" ht="20.25" customHeight="1" x14ac:dyDescent="0.25">
      <c r="A363" s="678">
        <v>335</v>
      </c>
      <c r="B363" s="679" t="s">
        <v>5181</v>
      </c>
      <c r="C363" s="679" t="s">
        <v>982</v>
      </c>
      <c r="D363" s="680" t="s">
        <v>66</v>
      </c>
      <c r="E363" s="678">
        <v>90</v>
      </c>
      <c r="F363" s="678" t="str">
        <f>IF(E363&gt;=90,"Xuất sắc", IF(AND(E363&lt;90,E363&gt;=80),"Tốt",IF(AND(E363&lt;80,E363&gt;=65),"Khá",IF(AND(E363&lt;65,E363&gt;=50),"Trung bình",IF(AND(E363&lt;50, E363&gt;=35),"Yếu","Kém")))))</f>
        <v>Xuất sắc</v>
      </c>
      <c r="G363" s="681"/>
    </row>
    <row r="364" spans="1:7" ht="20.25" customHeight="1" x14ac:dyDescent="0.25">
      <c r="A364" s="674">
        <v>336</v>
      </c>
      <c r="B364" s="679" t="s">
        <v>5182</v>
      </c>
      <c r="C364" s="679" t="s">
        <v>67</v>
      </c>
      <c r="D364" s="680" t="s">
        <v>66</v>
      </c>
      <c r="E364" s="678">
        <v>87</v>
      </c>
      <c r="F364" s="678" t="str">
        <f t="shared" ref="F364:F367" si="13">IF(E364&gt;=90,"Xuất sắc", IF(AND(E364&lt;90,E364&gt;=80),"Tốt",IF(AND(E364&lt;80,E364&gt;=65),"Khá",IF(AND(E364&lt;65,E364&gt;=50),"Trung bình",IF(AND(E364&lt;50, E364&gt;=35),"Yếu","Kém")))))</f>
        <v>Tốt</v>
      </c>
      <c r="G364" s="681"/>
    </row>
    <row r="365" spans="1:7" ht="20.25" customHeight="1" x14ac:dyDescent="0.25">
      <c r="A365" s="678">
        <v>337</v>
      </c>
      <c r="B365" s="679" t="s">
        <v>5183</v>
      </c>
      <c r="C365" s="679" t="s">
        <v>90</v>
      </c>
      <c r="D365" s="680" t="s">
        <v>66</v>
      </c>
      <c r="E365" s="678">
        <v>81</v>
      </c>
      <c r="F365" s="678" t="str">
        <f t="shared" si="13"/>
        <v>Tốt</v>
      </c>
      <c r="G365" s="681"/>
    </row>
    <row r="366" spans="1:7" ht="20.25" customHeight="1" x14ac:dyDescent="0.25">
      <c r="A366" s="674">
        <v>338</v>
      </c>
      <c r="B366" s="679" t="s">
        <v>5184</v>
      </c>
      <c r="C366" s="679" t="s">
        <v>4099</v>
      </c>
      <c r="D366" s="680" t="s">
        <v>615</v>
      </c>
      <c r="E366" s="678">
        <v>78</v>
      </c>
      <c r="F366" s="678" t="str">
        <f t="shared" si="13"/>
        <v>Khá</v>
      </c>
      <c r="G366" s="681"/>
    </row>
    <row r="367" spans="1:7" ht="20.25" customHeight="1" x14ac:dyDescent="0.25">
      <c r="A367" s="678">
        <v>339</v>
      </c>
      <c r="B367" s="679" t="s">
        <v>5185</v>
      </c>
      <c r="C367" s="679" t="s">
        <v>18</v>
      </c>
      <c r="D367" s="680" t="s">
        <v>194</v>
      </c>
      <c r="E367" s="678">
        <v>89</v>
      </c>
      <c r="F367" s="678" t="str">
        <f t="shared" si="13"/>
        <v>Tốt</v>
      </c>
      <c r="G367" s="681"/>
    </row>
    <row r="368" spans="1:7" ht="20.25" customHeight="1" x14ac:dyDescent="0.25">
      <c r="A368" s="674">
        <v>340</v>
      </c>
      <c r="B368" s="679" t="s">
        <v>5186</v>
      </c>
      <c r="C368" s="679" t="s">
        <v>5187</v>
      </c>
      <c r="D368" s="680" t="s">
        <v>138</v>
      </c>
      <c r="E368" s="678">
        <v>95</v>
      </c>
      <c r="F368" s="678" t="str">
        <f>IF(E368&gt;=90,"Xuất sắc", IF(AND(E368&lt;90,E368&gt;=80),"Tốt",IF(AND(E368&lt;80,E368&gt;=65),"Khá",IF(AND(E368&lt;65,E368&gt;=50),"Trung bình",IF(AND(E368&lt;50, E368&gt;=35),"Yếu","Kém")))))</f>
        <v>Xuất sắc</v>
      </c>
      <c r="G368" s="681"/>
    </row>
    <row r="369" spans="1:7" ht="20.25" customHeight="1" x14ac:dyDescent="0.25">
      <c r="A369" s="678">
        <v>341</v>
      </c>
      <c r="B369" s="679" t="s">
        <v>5188</v>
      </c>
      <c r="C369" s="679" t="s">
        <v>166</v>
      </c>
      <c r="D369" s="680" t="s">
        <v>69</v>
      </c>
      <c r="E369" s="678">
        <v>90</v>
      </c>
      <c r="F369" s="678" t="str">
        <f>IF(E369&gt;=90,"Xuất sắc", IF(AND(E369&lt;90,E369&gt;=80),"Tốt",IF(AND(E369&lt;80,E369&gt;=65),"Khá",IF(AND(E369&lt;65,E369&gt;=50),"Trung bình",IF(AND(E369&lt;50, E369&gt;=35),"Yếu","Kém")))))</f>
        <v>Xuất sắc</v>
      </c>
      <c r="G369" s="681"/>
    </row>
    <row r="370" spans="1:7" ht="20.25" customHeight="1" x14ac:dyDescent="0.25">
      <c r="A370" s="674">
        <v>342</v>
      </c>
      <c r="B370" s="679" t="s">
        <v>5189</v>
      </c>
      <c r="C370" s="679" t="s">
        <v>5190</v>
      </c>
      <c r="D370" s="680" t="s">
        <v>12</v>
      </c>
      <c r="E370" s="678">
        <v>70</v>
      </c>
      <c r="F370" s="678" t="str">
        <f t="shared" ref="F370" si="14">IF(E370&gt;=90,"Xuất sắc", IF(AND(E370&lt;90,E370&gt;=80),"Tốt",IF(AND(E370&lt;80,E370&gt;=65),"Khá",IF(AND(E370&lt;65,E370&gt;=50),"Trung bình",IF(AND(E370&lt;50, E370&gt;=35),"Yếu","Kém")))))</f>
        <v>Khá</v>
      </c>
      <c r="G370" s="681"/>
    </row>
    <row r="371" spans="1:7" ht="20.25" customHeight="1" x14ac:dyDescent="0.25">
      <c r="A371" s="678">
        <v>343</v>
      </c>
      <c r="B371" s="679" t="s">
        <v>5191</v>
      </c>
      <c r="C371" s="679" t="s">
        <v>5192</v>
      </c>
      <c r="D371" s="680" t="s">
        <v>12</v>
      </c>
      <c r="E371" s="678">
        <v>90</v>
      </c>
      <c r="F371" s="678" t="str">
        <f>IF(E371&gt;=90,"Xuất sắc", IF(AND(E371&lt;90,E371&gt;=80),"Tốt",IF(AND(E371&lt;80,E371&gt;=65),"Khá",IF(AND(E371&lt;65,E371&gt;=50),"Trung bình",IF(AND(E371&lt;50, E371&gt;=35),"Yếu","Kém")))))</f>
        <v>Xuất sắc</v>
      </c>
      <c r="G371" s="681"/>
    </row>
    <row r="372" spans="1:7" ht="20.25" customHeight="1" x14ac:dyDescent="0.25">
      <c r="A372" s="674">
        <v>344</v>
      </c>
      <c r="B372" s="679" t="s">
        <v>5193</v>
      </c>
      <c r="C372" s="679" t="s">
        <v>5194</v>
      </c>
      <c r="D372" s="680" t="s">
        <v>140</v>
      </c>
      <c r="E372" s="678">
        <v>90</v>
      </c>
      <c r="F372" s="678" t="str">
        <f>IF(E372&gt;=90,"Xuất sắc", IF(AND(E372&lt;90,E372&gt;=80),"Tốt",IF(AND(E372&lt;80,E372&gt;=65),"Khá",IF(AND(E372&lt;65,E372&gt;=50),"Trung bình",IF(AND(E372&lt;50, E372&gt;=35),"Yếu","Kém")))))</f>
        <v>Xuất sắc</v>
      </c>
      <c r="G372" s="681"/>
    </row>
    <row r="373" spans="1:7" ht="20.25" customHeight="1" x14ac:dyDescent="0.25">
      <c r="A373" s="678">
        <v>345</v>
      </c>
      <c r="B373" s="679" t="s">
        <v>5195</v>
      </c>
      <c r="C373" s="679" t="s">
        <v>344</v>
      </c>
      <c r="D373" s="680" t="s">
        <v>948</v>
      </c>
      <c r="E373" s="678">
        <v>83</v>
      </c>
      <c r="F373" s="678" t="str">
        <f t="shared" ref="F373:F379" si="15">IF(E373&gt;=90,"Xuất sắc", IF(AND(E373&lt;90,E373&gt;=80),"Tốt",IF(AND(E373&lt;80,E373&gt;=65),"Khá",IF(AND(E373&lt;65,E373&gt;=50),"Trung bình",IF(AND(E373&lt;50, E373&gt;=35),"Yếu","Kém")))))</f>
        <v>Tốt</v>
      </c>
      <c r="G373" s="681"/>
    </row>
    <row r="374" spans="1:7" ht="20.25" customHeight="1" x14ac:dyDescent="0.25">
      <c r="A374" s="674">
        <v>346</v>
      </c>
      <c r="B374" s="679" t="s">
        <v>5196</v>
      </c>
      <c r="C374" s="679" t="s">
        <v>978</v>
      </c>
      <c r="D374" s="680" t="s">
        <v>948</v>
      </c>
      <c r="E374" s="678">
        <v>77</v>
      </c>
      <c r="F374" s="678" t="str">
        <f t="shared" si="15"/>
        <v>Khá</v>
      </c>
      <c r="G374" s="681"/>
    </row>
    <row r="375" spans="1:7" ht="20.25" customHeight="1" x14ac:dyDescent="0.25">
      <c r="A375" s="678">
        <v>347</v>
      </c>
      <c r="B375" s="679" t="s">
        <v>5197</v>
      </c>
      <c r="C375" s="679" t="s">
        <v>240</v>
      </c>
      <c r="D375" s="680" t="s">
        <v>162</v>
      </c>
      <c r="E375" s="678">
        <v>75</v>
      </c>
      <c r="F375" s="678" t="str">
        <f t="shared" si="15"/>
        <v>Khá</v>
      </c>
      <c r="G375" s="681"/>
    </row>
    <row r="376" spans="1:7" ht="20.25" customHeight="1" x14ac:dyDescent="0.25">
      <c r="A376" s="674">
        <v>348</v>
      </c>
      <c r="B376" s="679" t="s">
        <v>5198</v>
      </c>
      <c r="C376" s="679" t="s">
        <v>4949</v>
      </c>
      <c r="D376" s="680" t="s">
        <v>3440</v>
      </c>
      <c r="E376" s="678">
        <v>75</v>
      </c>
      <c r="F376" s="678" t="str">
        <f t="shared" si="15"/>
        <v>Khá</v>
      </c>
      <c r="G376" s="681"/>
    </row>
    <row r="377" spans="1:7" ht="20.25" customHeight="1" x14ac:dyDescent="0.25">
      <c r="A377" s="678">
        <v>349</v>
      </c>
      <c r="B377" s="679" t="s">
        <v>5199</v>
      </c>
      <c r="C377" s="679" t="s">
        <v>5200</v>
      </c>
      <c r="D377" s="680" t="s">
        <v>212</v>
      </c>
      <c r="E377" s="678">
        <v>77</v>
      </c>
      <c r="F377" s="678" t="str">
        <f t="shared" si="15"/>
        <v>Khá</v>
      </c>
      <c r="G377" s="681"/>
    </row>
    <row r="378" spans="1:7" ht="20.25" customHeight="1" x14ac:dyDescent="0.25">
      <c r="A378" s="674">
        <v>350</v>
      </c>
      <c r="B378" s="679" t="s">
        <v>5201</v>
      </c>
      <c r="C378" s="679" t="s">
        <v>5202</v>
      </c>
      <c r="D378" s="680" t="s">
        <v>24</v>
      </c>
      <c r="E378" s="678">
        <v>83</v>
      </c>
      <c r="F378" s="678" t="str">
        <f t="shared" si="15"/>
        <v>Tốt</v>
      </c>
      <c r="G378" s="681"/>
    </row>
    <row r="379" spans="1:7" ht="20.25" customHeight="1" x14ac:dyDescent="0.25">
      <c r="A379" s="678">
        <v>351</v>
      </c>
      <c r="B379" s="679" t="s">
        <v>5203</v>
      </c>
      <c r="C379" s="679" t="s">
        <v>5204</v>
      </c>
      <c r="D379" s="680" t="s">
        <v>1187</v>
      </c>
      <c r="E379" s="678">
        <v>88</v>
      </c>
      <c r="F379" s="678" t="str">
        <f t="shared" si="15"/>
        <v>Tốt</v>
      </c>
      <c r="G379" s="681"/>
    </row>
    <row r="380" spans="1:7" ht="20.25" customHeight="1" x14ac:dyDescent="0.25">
      <c r="A380" s="674">
        <v>352</v>
      </c>
      <c r="B380" s="679" t="s">
        <v>5205</v>
      </c>
      <c r="C380" s="679" t="s">
        <v>1393</v>
      </c>
      <c r="D380" s="680" t="s">
        <v>143</v>
      </c>
      <c r="E380" s="678">
        <v>93</v>
      </c>
      <c r="F380" s="678" t="str">
        <f>IF(E380&gt;=90,"Xuất sắc", IF(AND(E380&lt;90,E380&gt;=80),"Tốt",IF(AND(E380&lt;80,E380&gt;=65),"Khá",IF(AND(E380&lt;65,E380&gt;=50),"Trung bình",IF(AND(E380&lt;50, E380&gt;=35),"Yếu","Kém")))))</f>
        <v>Xuất sắc</v>
      </c>
      <c r="G380" s="681"/>
    </row>
    <row r="382" spans="1:7" ht="20.25" customHeight="1" x14ac:dyDescent="0.25">
      <c r="A382" s="964" t="s">
        <v>5206</v>
      </c>
      <c r="B382" s="964"/>
      <c r="C382" s="964"/>
      <c r="D382" s="964"/>
      <c r="E382" s="964"/>
      <c r="F382" s="964"/>
      <c r="G382" s="964"/>
    </row>
    <row r="383" spans="1:7" ht="20.25" customHeight="1" x14ac:dyDescent="0.25">
      <c r="A383" s="650" t="s">
        <v>119</v>
      </c>
      <c r="B383" s="650" t="s">
        <v>1269</v>
      </c>
      <c r="C383" s="651" t="s">
        <v>1378</v>
      </c>
      <c r="D383" s="652" t="s">
        <v>1379</v>
      </c>
      <c r="E383" s="333" t="s">
        <v>5314</v>
      </c>
      <c r="F383" s="650" t="s">
        <v>1194</v>
      </c>
      <c r="G383" s="650" t="s">
        <v>1195</v>
      </c>
    </row>
    <row r="384" spans="1:7" ht="20.25" customHeight="1" x14ac:dyDescent="0.25">
      <c r="A384" s="180">
        <v>353</v>
      </c>
      <c r="B384" s="664" t="s">
        <v>5207</v>
      </c>
      <c r="C384" s="665" t="s">
        <v>5208</v>
      </c>
      <c r="D384" s="666" t="s">
        <v>34</v>
      </c>
      <c r="E384" s="180">
        <v>80</v>
      </c>
      <c r="F384" s="678" t="str">
        <f t="shared" ref="F384" si="16">IF(E384&gt;=90,"Xuất sắc", IF(AND(E384&lt;90,E384&gt;=80),"Tốt",IF(AND(E384&lt;80,E384&gt;=65),"Khá",IF(AND(E384&lt;65,E384&gt;=50),"Trung bình",IF(AND(E384&lt;50, E384&gt;=35),"Yếu","Kém")))))</f>
        <v>Tốt</v>
      </c>
      <c r="G384" s="9"/>
    </row>
    <row r="385" spans="1:7" ht="20.25" customHeight="1" x14ac:dyDescent="0.25">
      <c r="A385" s="180">
        <v>354</v>
      </c>
      <c r="B385" s="664" t="s">
        <v>5209</v>
      </c>
      <c r="C385" s="665" t="s">
        <v>1946</v>
      </c>
      <c r="D385" s="666" t="s">
        <v>34</v>
      </c>
      <c r="E385" s="180">
        <v>91</v>
      </c>
      <c r="F385" s="667" t="s">
        <v>78</v>
      </c>
      <c r="G385" s="180"/>
    </row>
    <row r="386" spans="1:7" ht="20.25" customHeight="1" x14ac:dyDescent="0.25">
      <c r="A386" s="180">
        <v>355</v>
      </c>
      <c r="B386" s="664" t="s">
        <v>5210</v>
      </c>
      <c r="C386" s="665" t="s">
        <v>36</v>
      </c>
      <c r="D386" s="666" t="s">
        <v>34</v>
      </c>
      <c r="E386" s="180">
        <v>90</v>
      </c>
      <c r="F386" s="667" t="s">
        <v>78</v>
      </c>
      <c r="G386" s="9"/>
    </row>
    <row r="387" spans="1:7" ht="20.25" customHeight="1" x14ac:dyDescent="0.25">
      <c r="A387" s="180">
        <v>356</v>
      </c>
      <c r="B387" s="664" t="s">
        <v>5211</v>
      </c>
      <c r="C387" s="665" t="s">
        <v>75</v>
      </c>
      <c r="D387" s="666" t="s">
        <v>34</v>
      </c>
      <c r="E387" s="180">
        <v>78</v>
      </c>
      <c r="F387" s="667" t="s">
        <v>74</v>
      </c>
      <c r="G387" s="180"/>
    </row>
    <row r="388" spans="1:7" ht="20.25" customHeight="1" x14ac:dyDescent="0.25">
      <c r="A388" s="180">
        <v>357</v>
      </c>
      <c r="B388" s="664" t="s">
        <v>5212</v>
      </c>
      <c r="C388" s="665" t="s">
        <v>84</v>
      </c>
      <c r="D388" s="666" t="s">
        <v>34</v>
      </c>
      <c r="E388" s="180">
        <v>80</v>
      </c>
      <c r="F388" s="678" t="str">
        <f t="shared" ref="F388:F394" si="17">IF(E388&gt;=90,"Xuất sắc", IF(AND(E388&lt;90,E388&gt;=80),"Tốt",IF(AND(E388&lt;80,E388&gt;=65),"Khá",IF(AND(E388&lt;65,E388&gt;=50),"Trung bình",IF(AND(E388&lt;50, E388&gt;=35),"Yếu","Kém")))))</f>
        <v>Tốt</v>
      </c>
      <c r="G388" s="9"/>
    </row>
    <row r="389" spans="1:7" ht="20.25" customHeight="1" x14ac:dyDescent="0.25">
      <c r="A389" s="180">
        <v>358</v>
      </c>
      <c r="B389" s="664" t="s">
        <v>5213</v>
      </c>
      <c r="C389" s="665" t="s">
        <v>1813</v>
      </c>
      <c r="D389" s="666" t="s">
        <v>34</v>
      </c>
      <c r="E389" s="180">
        <v>81</v>
      </c>
      <c r="F389" s="678" t="str">
        <f t="shared" si="17"/>
        <v>Tốt</v>
      </c>
      <c r="G389" s="180"/>
    </row>
    <row r="390" spans="1:7" ht="20.25" customHeight="1" x14ac:dyDescent="0.25">
      <c r="A390" s="180">
        <v>359</v>
      </c>
      <c r="B390" s="664" t="s">
        <v>5214</v>
      </c>
      <c r="C390" s="665" t="s">
        <v>2364</v>
      </c>
      <c r="D390" s="666" t="s">
        <v>148</v>
      </c>
      <c r="E390" s="180">
        <v>84</v>
      </c>
      <c r="F390" s="678" t="str">
        <f t="shared" si="17"/>
        <v>Tốt</v>
      </c>
      <c r="G390" s="180"/>
    </row>
    <row r="391" spans="1:7" ht="20.25" customHeight="1" x14ac:dyDescent="0.25">
      <c r="A391" s="180">
        <v>360</v>
      </c>
      <c r="B391" s="664" t="s">
        <v>5215</v>
      </c>
      <c r="C391" s="665" t="s">
        <v>5187</v>
      </c>
      <c r="D391" s="666" t="s">
        <v>6</v>
      </c>
      <c r="E391" s="180">
        <v>85</v>
      </c>
      <c r="F391" s="678" t="str">
        <f t="shared" si="17"/>
        <v>Tốt</v>
      </c>
      <c r="G391" s="180"/>
    </row>
    <row r="392" spans="1:7" ht="20.25" customHeight="1" x14ac:dyDescent="0.25">
      <c r="A392" s="180">
        <v>361</v>
      </c>
      <c r="B392" s="664" t="s">
        <v>5216</v>
      </c>
      <c r="C392" s="665" t="s">
        <v>5217</v>
      </c>
      <c r="D392" s="666" t="s">
        <v>6</v>
      </c>
      <c r="E392" s="180">
        <v>82</v>
      </c>
      <c r="F392" s="678" t="str">
        <f t="shared" si="17"/>
        <v>Tốt</v>
      </c>
      <c r="G392" s="180"/>
    </row>
    <row r="393" spans="1:7" ht="20.25" customHeight="1" x14ac:dyDescent="0.25">
      <c r="A393" s="180">
        <v>362</v>
      </c>
      <c r="B393" s="664" t="s">
        <v>5218</v>
      </c>
      <c r="C393" s="665" t="s">
        <v>1082</v>
      </c>
      <c r="D393" s="666" t="s">
        <v>286</v>
      </c>
      <c r="E393" s="180">
        <v>84</v>
      </c>
      <c r="F393" s="678" t="str">
        <f t="shared" si="17"/>
        <v>Tốt</v>
      </c>
      <c r="G393" s="180"/>
    </row>
    <row r="394" spans="1:7" ht="20.25" customHeight="1" x14ac:dyDescent="0.25">
      <c r="A394" s="180">
        <v>363</v>
      </c>
      <c r="B394" s="664" t="s">
        <v>5219</v>
      </c>
      <c r="C394" s="665" t="s">
        <v>5220</v>
      </c>
      <c r="D394" s="666" t="s">
        <v>287</v>
      </c>
      <c r="E394" s="180">
        <v>83</v>
      </c>
      <c r="F394" s="678" t="str">
        <f t="shared" si="17"/>
        <v>Tốt</v>
      </c>
      <c r="G394" s="180"/>
    </row>
    <row r="395" spans="1:7" ht="20.25" customHeight="1" x14ac:dyDescent="0.25">
      <c r="A395" s="180">
        <v>364</v>
      </c>
      <c r="B395" s="664" t="s">
        <v>5221</v>
      </c>
      <c r="C395" s="665" t="s">
        <v>190</v>
      </c>
      <c r="D395" s="666" t="s">
        <v>287</v>
      </c>
      <c r="E395" s="180">
        <v>60</v>
      </c>
      <c r="F395" s="667" t="s">
        <v>107</v>
      </c>
      <c r="G395" s="180"/>
    </row>
    <row r="396" spans="1:7" ht="20.25" customHeight="1" x14ac:dyDescent="0.25">
      <c r="A396" s="180">
        <v>365</v>
      </c>
      <c r="B396" s="664" t="s">
        <v>5222</v>
      </c>
      <c r="C396" s="665" t="s">
        <v>1321</v>
      </c>
      <c r="D396" s="666" t="s">
        <v>41</v>
      </c>
      <c r="E396" s="180">
        <v>91</v>
      </c>
      <c r="F396" s="667" t="s">
        <v>78</v>
      </c>
      <c r="G396" s="180"/>
    </row>
    <row r="397" spans="1:7" ht="20.25" customHeight="1" x14ac:dyDescent="0.25">
      <c r="A397" s="180">
        <v>366</v>
      </c>
      <c r="B397" s="664" t="s">
        <v>5223</v>
      </c>
      <c r="C397" s="665" t="s">
        <v>44</v>
      </c>
      <c r="D397" s="666" t="s">
        <v>1384</v>
      </c>
      <c r="E397" s="180">
        <v>83</v>
      </c>
      <c r="F397" s="678" t="str">
        <f t="shared" ref="F397:F398" si="18">IF(E397&gt;=90,"Xuất sắc", IF(AND(E397&lt;90,E397&gt;=80),"Tốt",IF(AND(E397&lt;80,E397&gt;=65),"Khá",IF(AND(E397&lt;65,E397&gt;=50),"Trung bình",IF(AND(E397&lt;50, E397&gt;=35),"Yếu","Kém")))))</f>
        <v>Tốt</v>
      </c>
      <c r="G397" s="180"/>
    </row>
    <row r="398" spans="1:7" ht="20.25" customHeight="1" x14ac:dyDescent="0.25">
      <c r="A398" s="180">
        <v>367</v>
      </c>
      <c r="B398" s="664" t="s">
        <v>5224</v>
      </c>
      <c r="C398" s="665" t="s">
        <v>190</v>
      </c>
      <c r="D398" s="666" t="s">
        <v>215</v>
      </c>
      <c r="E398" s="180">
        <v>83</v>
      </c>
      <c r="F398" s="678" t="str">
        <f t="shared" si="18"/>
        <v>Tốt</v>
      </c>
      <c r="G398" s="180"/>
    </row>
    <row r="399" spans="1:7" ht="20.25" customHeight="1" x14ac:dyDescent="0.25">
      <c r="A399" s="180">
        <v>368</v>
      </c>
      <c r="B399" s="664" t="s">
        <v>5225</v>
      </c>
      <c r="C399" s="665" t="s">
        <v>5226</v>
      </c>
      <c r="D399" s="666" t="s">
        <v>42</v>
      </c>
      <c r="E399" s="180">
        <v>60</v>
      </c>
      <c r="F399" s="667" t="s">
        <v>107</v>
      </c>
      <c r="G399" s="180"/>
    </row>
    <row r="400" spans="1:7" ht="20.25" customHeight="1" x14ac:dyDescent="0.25">
      <c r="A400" s="180">
        <v>369</v>
      </c>
      <c r="B400" s="8" t="s">
        <v>5227</v>
      </c>
      <c r="C400" s="637" t="s">
        <v>5228</v>
      </c>
      <c r="D400" s="511" t="s">
        <v>263</v>
      </c>
      <c r="E400" s="180">
        <v>80</v>
      </c>
      <c r="F400" s="678" t="str">
        <f t="shared" ref="F400" si="19">IF(E400&gt;=90,"Xuất sắc", IF(AND(E400&lt;90,E400&gt;=80),"Tốt",IF(AND(E400&lt;80,E400&gt;=65),"Khá",IF(AND(E400&lt;65,E400&gt;=50),"Trung bình",IF(AND(E400&lt;50, E400&gt;=35),"Yếu","Kém")))))</f>
        <v>Tốt</v>
      </c>
      <c r="G400" s="180"/>
    </row>
    <row r="401" spans="1:7" ht="20.25" customHeight="1" x14ac:dyDescent="0.25">
      <c r="A401" s="180">
        <v>370</v>
      </c>
      <c r="B401" s="664" t="s">
        <v>5229</v>
      </c>
      <c r="C401" s="665" t="s">
        <v>5230</v>
      </c>
      <c r="D401" s="666" t="s">
        <v>106</v>
      </c>
      <c r="E401" s="180">
        <v>94</v>
      </c>
      <c r="F401" s="667" t="s">
        <v>78</v>
      </c>
      <c r="G401" s="9"/>
    </row>
    <row r="402" spans="1:7" ht="20.25" customHeight="1" x14ac:dyDescent="0.25">
      <c r="A402" s="180">
        <v>371</v>
      </c>
      <c r="B402" s="664" t="s">
        <v>5231</v>
      </c>
      <c r="C402" s="665" t="s">
        <v>201</v>
      </c>
      <c r="D402" s="666" t="s">
        <v>49</v>
      </c>
      <c r="E402" s="180">
        <v>85</v>
      </c>
      <c r="F402" s="678" t="str">
        <f t="shared" ref="F402:F403" si="20">IF(E402&gt;=90,"Xuất sắc", IF(AND(E402&lt;90,E402&gt;=80),"Tốt",IF(AND(E402&lt;80,E402&gt;=65),"Khá",IF(AND(E402&lt;65,E402&gt;=50),"Trung bình",IF(AND(E402&lt;50, E402&gt;=35),"Yếu","Kém")))))</f>
        <v>Tốt</v>
      </c>
      <c r="G402" s="180"/>
    </row>
    <row r="403" spans="1:7" ht="20.25" customHeight="1" x14ac:dyDescent="0.25">
      <c r="A403" s="180">
        <v>372</v>
      </c>
      <c r="B403" s="664" t="s">
        <v>5232</v>
      </c>
      <c r="C403" s="665" t="s">
        <v>18</v>
      </c>
      <c r="D403" s="666" t="s">
        <v>125</v>
      </c>
      <c r="E403" s="180">
        <v>80</v>
      </c>
      <c r="F403" s="678" t="str">
        <f t="shared" si="20"/>
        <v>Tốt</v>
      </c>
      <c r="G403" s="9"/>
    </row>
    <row r="404" spans="1:7" ht="20.25" customHeight="1" x14ac:dyDescent="0.25">
      <c r="A404" s="180">
        <v>373</v>
      </c>
      <c r="B404" s="664" t="s">
        <v>5233</v>
      </c>
      <c r="C404" s="665" t="s">
        <v>1039</v>
      </c>
      <c r="D404" s="666" t="s">
        <v>182</v>
      </c>
      <c r="E404" s="180">
        <v>90</v>
      </c>
      <c r="F404" s="667" t="s">
        <v>78</v>
      </c>
      <c r="G404" s="180"/>
    </row>
    <row r="405" spans="1:7" ht="20.25" customHeight="1" x14ac:dyDescent="0.25">
      <c r="A405" s="180">
        <v>374</v>
      </c>
      <c r="B405" s="664" t="s">
        <v>5234</v>
      </c>
      <c r="C405" s="665" t="s">
        <v>820</v>
      </c>
      <c r="D405" s="666" t="s">
        <v>21</v>
      </c>
      <c r="E405" s="180">
        <v>81</v>
      </c>
      <c r="F405" s="678" t="str">
        <f t="shared" ref="F405:F408" si="21">IF(E405&gt;=90,"Xuất sắc", IF(AND(E405&lt;90,E405&gt;=80),"Tốt",IF(AND(E405&lt;80,E405&gt;=65),"Khá",IF(AND(E405&lt;65,E405&gt;=50),"Trung bình",IF(AND(E405&lt;50, E405&gt;=35),"Yếu","Kém")))))</f>
        <v>Tốt</v>
      </c>
      <c r="G405" s="180"/>
    </row>
    <row r="406" spans="1:7" ht="20.25" customHeight="1" x14ac:dyDescent="0.25">
      <c r="A406" s="180">
        <v>375</v>
      </c>
      <c r="B406" s="664" t="s">
        <v>5235</v>
      </c>
      <c r="C406" s="665" t="s">
        <v>70</v>
      </c>
      <c r="D406" s="666" t="s">
        <v>21</v>
      </c>
      <c r="E406" s="180">
        <v>81</v>
      </c>
      <c r="F406" s="678" t="str">
        <f t="shared" si="21"/>
        <v>Tốt</v>
      </c>
      <c r="G406" s="9"/>
    </row>
    <row r="407" spans="1:7" ht="20.25" customHeight="1" x14ac:dyDescent="0.25">
      <c r="A407" s="180">
        <v>376</v>
      </c>
      <c r="B407" s="664" t="s">
        <v>5236</v>
      </c>
      <c r="C407" s="665" t="s">
        <v>48</v>
      </c>
      <c r="D407" s="666" t="s">
        <v>58</v>
      </c>
      <c r="E407" s="180">
        <v>80</v>
      </c>
      <c r="F407" s="678" t="str">
        <f t="shared" si="21"/>
        <v>Tốt</v>
      </c>
      <c r="G407" s="180"/>
    </row>
    <row r="408" spans="1:7" ht="20.25" customHeight="1" x14ac:dyDescent="0.25">
      <c r="A408" s="180">
        <v>377</v>
      </c>
      <c r="B408" s="664" t="s">
        <v>5237</v>
      </c>
      <c r="C408" s="665" t="s">
        <v>214</v>
      </c>
      <c r="D408" s="666" t="s">
        <v>979</v>
      </c>
      <c r="E408" s="180">
        <v>85</v>
      </c>
      <c r="F408" s="678" t="str">
        <f t="shared" si="21"/>
        <v>Tốt</v>
      </c>
      <c r="G408" s="9"/>
    </row>
    <row r="409" spans="1:7" ht="20.25" customHeight="1" x14ac:dyDescent="0.25">
      <c r="A409" s="180">
        <v>378</v>
      </c>
      <c r="B409" s="664" t="s">
        <v>5238</v>
      </c>
      <c r="C409" s="665" t="s">
        <v>5239</v>
      </c>
      <c r="D409" s="666" t="s">
        <v>8</v>
      </c>
      <c r="E409" s="180">
        <v>92</v>
      </c>
      <c r="F409" s="667" t="s">
        <v>78</v>
      </c>
      <c r="G409" s="180"/>
    </row>
    <row r="410" spans="1:7" ht="20.25" customHeight="1" x14ac:dyDescent="0.25">
      <c r="A410" s="180">
        <v>379</v>
      </c>
      <c r="B410" s="664" t="s">
        <v>5240</v>
      </c>
      <c r="C410" s="665" t="s">
        <v>168</v>
      </c>
      <c r="D410" s="666" t="s">
        <v>8</v>
      </c>
      <c r="E410" s="180">
        <v>80</v>
      </c>
      <c r="F410" s="678" t="str">
        <f t="shared" ref="F410:F415" si="22">IF(E410&gt;=90,"Xuất sắc", IF(AND(E410&lt;90,E410&gt;=80),"Tốt",IF(AND(E410&lt;80,E410&gt;=65),"Khá",IF(AND(E410&lt;65,E410&gt;=50),"Trung bình",IF(AND(E410&lt;50, E410&gt;=35),"Yếu","Kém")))))</f>
        <v>Tốt</v>
      </c>
      <c r="G410" s="180"/>
    </row>
    <row r="411" spans="1:7" ht="20.25" customHeight="1" x14ac:dyDescent="0.25">
      <c r="A411" s="180">
        <v>380</v>
      </c>
      <c r="B411" s="664" t="s">
        <v>5241</v>
      </c>
      <c r="C411" s="665" t="s">
        <v>5242</v>
      </c>
      <c r="D411" s="666" t="s">
        <v>8</v>
      </c>
      <c r="E411" s="180">
        <v>82</v>
      </c>
      <c r="F411" s="678" t="str">
        <f t="shared" si="22"/>
        <v>Tốt</v>
      </c>
      <c r="G411" s="9"/>
    </row>
    <row r="412" spans="1:7" ht="20.25" customHeight="1" x14ac:dyDescent="0.25">
      <c r="A412" s="180">
        <v>381</v>
      </c>
      <c r="B412" s="664" t="s">
        <v>5243</v>
      </c>
      <c r="C412" s="665" t="s">
        <v>323</v>
      </c>
      <c r="D412" s="666" t="s">
        <v>8</v>
      </c>
      <c r="E412" s="180">
        <v>81</v>
      </c>
      <c r="F412" s="678" t="str">
        <f t="shared" si="22"/>
        <v>Tốt</v>
      </c>
      <c r="G412" s="180"/>
    </row>
    <row r="413" spans="1:7" ht="20.25" customHeight="1" x14ac:dyDescent="0.25">
      <c r="A413" s="180">
        <v>382</v>
      </c>
      <c r="B413" s="8" t="s">
        <v>5244</v>
      </c>
      <c r="C413" s="637" t="s">
        <v>320</v>
      </c>
      <c r="D413" s="511" t="s">
        <v>25</v>
      </c>
      <c r="E413" s="180">
        <v>80</v>
      </c>
      <c r="F413" s="678" t="str">
        <f t="shared" si="22"/>
        <v>Tốt</v>
      </c>
      <c r="G413" s="9"/>
    </row>
    <row r="414" spans="1:7" ht="20.25" customHeight="1" x14ac:dyDescent="0.25">
      <c r="A414" s="180">
        <v>383</v>
      </c>
      <c r="B414" s="664" t="s">
        <v>5245</v>
      </c>
      <c r="C414" s="665" t="s">
        <v>128</v>
      </c>
      <c r="D414" s="666" t="s">
        <v>25</v>
      </c>
      <c r="E414" s="180">
        <v>81</v>
      </c>
      <c r="F414" s="678" t="str">
        <f t="shared" si="22"/>
        <v>Tốt</v>
      </c>
      <c r="G414" s="9"/>
    </row>
    <row r="415" spans="1:7" ht="20.25" customHeight="1" x14ac:dyDescent="0.25">
      <c r="A415" s="180">
        <v>384</v>
      </c>
      <c r="B415" s="664" t="s">
        <v>5246</v>
      </c>
      <c r="C415" s="665" t="s">
        <v>1389</v>
      </c>
      <c r="D415" s="666" t="s">
        <v>25</v>
      </c>
      <c r="E415" s="180">
        <v>82</v>
      </c>
      <c r="F415" s="678" t="str">
        <f t="shared" si="22"/>
        <v>Tốt</v>
      </c>
      <c r="G415" s="180"/>
    </row>
    <row r="416" spans="1:7" ht="20.25" customHeight="1" x14ac:dyDescent="0.25">
      <c r="A416" s="180">
        <v>385</v>
      </c>
      <c r="B416" s="664" t="s">
        <v>5247</v>
      </c>
      <c r="C416" s="665" t="s">
        <v>947</v>
      </c>
      <c r="D416" s="666" t="s">
        <v>5248</v>
      </c>
      <c r="E416" s="180">
        <v>95</v>
      </c>
      <c r="F416" s="667" t="s">
        <v>78</v>
      </c>
      <c r="G416" s="9"/>
    </row>
    <row r="417" spans="1:7" ht="20.25" customHeight="1" x14ac:dyDescent="0.25">
      <c r="A417" s="180">
        <v>386</v>
      </c>
      <c r="B417" s="664" t="s">
        <v>5249</v>
      </c>
      <c r="C417" s="665" t="s">
        <v>5250</v>
      </c>
      <c r="D417" s="666" t="s">
        <v>22</v>
      </c>
      <c r="E417" s="180">
        <v>81</v>
      </c>
      <c r="F417" s="678" t="str">
        <f t="shared" ref="F417:F420" si="23">IF(E417&gt;=90,"Xuất sắc", IF(AND(E417&lt;90,E417&gt;=80),"Tốt",IF(AND(E417&lt;80,E417&gt;=65),"Khá",IF(AND(E417&lt;65,E417&gt;=50),"Trung bình",IF(AND(E417&lt;50, E417&gt;=35),"Yếu","Kém")))))</f>
        <v>Tốt</v>
      </c>
      <c r="G417" s="180"/>
    </row>
    <row r="418" spans="1:7" ht="20.25" customHeight="1" x14ac:dyDescent="0.25">
      <c r="A418" s="180">
        <v>387</v>
      </c>
      <c r="B418" s="664" t="s">
        <v>5251</v>
      </c>
      <c r="C418" s="665" t="s">
        <v>5252</v>
      </c>
      <c r="D418" s="666" t="s">
        <v>22</v>
      </c>
      <c r="E418" s="180">
        <v>82</v>
      </c>
      <c r="F418" s="678" t="str">
        <f t="shared" si="23"/>
        <v>Tốt</v>
      </c>
      <c r="G418" s="9"/>
    </row>
    <row r="419" spans="1:7" ht="20.25" customHeight="1" x14ac:dyDescent="0.25">
      <c r="A419" s="180">
        <v>388</v>
      </c>
      <c r="B419" s="664" t="s">
        <v>5253</v>
      </c>
      <c r="C419" s="665" t="s">
        <v>183</v>
      </c>
      <c r="D419" s="666" t="s">
        <v>184</v>
      </c>
      <c r="E419" s="180">
        <v>80</v>
      </c>
      <c r="F419" s="678" t="str">
        <f t="shared" si="23"/>
        <v>Tốt</v>
      </c>
      <c r="G419" s="9"/>
    </row>
    <row r="420" spans="1:7" ht="20.25" customHeight="1" x14ac:dyDescent="0.25">
      <c r="A420" s="180">
        <v>389</v>
      </c>
      <c r="B420" s="664" t="s">
        <v>5254</v>
      </c>
      <c r="C420" s="665" t="s">
        <v>19</v>
      </c>
      <c r="D420" s="666" t="s">
        <v>184</v>
      </c>
      <c r="E420" s="180">
        <v>84</v>
      </c>
      <c r="F420" s="678" t="str">
        <f t="shared" si="23"/>
        <v>Tốt</v>
      </c>
      <c r="G420" s="180"/>
    </row>
    <row r="421" spans="1:7" ht="20.25" customHeight="1" x14ac:dyDescent="0.25">
      <c r="A421" s="180">
        <v>390</v>
      </c>
      <c r="B421" s="664" t="s">
        <v>5255</v>
      </c>
      <c r="C421" s="665" t="s">
        <v>48</v>
      </c>
      <c r="D421" s="666" t="s">
        <v>184</v>
      </c>
      <c r="E421" s="180">
        <v>90</v>
      </c>
      <c r="F421" s="667" t="s">
        <v>78</v>
      </c>
      <c r="G421" s="180"/>
    </row>
    <row r="422" spans="1:7" ht="20.25" customHeight="1" x14ac:dyDescent="0.25">
      <c r="A422" s="180">
        <v>391</v>
      </c>
      <c r="B422" s="664" t="s">
        <v>5256</v>
      </c>
      <c r="C422" s="665" t="s">
        <v>5257</v>
      </c>
      <c r="D422" s="666" t="s">
        <v>1997</v>
      </c>
      <c r="E422" s="180">
        <v>85</v>
      </c>
      <c r="F422" s="678" t="str">
        <f t="shared" ref="F422:F428" si="24">IF(E422&gt;=90,"Xuất sắc", IF(AND(E422&lt;90,E422&gt;=80),"Tốt",IF(AND(E422&lt;80,E422&gt;=65),"Khá",IF(AND(E422&lt;65,E422&gt;=50),"Trung bình",IF(AND(E422&lt;50, E422&gt;=35),"Yếu","Kém")))))</f>
        <v>Tốt</v>
      </c>
      <c r="G422" s="180"/>
    </row>
    <row r="423" spans="1:7" ht="20.25" customHeight="1" x14ac:dyDescent="0.25">
      <c r="A423" s="180">
        <v>392</v>
      </c>
      <c r="B423" s="664" t="s">
        <v>5258</v>
      </c>
      <c r="C423" s="665" t="s">
        <v>5259</v>
      </c>
      <c r="D423" s="666" t="s">
        <v>218</v>
      </c>
      <c r="E423" s="180">
        <v>88</v>
      </c>
      <c r="F423" s="678" t="str">
        <f t="shared" si="24"/>
        <v>Tốt</v>
      </c>
      <c r="G423" s="180"/>
    </row>
    <row r="424" spans="1:7" ht="20.25" customHeight="1" x14ac:dyDescent="0.25">
      <c r="A424" s="180">
        <v>393</v>
      </c>
      <c r="B424" s="664" t="s">
        <v>5260</v>
      </c>
      <c r="C424" s="665" t="s">
        <v>717</v>
      </c>
      <c r="D424" s="666" t="s">
        <v>218</v>
      </c>
      <c r="E424" s="180">
        <v>84</v>
      </c>
      <c r="F424" s="678" t="str">
        <f t="shared" si="24"/>
        <v>Tốt</v>
      </c>
      <c r="G424" s="180"/>
    </row>
    <row r="425" spans="1:7" ht="20.25" customHeight="1" x14ac:dyDescent="0.25">
      <c r="A425" s="180">
        <v>394</v>
      </c>
      <c r="B425" s="664" t="s">
        <v>5261</v>
      </c>
      <c r="C425" s="665" t="s">
        <v>61</v>
      </c>
      <c r="D425" s="666" t="s">
        <v>192</v>
      </c>
      <c r="E425" s="180">
        <v>83</v>
      </c>
      <c r="F425" s="678" t="str">
        <f t="shared" si="24"/>
        <v>Tốt</v>
      </c>
      <c r="G425" s="180"/>
    </row>
    <row r="426" spans="1:7" ht="20.25" customHeight="1" x14ac:dyDescent="0.25">
      <c r="A426" s="180">
        <v>395</v>
      </c>
      <c r="B426" s="664" t="s">
        <v>5262</v>
      </c>
      <c r="C426" s="665" t="s">
        <v>46</v>
      </c>
      <c r="D426" s="666" t="s">
        <v>10</v>
      </c>
      <c r="E426" s="180">
        <v>89</v>
      </c>
      <c r="F426" s="678" t="str">
        <f t="shared" si="24"/>
        <v>Tốt</v>
      </c>
      <c r="G426" s="9"/>
    </row>
    <row r="427" spans="1:7" ht="20.25" customHeight="1" x14ac:dyDescent="0.25">
      <c r="A427" s="180">
        <v>396</v>
      </c>
      <c r="B427" s="664" t="s">
        <v>5263</v>
      </c>
      <c r="C427" s="665" t="s">
        <v>18</v>
      </c>
      <c r="D427" s="666" t="s">
        <v>10</v>
      </c>
      <c r="E427" s="180">
        <v>81</v>
      </c>
      <c r="F427" s="678" t="str">
        <f t="shared" si="24"/>
        <v>Tốt</v>
      </c>
      <c r="G427" s="180"/>
    </row>
    <row r="428" spans="1:7" ht="20.25" customHeight="1" x14ac:dyDescent="0.25">
      <c r="A428" s="180">
        <v>397</v>
      </c>
      <c r="B428" s="664" t="s">
        <v>5264</v>
      </c>
      <c r="C428" s="665" t="s">
        <v>5265</v>
      </c>
      <c r="D428" s="666" t="s">
        <v>11</v>
      </c>
      <c r="E428" s="180">
        <v>83</v>
      </c>
      <c r="F428" s="678" t="str">
        <f t="shared" si="24"/>
        <v>Tốt</v>
      </c>
      <c r="G428" s="9"/>
    </row>
    <row r="429" spans="1:7" ht="20.25" customHeight="1" x14ac:dyDescent="0.25">
      <c r="A429" s="180">
        <v>398</v>
      </c>
      <c r="B429" s="8" t="s">
        <v>5266</v>
      </c>
      <c r="C429" s="637" t="s">
        <v>5267</v>
      </c>
      <c r="D429" s="511" t="s">
        <v>89</v>
      </c>
      <c r="E429" s="180">
        <v>95</v>
      </c>
      <c r="F429" s="667" t="s">
        <v>78</v>
      </c>
      <c r="G429" s="180"/>
    </row>
    <row r="430" spans="1:7" ht="20.25" customHeight="1" x14ac:dyDescent="0.25">
      <c r="A430" s="180">
        <v>399</v>
      </c>
      <c r="B430" s="664" t="s">
        <v>5268</v>
      </c>
      <c r="C430" s="665" t="s">
        <v>277</v>
      </c>
      <c r="D430" s="666" t="s">
        <v>983</v>
      </c>
      <c r="E430" s="180">
        <v>78</v>
      </c>
      <c r="F430" s="667" t="s">
        <v>74</v>
      </c>
      <c r="G430" s="180"/>
    </row>
    <row r="431" spans="1:7" ht="20.25" customHeight="1" x14ac:dyDescent="0.25">
      <c r="A431" s="180">
        <v>400</v>
      </c>
      <c r="B431" s="664" t="s">
        <v>5269</v>
      </c>
      <c r="C431" s="665" t="s">
        <v>5270</v>
      </c>
      <c r="D431" s="666" t="s">
        <v>64</v>
      </c>
      <c r="E431" s="180">
        <v>81</v>
      </c>
      <c r="F431" s="678" t="str">
        <f t="shared" ref="F431:F432" si="25">IF(E431&gt;=90,"Xuất sắc", IF(AND(E431&lt;90,E431&gt;=80),"Tốt",IF(AND(E431&lt;80,E431&gt;=65),"Khá",IF(AND(E431&lt;65,E431&gt;=50),"Trung bình",IF(AND(E431&lt;50, E431&gt;=35),"Yếu","Kém")))))</f>
        <v>Tốt</v>
      </c>
      <c r="G431" s="180"/>
    </row>
    <row r="432" spans="1:7" ht="20.25" customHeight="1" x14ac:dyDescent="0.25">
      <c r="A432" s="180">
        <v>401</v>
      </c>
      <c r="B432" s="664" t="s">
        <v>5271</v>
      </c>
      <c r="C432" s="665" t="s">
        <v>158</v>
      </c>
      <c r="D432" s="666" t="s">
        <v>64</v>
      </c>
      <c r="E432" s="180">
        <v>83</v>
      </c>
      <c r="F432" s="678" t="str">
        <f t="shared" si="25"/>
        <v>Tốt</v>
      </c>
      <c r="G432" s="180"/>
    </row>
    <row r="433" spans="1:7" ht="20.25" customHeight="1" x14ac:dyDescent="0.25">
      <c r="A433" s="180">
        <v>402</v>
      </c>
      <c r="B433" s="664" t="s">
        <v>5272</v>
      </c>
      <c r="C433" s="665" t="s">
        <v>262</v>
      </c>
      <c r="D433" s="666" t="s">
        <v>91</v>
      </c>
      <c r="E433" s="180">
        <v>91</v>
      </c>
      <c r="F433" s="667" t="s">
        <v>78</v>
      </c>
      <c r="G433" s="180"/>
    </row>
    <row r="434" spans="1:7" ht="20.25" customHeight="1" x14ac:dyDescent="0.25">
      <c r="A434" s="180">
        <v>403</v>
      </c>
      <c r="B434" s="664" t="s">
        <v>5273</v>
      </c>
      <c r="C434" s="665" t="s">
        <v>52</v>
      </c>
      <c r="D434" s="666" t="s">
        <v>66</v>
      </c>
      <c r="E434" s="180">
        <v>83</v>
      </c>
      <c r="F434" s="678" t="str">
        <f t="shared" ref="F434" si="26">IF(E434&gt;=90,"Xuất sắc", IF(AND(E434&lt;90,E434&gt;=80),"Tốt",IF(AND(E434&lt;80,E434&gt;=65),"Khá",IF(AND(E434&lt;65,E434&gt;=50),"Trung bình",IF(AND(E434&lt;50, E434&gt;=35),"Yếu","Kém")))))</f>
        <v>Tốt</v>
      </c>
      <c r="G434" s="180"/>
    </row>
    <row r="435" spans="1:7" ht="20.25" customHeight="1" x14ac:dyDescent="0.25">
      <c r="A435" s="180">
        <v>404</v>
      </c>
      <c r="B435" s="664" t="s">
        <v>5274</v>
      </c>
      <c r="C435" s="665" t="s">
        <v>5275</v>
      </c>
      <c r="D435" s="666" t="s">
        <v>66</v>
      </c>
      <c r="E435" s="180">
        <v>90</v>
      </c>
      <c r="F435" s="667" t="s">
        <v>78</v>
      </c>
      <c r="G435" s="180"/>
    </row>
    <row r="436" spans="1:7" ht="20.25" customHeight="1" x14ac:dyDescent="0.25">
      <c r="A436" s="180">
        <v>405</v>
      </c>
      <c r="B436" s="664" t="s">
        <v>5276</v>
      </c>
      <c r="C436" s="665" t="s">
        <v>185</v>
      </c>
      <c r="D436" s="666" t="s">
        <v>66</v>
      </c>
      <c r="E436" s="180">
        <v>0</v>
      </c>
      <c r="F436" s="667" t="s">
        <v>953</v>
      </c>
      <c r="G436" s="690" t="s">
        <v>3651</v>
      </c>
    </row>
    <row r="437" spans="1:7" ht="20.25" customHeight="1" x14ac:dyDescent="0.25">
      <c r="A437" s="180">
        <v>406</v>
      </c>
      <c r="B437" s="664" t="s">
        <v>5277</v>
      </c>
      <c r="C437" s="665" t="s">
        <v>19</v>
      </c>
      <c r="D437" s="666" t="s">
        <v>66</v>
      </c>
      <c r="E437" s="180">
        <v>85</v>
      </c>
      <c r="F437" s="678" t="str">
        <f t="shared" ref="F437:F444" si="27">IF(E437&gt;=90,"Xuất sắc", IF(AND(E437&lt;90,E437&gt;=80),"Tốt",IF(AND(E437&lt;80,E437&gt;=65),"Khá",IF(AND(E437&lt;65,E437&gt;=50),"Trung bình",IF(AND(E437&lt;50, E437&gt;=35),"Yếu","Kém")))))</f>
        <v>Tốt</v>
      </c>
      <c r="G437" s="180"/>
    </row>
    <row r="438" spans="1:7" ht="20.25" customHeight="1" x14ac:dyDescent="0.25">
      <c r="A438" s="180">
        <v>407</v>
      </c>
      <c r="B438" s="664" t="s">
        <v>5278</v>
      </c>
      <c r="C438" s="665" t="s">
        <v>5279</v>
      </c>
      <c r="D438" s="666" t="s">
        <v>615</v>
      </c>
      <c r="E438" s="180">
        <v>82</v>
      </c>
      <c r="F438" s="678" t="str">
        <f t="shared" si="27"/>
        <v>Tốt</v>
      </c>
      <c r="G438" s="180"/>
    </row>
    <row r="439" spans="1:7" ht="20.25" customHeight="1" x14ac:dyDescent="0.25">
      <c r="A439" s="180">
        <v>408</v>
      </c>
      <c r="B439" s="664" t="s">
        <v>5280</v>
      </c>
      <c r="C439" s="665" t="s">
        <v>5281</v>
      </c>
      <c r="D439" s="666" t="s">
        <v>615</v>
      </c>
      <c r="E439" s="180">
        <v>82</v>
      </c>
      <c r="F439" s="678" t="str">
        <f t="shared" si="27"/>
        <v>Tốt</v>
      </c>
      <c r="G439" s="180"/>
    </row>
    <row r="440" spans="1:7" ht="20.25" customHeight="1" x14ac:dyDescent="0.25">
      <c r="A440" s="180">
        <v>409</v>
      </c>
      <c r="B440" s="664" t="s">
        <v>5282</v>
      </c>
      <c r="C440" s="665" t="s">
        <v>83</v>
      </c>
      <c r="D440" s="666" t="s">
        <v>186</v>
      </c>
      <c r="E440" s="180">
        <v>80</v>
      </c>
      <c r="F440" s="678" t="str">
        <f t="shared" si="27"/>
        <v>Tốt</v>
      </c>
      <c r="G440" s="180"/>
    </row>
    <row r="441" spans="1:7" ht="20.25" customHeight="1" x14ac:dyDescent="0.25">
      <c r="A441" s="180">
        <v>410</v>
      </c>
      <c r="B441" s="664" t="s">
        <v>5283</v>
      </c>
      <c r="C441" s="665" t="s">
        <v>277</v>
      </c>
      <c r="D441" s="666" t="s">
        <v>23</v>
      </c>
      <c r="E441" s="180">
        <v>80</v>
      </c>
      <c r="F441" s="678" t="str">
        <f t="shared" si="27"/>
        <v>Tốt</v>
      </c>
      <c r="G441" s="180"/>
    </row>
    <row r="442" spans="1:7" ht="20.25" customHeight="1" x14ac:dyDescent="0.25">
      <c r="A442" s="180">
        <v>411</v>
      </c>
      <c r="B442" s="664" t="s">
        <v>5284</v>
      </c>
      <c r="C442" s="665" t="s">
        <v>5285</v>
      </c>
      <c r="D442" s="666" t="s">
        <v>5286</v>
      </c>
      <c r="E442" s="180">
        <v>80</v>
      </c>
      <c r="F442" s="678" t="str">
        <f t="shared" si="27"/>
        <v>Tốt</v>
      </c>
      <c r="G442" s="9"/>
    </row>
    <row r="443" spans="1:7" ht="20.25" customHeight="1" x14ac:dyDescent="0.25">
      <c r="A443" s="180">
        <v>412</v>
      </c>
      <c r="B443" s="664" t="s">
        <v>5287</v>
      </c>
      <c r="C443" s="665" t="s">
        <v>5288</v>
      </c>
      <c r="D443" s="666" t="s">
        <v>138</v>
      </c>
      <c r="E443" s="180">
        <v>81</v>
      </c>
      <c r="F443" s="678" t="str">
        <f t="shared" si="27"/>
        <v>Tốt</v>
      </c>
      <c r="G443" s="180"/>
    </row>
    <row r="444" spans="1:7" ht="20.25" customHeight="1" x14ac:dyDescent="0.25">
      <c r="A444" s="180">
        <v>413</v>
      </c>
      <c r="B444" s="664" t="s">
        <v>5289</v>
      </c>
      <c r="C444" s="665" t="s">
        <v>5290</v>
      </c>
      <c r="D444" s="666" t="s">
        <v>12</v>
      </c>
      <c r="E444" s="180">
        <v>80</v>
      </c>
      <c r="F444" s="678" t="str">
        <f t="shared" si="27"/>
        <v>Tốt</v>
      </c>
      <c r="G444" s="9"/>
    </row>
    <row r="445" spans="1:7" ht="20.25" customHeight="1" x14ac:dyDescent="0.25">
      <c r="A445" s="180">
        <v>414</v>
      </c>
      <c r="B445" s="664" t="s">
        <v>5291</v>
      </c>
      <c r="C445" s="665" t="s">
        <v>577</v>
      </c>
      <c r="D445" s="666" t="s">
        <v>12</v>
      </c>
      <c r="E445" s="180">
        <v>94</v>
      </c>
      <c r="F445" s="667" t="s">
        <v>78</v>
      </c>
      <c r="G445" s="180"/>
    </row>
    <row r="446" spans="1:7" ht="20.25" customHeight="1" x14ac:dyDescent="0.25">
      <c r="A446" s="180">
        <v>415</v>
      </c>
      <c r="B446" s="664" t="s">
        <v>5292</v>
      </c>
      <c r="C446" s="665" t="s">
        <v>187</v>
      </c>
      <c r="D446" s="666" t="s">
        <v>12</v>
      </c>
      <c r="E446" s="180">
        <v>80</v>
      </c>
      <c r="F446" s="678" t="str">
        <f t="shared" ref="F446" si="28">IF(E446&gt;=90,"Xuất sắc", IF(AND(E446&lt;90,E446&gt;=80),"Tốt",IF(AND(E446&lt;80,E446&gt;=65),"Khá",IF(AND(E446&lt;65,E446&gt;=50),"Trung bình",IF(AND(E446&lt;50, E446&gt;=35),"Yếu","Kém")))))</f>
        <v>Tốt</v>
      </c>
      <c r="G446" s="9"/>
    </row>
    <row r="447" spans="1:7" ht="20.25" customHeight="1" x14ac:dyDescent="0.25">
      <c r="A447" s="180">
        <v>416</v>
      </c>
      <c r="B447" s="664" t="s">
        <v>5293</v>
      </c>
      <c r="C447" s="665" t="s">
        <v>156</v>
      </c>
      <c r="D447" s="666" t="s">
        <v>12</v>
      </c>
      <c r="E447" s="180">
        <v>97</v>
      </c>
      <c r="F447" s="667" t="s">
        <v>78</v>
      </c>
      <c r="G447" s="180"/>
    </row>
    <row r="448" spans="1:7" ht="20.25" customHeight="1" x14ac:dyDescent="0.25">
      <c r="A448" s="180">
        <v>417</v>
      </c>
      <c r="B448" s="664" t="s">
        <v>5294</v>
      </c>
      <c r="C448" s="665" t="s">
        <v>5295</v>
      </c>
      <c r="D448" s="666" t="s">
        <v>2769</v>
      </c>
      <c r="E448" s="180">
        <v>80</v>
      </c>
      <c r="F448" s="678" t="str">
        <f t="shared" ref="F448:F449" si="29">IF(E448&gt;=90,"Xuất sắc", IF(AND(E448&lt;90,E448&gt;=80),"Tốt",IF(AND(E448&lt;80,E448&gt;=65),"Khá",IF(AND(E448&lt;65,E448&gt;=50),"Trung bình",IF(AND(E448&lt;50, E448&gt;=35),"Yếu","Kém")))))</f>
        <v>Tốt</v>
      </c>
      <c r="G448" s="180"/>
    </row>
    <row r="449" spans="1:7" ht="20.25" customHeight="1" x14ac:dyDescent="0.25">
      <c r="A449" s="180">
        <v>418</v>
      </c>
      <c r="B449" s="664" t="s">
        <v>5296</v>
      </c>
      <c r="C449" s="665" t="s">
        <v>1525</v>
      </c>
      <c r="D449" s="666" t="s">
        <v>948</v>
      </c>
      <c r="E449" s="180">
        <v>80</v>
      </c>
      <c r="F449" s="678" t="str">
        <f t="shared" si="29"/>
        <v>Tốt</v>
      </c>
      <c r="G449" s="180"/>
    </row>
    <row r="450" spans="1:7" ht="20.25" customHeight="1" x14ac:dyDescent="0.25">
      <c r="A450" s="180">
        <v>419</v>
      </c>
      <c r="B450" s="664" t="s">
        <v>5297</v>
      </c>
      <c r="C450" s="665" t="s">
        <v>5298</v>
      </c>
      <c r="D450" s="666" t="s">
        <v>160</v>
      </c>
      <c r="E450" s="180">
        <v>91</v>
      </c>
      <c r="F450" s="667" t="s">
        <v>78</v>
      </c>
      <c r="G450" s="180"/>
    </row>
    <row r="451" spans="1:7" ht="20.25" customHeight="1" x14ac:dyDescent="0.25">
      <c r="A451" s="180">
        <v>420</v>
      </c>
      <c r="B451" s="664" t="s">
        <v>5299</v>
      </c>
      <c r="C451" s="665" t="s">
        <v>5300</v>
      </c>
      <c r="D451" s="666" t="s">
        <v>178</v>
      </c>
      <c r="E451" s="180">
        <v>80</v>
      </c>
      <c r="F451" s="667" t="s">
        <v>7241</v>
      </c>
      <c r="G451" s="180"/>
    </row>
    <row r="452" spans="1:7" ht="20.25" customHeight="1" x14ac:dyDescent="0.25">
      <c r="A452" s="180">
        <v>421</v>
      </c>
      <c r="B452" s="664" t="s">
        <v>5301</v>
      </c>
      <c r="C452" s="665" t="s">
        <v>177</v>
      </c>
      <c r="D452" s="666" t="s">
        <v>178</v>
      </c>
      <c r="E452" s="180">
        <v>91</v>
      </c>
      <c r="F452" s="667" t="s">
        <v>78</v>
      </c>
      <c r="G452" s="180"/>
    </row>
    <row r="453" spans="1:7" ht="20.25" customHeight="1" x14ac:dyDescent="0.25">
      <c r="A453" s="180">
        <v>422</v>
      </c>
      <c r="B453" s="664" t="s">
        <v>5302</v>
      </c>
      <c r="C453" s="665" t="s">
        <v>5303</v>
      </c>
      <c r="D453" s="666" t="s">
        <v>178</v>
      </c>
      <c r="E453" s="180">
        <v>92</v>
      </c>
      <c r="F453" s="667" t="s">
        <v>78</v>
      </c>
      <c r="G453" s="180"/>
    </row>
    <row r="454" spans="1:7" ht="20.25" customHeight="1" x14ac:dyDescent="0.25">
      <c r="A454" s="180">
        <v>423</v>
      </c>
      <c r="B454" s="664" t="s">
        <v>5304</v>
      </c>
      <c r="C454" s="665" t="s">
        <v>5305</v>
      </c>
      <c r="D454" s="666" t="s">
        <v>24</v>
      </c>
      <c r="E454" s="180">
        <v>84</v>
      </c>
      <c r="F454" s="678" t="str">
        <f t="shared" ref="F454:F457" si="30">IF(E454&gt;=90,"Xuất sắc", IF(AND(E454&lt;90,E454&gt;=80),"Tốt",IF(AND(E454&lt;80,E454&gt;=65),"Khá",IF(AND(E454&lt;65,E454&gt;=50),"Trung bình",IF(AND(E454&lt;50, E454&gt;=35),"Yếu","Kém")))))</f>
        <v>Tốt</v>
      </c>
      <c r="G454" s="180"/>
    </row>
    <row r="455" spans="1:7" ht="20.25" customHeight="1" x14ac:dyDescent="0.25">
      <c r="A455" s="180">
        <v>424</v>
      </c>
      <c r="B455" s="664" t="s">
        <v>5306</v>
      </c>
      <c r="C455" s="665" t="s">
        <v>5307</v>
      </c>
      <c r="D455" s="666" t="s">
        <v>30</v>
      </c>
      <c r="E455" s="180">
        <v>82</v>
      </c>
      <c r="F455" s="678" t="str">
        <f t="shared" si="30"/>
        <v>Tốt</v>
      </c>
      <c r="G455" s="180"/>
    </row>
    <row r="456" spans="1:7" ht="20.25" customHeight="1" x14ac:dyDescent="0.25">
      <c r="A456" s="180">
        <v>425</v>
      </c>
      <c r="B456" s="664" t="s">
        <v>5308</v>
      </c>
      <c r="C456" s="665" t="s">
        <v>5309</v>
      </c>
      <c r="D456" s="666" t="s">
        <v>1187</v>
      </c>
      <c r="E456" s="180">
        <v>80</v>
      </c>
      <c r="F456" s="678" t="str">
        <f t="shared" si="30"/>
        <v>Tốt</v>
      </c>
      <c r="G456" s="9"/>
    </row>
    <row r="457" spans="1:7" ht="20.25" customHeight="1" x14ac:dyDescent="0.25">
      <c r="A457" s="180">
        <v>426</v>
      </c>
      <c r="B457" s="664" t="s">
        <v>5310</v>
      </c>
      <c r="C457" s="665" t="s">
        <v>4862</v>
      </c>
      <c r="D457" s="666" t="s">
        <v>142</v>
      </c>
      <c r="E457" s="180">
        <v>80</v>
      </c>
      <c r="F457" s="678" t="str">
        <f t="shared" si="30"/>
        <v>Tốt</v>
      </c>
      <c r="G457" s="180"/>
    </row>
    <row r="458" spans="1:7" ht="20.25" customHeight="1" x14ac:dyDescent="0.25">
      <c r="A458" s="180">
        <v>427</v>
      </c>
      <c r="B458" s="664" t="s">
        <v>5311</v>
      </c>
      <c r="C458" s="665" t="s">
        <v>1161</v>
      </c>
      <c r="D458" s="666" t="s">
        <v>142</v>
      </c>
      <c r="E458" s="180">
        <v>75</v>
      </c>
      <c r="F458" s="667" t="s">
        <v>74</v>
      </c>
      <c r="G458" s="180"/>
    </row>
    <row r="459" spans="1:7" ht="20.25" customHeight="1" x14ac:dyDescent="0.25">
      <c r="A459" s="180">
        <v>428</v>
      </c>
      <c r="B459" s="664" t="s">
        <v>5312</v>
      </c>
      <c r="C459" s="665" t="s">
        <v>3955</v>
      </c>
      <c r="D459" s="666" t="s">
        <v>72</v>
      </c>
      <c r="E459" s="180">
        <v>82</v>
      </c>
      <c r="F459" s="678" t="str">
        <f t="shared" ref="F459:F460" si="31">IF(E459&gt;=90,"Xuất sắc", IF(AND(E459&lt;90,E459&gt;=80),"Tốt",IF(AND(E459&lt;80,E459&gt;=65),"Khá",IF(AND(E459&lt;65,E459&gt;=50),"Trung bình",IF(AND(E459&lt;50, E459&gt;=35),"Yếu","Kém")))))</f>
        <v>Tốt</v>
      </c>
      <c r="G459" s="180"/>
    </row>
    <row r="460" spans="1:7" ht="20.25" customHeight="1" x14ac:dyDescent="0.25">
      <c r="A460" s="180">
        <v>429</v>
      </c>
      <c r="B460" s="664" t="s">
        <v>5313</v>
      </c>
      <c r="C460" s="665" t="s">
        <v>2353</v>
      </c>
      <c r="D460" s="666" t="s">
        <v>72</v>
      </c>
      <c r="E460" s="180">
        <v>80</v>
      </c>
      <c r="F460" s="678" t="str">
        <f t="shared" si="31"/>
        <v>Tốt</v>
      </c>
      <c r="G460" s="180"/>
    </row>
    <row r="462" spans="1:7" ht="20.25" customHeight="1" x14ac:dyDescent="0.25">
      <c r="B462" s="340" t="s">
        <v>3659</v>
      </c>
      <c r="C462" s="311" t="s">
        <v>3660</v>
      </c>
    </row>
    <row r="463" spans="1:7" ht="20.25" customHeight="1" x14ac:dyDescent="0.25">
      <c r="B463" s="338" t="s">
        <v>78</v>
      </c>
      <c r="C463" s="323">
        <v>87</v>
      </c>
      <c r="E463" s="907" t="s">
        <v>7243</v>
      </c>
      <c r="F463" s="907"/>
      <c r="G463" s="907"/>
    </row>
    <row r="464" spans="1:7" ht="20.25" customHeight="1" x14ac:dyDescent="0.25">
      <c r="B464" s="338" t="s">
        <v>31</v>
      </c>
      <c r="C464" s="323">
        <v>253</v>
      </c>
      <c r="E464" s="366"/>
      <c r="F464" s="366"/>
      <c r="G464" s="366"/>
    </row>
    <row r="465" spans="2:7" ht="20.25" customHeight="1" x14ac:dyDescent="0.25">
      <c r="B465" s="338" t="s">
        <v>74</v>
      </c>
      <c r="C465" s="323">
        <v>75</v>
      </c>
      <c r="E465" s="366"/>
      <c r="F465" s="366"/>
      <c r="G465" s="366"/>
    </row>
    <row r="466" spans="2:7" ht="20.25" customHeight="1" x14ac:dyDescent="0.25">
      <c r="B466" s="338" t="s">
        <v>107</v>
      </c>
      <c r="C466" s="323">
        <v>7</v>
      </c>
      <c r="E466" s="366"/>
      <c r="F466" s="366"/>
      <c r="G466" s="366"/>
    </row>
    <row r="467" spans="2:7" ht="20.25" customHeight="1" x14ac:dyDescent="0.25">
      <c r="B467" s="338" t="s">
        <v>103</v>
      </c>
      <c r="C467" s="323">
        <v>0</v>
      </c>
      <c r="E467" s="366"/>
      <c r="F467" s="366"/>
      <c r="G467" s="366"/>
    </row>
    <row r="468" spans="2:7" ht="20.25" customHeight="1" x14ac:dyDescent="0.25">
      <c r="B468" s="338" t="s">
        <v>953</v>
      </c>
      <c r="C468" s="323">
        <v>7</v>
      </c>
      <c r="E468" s="366"/>
      <c r="F468" s="366"/>
      <c r="G468" s="366"/>
    </row>
    <row r="469" spans="2:7" ht="20.25" customHeight="1" x14ac:dyDescent="0.25">
      <c r="B469" s="338" t="s">
        <v>965</v>
      </c>
      <c r="C469" s="323">
        <v>0</v>
      </c>
      <c r="E469" s="907" t="s">
        <v>7244</v>
      </c>
      <c r="F469" s="907"/>
      <c r="G469" s="907"/>
    </row>
    <row r="470" spans="2:7" ht="20.25" customHeight="1" x14ac:dyDescent="0.25">
      <c r="B470" s="340" t="s">
        <v>3661</v>
      </c>
      <c r="C470" s="311">
        <f>SUM(C463:C469)</f>
        <v>429</v>
      </c>
    </row>
  </sheetData>
  <mergeCells count="18">
    <mergeCell ref="A1:C1"/>
    <mergeCell ref="D1:G1"/>
    <mergeCell ref="A2:C2"/>
    <mergeCell ref="D2:G2"/>
    <mergeCell ref="A4:F4"/>
    <mergeCell ref="A382:G382"/>
    <mergeCell ref="A7:G7"/>
    <mergeCell ref="E463:G463"/>
    <mergeCell ref="E469:G469"/>
    <mergeCell ref="A5:F5"/>
    <mergeCell ref="A6:F6"/>
    <mergeCell ref="A9:B9"/>
    <mergeCell ref="A51:G51"/>
    <mergeCell ref="A122:G122"/>
    <mergeCell ref="A148:G148"/>
    <mergeCell ref="A211:G211"/>
    <mergeCell ref="A257:G257"/>
    <mergeCell ref="A302:G30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8"/>
  <sheetViews>
    <sheetView workbookViewId="0">
      <selection activeCell="A7" sqref="A7:G7"/>
    </sheetView>
  </sheetViews>
  <sheetFormatPr defaultRowHeight="15.75" x14ac:dyDescent="0.25"/>
  <cols>
    <col min="1" max="1" width="4.25" style="4" customWidth="1"/>
    <col min="2" max="2" width="18.375" style="4" customWidth="1"/>
    <col min="3" max="3" width="15.625" style="4" customWidth="1"/>
    <col min="4" max="4" width="12.375" style="4" customWidth="1"/>
    <col min="5" max="5" width="8.625" style="4" customWidth="1"/>
    <col min="6" max="6" width="10.75" style="16" customWidth="1"/>
    <col min="7" max="7" width="16.625" style="4" customWidth="1"/>
    <col min="8" max="10" width="9" style="4"/>
    <col min="11" max="11" width="14.25" style="4" customWidth="1"/>
    <col min="12" max="16384" width="9" style="4"/>
  </cols>
  <sheetData>
    <row r="1" spans="1:7" s="16" customFormat="1" x14ac:dyDescent="0.25">
      <c r="A1" s="906" t="s">
        <v>1</v>
      </c>
      <c r="B1" s="906"/>
      <c r="C1" s="906"/>
      <c r="D1" s="907" t="s">
        <v>2</v>
      </c>
      <c r="E1" s="907"/>
      <c r="F1" s="907"/>
      <c r="G1" s="907"/>
    </row>
    <row r="2" spans="1:7" s="16" customFormat="1" x14ac:dyDescent="0.25">
      <c r="A2" s="909" t="s">
        <v>3</v>
      </c>
      <c r="B2" s="909"/>
      <c r="C2" s="909"/>
      <c r="D2" s="908" t="s">
        <v>1192</v>
      </c>
      <c r="E2" s="908"/>
      <c r="F2" s="908"/>
      <c r="G2" s="908"/>
    </row>
    <row r="3" spans="1:7" s="16" customFormat="1" x14ac:dyDescent="0.25">
      <c r="A3" s="435"/>
      <c r="B3" s="435"/>
      <c r="C3" s="435"/>
      <c r="D3" s="6"/>
      <c r="E3" s="433"/>
      <c r="F3" s="433"/>
      <c r="G3" s="433"/>
    </row>
    <row r="4" spans="1:7" s="16" customFormat="1" x14ac:dyDescent="0.25">
      <c r="A4" s="966" t="s">
        <v>3662</v>
      </c>
      <c r="B4" s="966"/>
      <c r="C4" s="966"/>
      <c r="D4" s="966"/>
      <c r="E4" s="966"/>
      <c r="F4" s="966"/>
      <c r="G4" s="433"/>
    </row>
    <row r="5" spans="1:7" s="16" customFormat="1" x14ac:dyDescent="0.25">
      <c r="A5" s="966" t="s">
        <v>1380</v>
      </c>
      <c r="B5" s="966"/>
      <c r="C5" s="966"/>
      <c r="D5" s="966"/>
      <c r="E5" s="966"/>
      <c r="F5" s="966"/>
      <c r="G5" s="433"/>
    </row>
    <row r="6" spans="1:7" s="16" customFormat="1" ht="18.75" x14ac:dyDescent="0.3">
      <c r="A6" s="953" t="s">
        <v>1788</v>
      </c>
      <c r="B6" s="953"/>
      <c r="C6" s="953"/>
      <c r="D6" s="953"/>
      <c r="E6" s="953"/>
      <c r="F6" s="953"/>
      <c r="G6" s="433"/>
    </row>
    <row r="7" spans="1:7" s="16" customFormat="1" x14ac:dyDescent="0.25">
      <c r="A7" s="905" t="s">
        <v>7381</v>
      </c>
      <c r="B7" s="905"/>
      <c r="C7" s="905"/>
      <c r="D7" s="905"/>
      <c r="E7" s="905"/>
      <c r="F7" s="905"/>
      <c r="G7" s="905"/>
    </row>
    <row r="8" spans="1:7" s="16" customFormat="1" x14ac:dyDescent="0.25">
      <c r="A8" s="170"/>
      <c r="B8" s="170" t="s">
        <v>5315</v>
      </c>
      <c r="C8" s="23"/>
      <c r="D8" s="23"/>
      <c r="E8" s="23"/>
      <c r="F8" s="23"/>
      <c r="G8" s="23"/>
    </row>
    <row r="9" spans="1:7" s="16" customFormat="1" x14ac:dyDescent="0.25">
      <c r="A9" s="441" t="s">
        <v>119</v>
      </c>
      <c r="B9" s="441" t="s">
        <v>32</v>
      </c>
      <c r="C9" s="955" t="s">
        <v>1381</v>
      </c>
      <c r="D9" s="955"/>
      <c r="E9" s="441" t="s">
        <v>954</v>
      </c>
      <c r="F9" s="367" t="s">
        <v>1532</v>
      </c>
      <c r="G9" s="441" t="s">
        <v>0</v>
      </c>
    </row>
    <row r="10" spans="1:7" s="16" customFormat="1" x14ac:dyDescent="0.25">
      <c r="A10" s="40">
        <v>1</v>
      </c>
      <c r="B10" s="34" t="s">
        <v>1412</v>
      </c>
      <c r="C10" s="493" t="s">
        <v>1413</v>
      </c>
      <c r="D10" s="634" t="s">
        <v>260</v>
      </c>
      <c r="E10" s="32">
        <v>85</v>
      </c>
      <c r="F10" s="32" t="str">
        <f t="shared" ref="F10:F39" si="0">IF(E10&gt;=90,"Xuất Sắc",IF(E10&gt;=80,"Tốt",IF(E10&gt;=65,"Khá",IF(E10&gt;=50,"Trung Bình",IF(E10&gt;=35,"Yếu","Kém")))))</f>
        <v>Tốt</v>
      </c>
      <c r="G10" s="9"/>
    </row>
    <row r="11" spans="1:7" s="16" customFormat="1" x14ac:dyDescent="0.25">
      <c r="A11" s="40">
        <v>2</v>
      </c>
      <c r="B11" s="34" t="s">
        <v>1414</v>
      </c>
      <c r="C11" s="493" t="s">
        <v>1415</v>
      </c>
      <c r="D11" s="634" t="s">
        <v>287</v>
      </c>
      <c r="E11" s="32">
        <v>85</v>
      </c>
      <c r="F11" s="32" t="str">
        <f t="shared" si="0"/>
        <v>Tốt</v>
      </c>
      <c r="G11" s="9"/>
    </row>
    <row r="12" spans="1:7" s="16" customFormat="1" x14ac:dyDescent="0.25">
      <c r="A12" s="40">
        <v>3</v>
      </c>
      <c r="B12" s="34" t="s">
        <v>1416</v>
      </c>
      <c r="C12" s="493" t="s">
        <v>1417</v>
      </c>
      <c r="D12" s="634" t="s">
        <v>1418</v>
      </c>
      <c r="E12" s="32">
        <v>0</v>
      </c>
      <c r="F12" s="32" t="s">
        <v>953</v>
      </c>
      <c r="G12" s="205" t="s">
        <v>3651</v>
      </c>
    </row>
    <row r="13" spans="1:7" s="16" customFormat="1" x14ac:dyDescent="0.25">
      <c r="A13" s="40">
        <v>4</v>
      </c>
      <c r="B13" s="34" t="s">
        <v>1419</v>
      </c>
      <c r="C13" s="493" t="s">
        <v>1420</v>
      </c>
      <c r="D13" s="634" t="s">
        <v>39</v>
      </c>
      <c r="E13" s="32">
        <v>80</v>
      </c>
      <c r="F13" s="32" t="str">
        <f t="shared" si="0"/>
        <v>Tốt</v>
      </c>
      <c r="G13" s="9"/>
    </row>
    <row r="14" spans="1:7" s="16" customFormat="1" x14ac:dyDescent="0.25">
      <c r="A14" s="40">
        <v>5</v>
      </c>
      <c r="B14" s="34" t="s">
        <v>1421</v>
      </c>
      <c r="C14" s="493" t="s">
        <v>1422</v>
      </c>
      <c r="D14" s="634" t="s">
        <v>235</v>
      </c>
      <c r="E14" s="32">
        <v>85</v>
      </c>
      <c r="F14" s="32" t="str">
        <f t="shared" si="0"/>
        <v>Tốt</v>
      </c>
      <c r="G14" s="9"/>
    </row>
    <row r="15" spans="1:7" s="16" customFormat="1" x14ac:dyDescent="0.25">
      <c r="A15" s="40">
        <v>6</v>
      </c>
      <c r="B15" s="34" t="s">
        <v>1423</v>
      </c>
      <c r="C15" s="493" t="s">
        <v>1424</v>
      </c>
      <c r="D15" s="634" t="s">
        <v>14</v>
      </c>
      <c r="E15" s="32">
        <v>90</v>
      </c>
      <c r="F15" s="32" t="str">
        <f t="shared" si="0"/>
        <v>Xuất Sắc</v>
      </c>
      <c r="G15" s="9"/>
    </row>
    <row r="16" spans="1:7" s="16" customFormat="1" x14ac:dyDescent="0.25">
      <c r="A16" s="40">
        <v>7</v>
      </c>
      <c r="B16" s="34" t="s">
        <v>1425</v>
      </c>
      <c r="C16" s="493" t="s">
        <v>1426</v>
      </c>
      <c r="D16" s="634" t="s">
        <v>106</v>
      </c>
      <c r="E16" s="32">
        <v>64</v>
      </c>
      <c r="F16" s="32" t="s">
        <v>4850</v>
      </c>
      <c r="G16" s="9"/>
    </row>
    <row r="17" spans="1:7" s="16" customFormat="1" x14ac:dyDescent="0.25">
      <c r="A17" s="40">
        <v>8</v>
      </c>
      <c r="B17" s="34" t="s">
        <v>1427</v>
      </c>
      <c r="C17" s="493" t="s">
        <v>577</v>
      </c>
      <c r="D17" s="634" t="s">
        <v>106</v>
      </c>
      <c r="E17" s="32">
        <v>90</v>
      </c>
      <c r="F17" s="32" t="str">
        <f t="shared" si="0"/>
        <v>Xuất Sắc</v>
      </c>
      <c r="G17" s="9"/>
    </row>
    <row r="18" spans="1:7" s="16" customFormat="1" x14ac:dyDescent="0.25">
      <c r="A18" s="40">
        <v>9</v>
      </c>
      <c r="B18" s="34" t="s">
        <v>1428</v>
      </c>
      <c r="C18" s="493" t="s">
        <v>5316</v>
      </c>
      <c r="D18" s="634" t="s">
        <v>53</v>
      </c>
      <c r="E18" s="32">
        <v>64</v>
      </c>
      <c r="F18" s="32" t="s">
        <v>4850</v>
      </c>
      <c r="G18" s="9"/>
    </row>
    <row r="19" spans="1:7" s="16" customFormat="1" x14ac:dyDescent="0.25">
      <c r="A19" s="40">
        <v>10</v>
      </c>
      <c r="B19" s="34" t="s">
        <v>1430</v>
      </c>
      <c r="C19" s="493" t="s">
        <v>1431</v>
      </c>
      <c r="D19" s="634" t="s">
        <v>182</v>
      </c>
      <c r="E19" s="32">
        <v>85</v>
      </c>
      <c r="F19" s="32" t="str">
        <f t="shared" si="0"/>
        <v>Tốt</v>
      </c>
      <c r="G19" s="9"/>
    </row>
    <row r="20" spans="1:7" s="16" customFormat="1" x14ac:dyDescent="0.25">
      <c r="A20" s="40">
        <v>11</v>
      </c>
      <c r="B20" s="34" t="s">
        <v>1432</v>
      </c>
      <c r="C20" s="493" t="s">
        <v>1039</v>
      </c>
      <c r="D20" s="634" t="s">
        <v>182</v>
      </c>
      <c r="E20" s="32">
        <v>64</v>
      </c>
      <c r="F20" s="32" t="s">
        <v>4850</v>
      </c>
      <c r="G20" s="9"/>
    </row>
    <row r="21" spans="1:7" s="16" customFormat="1" x14ac:dyDescent="0.25">
      <c r="A21" s="40">
        <v>12</v>
      </c>
      <c r="B21" s="34" t="s">
        <v>1433</v>
      </c>
      <c r="C21" s="493" t="s">
        <v>1434</v>
      </c>
      <c r="D21" s="634" t="s">
        <v>21</v>
      </c>
      <c r="E21" s="32">
        <v>90</v>
      </c>
      <c r="F21" s="32" t="str">
        <f t="shared" si="0"/>
        <v>Xuất Sắc</v>
      </c>
      <c r="G21" s="9"/>
    </row>
    <row r="22" spans="1:7" s="16" customFormat="1" x14ac:dyDescent="0.25">
      <c r="A22" s="40">
        <v>13</v>
      </c>
      <c r="B22" s="34" t="s">
        <v>1435</v>
      </c>
      <c r="C22" s="493" t="s">
        <v>1436</v>
      </c>
      <c r="D22" s="634" t="s">
        <v>1437</v>
      </c>
      <c r="E22" s="32">
        <v>85</v>
      </c>
      <c r="F22" s="32" t="str">
        <f t="shared" si="0"/>
        <v>Tốt</v>
      </c>
      <c r="G22" s="9"/>
    </row>
    <row r="23" spans="1:7" s="16" customFormat="1" x14ac:dyDescent="0.25">
      <c r="A23" s="40">
        <v>14</v>
      </c>
      <c r="B23" s="34" t="s">
        <v>1438</v>
      </c>
      <c r="C23" s="493" t="s">
        <v>1439</v>
      </c>
      <c r="D23" s="634" t="s">
        <v>59</v>
      </c>
      <c r="E23" s="32">
        <v>85</v>
      </c>
      <c r="F23" s="32" t="str">
        <f t="shared" si="0"/>
        <v>Tốt</v>
      </c>
      <c r="G23" s="9"/>
    </row>
    <row r="24" spans="1:7" s="16" customFormat="1" x14ac:dyDescent="0.25">
      <c r="A24" s="40">
        <v>15</v>
      </c>
      <c r="B24" s="34" t="s">
        <v>1440</v>
      </c>
      <c r="C24" s="493" t="s">
        <v>1441</v>
      </c>
      <c r="D24" s="634" t="s">
        <v>113</v>
      </c>
      <c r="E24" s="32">
        <v>85</v>
      </c>
      <c r="F24" s="32" t="str">
        <f t="shared" si="0"/>
        <v>Tốt</v>
      </c>
      <c r="G24" s="9"/>
    </row>
    <row r="25" spans="1:7" s="16" customFormat="1" x14ac:dyDescent="0.25">
      <c r="A25" s="40">
        <v>16</v>
      </c>
      <c r="B25" s="34" t="s">
        <v>1442</v>
      </c>
      <c r="C25" s="493" t="s">
        <v>1443</v>
      </c>
      <c r="D25" s="634" t="s">
        <v>337</v>
      </c>
      <c r="E25" s="32">
        <v>64</v>
      </c>
      <c r="F25" s="32" t="s">
        <v>4850</v>
      </c>
      <c r="G25" s="9"/>
    </row>
    <row r="26" spans="1:7" s="16" customFormat="1" x14ac:dyDescent="0.25">
      <c r="A26" s="40">
        <v>17</v>
      </c>
      <c r="B26" s="34" t="s">
        <v>1444</v>
      </c>
      <c r="C26" s="493" t="s">
        <v>1445</v>
      </c>
      <c r="D26" s="634" t="s">
        <v>337</v>
      </c>
      <c r="E26" s="32">
        <v>85</v>
      </c>
      <c r="F26" s="32" t="str">
        <f t="shared" si="0"/>
        <v>Tốt</v>
      </c>
      <c r="G26" s="9"/>
    </row>
    <row r="27" spans="1:7" s="16" customFormat="1" x14ac:dyDescent="0.25">
      <c r="A27" s="40">
        <v>18</v>
      </c>
      <c r="B27" s="34" t="s">
        <v>1446</v>
      </c>
      <c r="C27" s="493" t="s">
        <v>1447</v>
      </c>
      <c r="D27" s="634" t="s">
        <v>345</v>
      </c>
      <c r="E27" s="32">
        <v>95</v>
      </c>
      <c r="F27" s="32" t="str">
        <f t="shared" si="0"/>
        <v>Xuất Sắc</v>
      </c>
      <c r="G27" s="9"/>
    </row>
    <row r="28" spans="1:7" s="16" customFormat="1" x14ac:dyDescent="0.25">
      <c r="A28" s="40">
        <v>19</v>
      </c>
      <c r="B28" s="34" t="s">
        <v>1448</v>
      </c>
      <c r="C28" s="493" t="s">
        <v>83</v>
      </c>
      <c r="D28" s="634" t="s">
        <v>172</v>
      </c>
      <c r="E28" s="32">
        <v>90</v>
      </c>
      <c r="F28" s="32" t="str">
        <f t="shared" si="0"/>
        <v>Xuất Sắc</v>
      </c>
      <c r="G28" s="9"/>
    </row>
    <row r="29" spans="1:7" s="16" customFormat="1" x14ac:dyDescent="0.25">
      <c r="A29" s="40">
        <v>20</v>
      </c>
      <c r="B29" s="34" t="s">
        <v>1449</v>
      </c>
      <c r="C29" s="493" t="s">
        <v>1159</v>
      </c>
      <c r="D29" s="634" t="s">
        <v>9</v>
      </c>
      <c r="E29" s="32">
        <v>90</v>
      </c>
      <c r="F29" s="32" t="str">
        <f t="shared" si="0"/>
        <v>Xuất Sắc</v>
      </c>
      <c r="G29" s="9"/>
    </row>
    <row r="30" spans="1:7" s="16" customFormat="1" x14ac:dyDescent="0.25">
      <c r="A30" s="40">
        <v>21</v>
      </c>
      <c r="B30" s="34" t="s">
        <v>1450</v>
      </c>
      <c r="C30" s="493" t="s">
        <v>1397</v>
      </c>
      <c r="D30" s="634" t="s">
        <v>767</v>
      </c>
      <c r="E30" s="32">
        <v>90</v>
      </c>
      <c r="F30" s="32" t="str">
        <f t="shared" si="0"/>
        <v>Xuất Sắc</v>
      </c>
      <c r="G30" s="9"/>
    </row>
    <row r="31" spans="1:7" s="16" customFormat="1" x14ac:dyDescent="0.25">
      <c r="A31" s="40">
        <v>22</v>
      </c>
      <c r="B31" s="34" t="s">
        <v>1451</v>
      </c>
      <c r="C31" s="493" t="s">
        <v>1452</v>
      </c>
      <c r="D31" s="634" t="s">
        <v>136</v>
      </c>
      <c r="E31" s="32">
        <v>64</v>
      </c>
      <c r="F31" s="32" t="s">
        <v>4850</v>
      </c>
      <c r="G31" s="9"/>
    </row>
    <row r="32" spans="1:7" s="16" customFormat="1" x14ac:dyDescent="0.25">
      <c r="A32" s="40">
        <v>23</v>
      </c>
      <c r="B32" s="34" t="s">
        <v>1453</v>
      </c>
      <c r="C32" s="493" t="s">
        <v>130</v>
      </c>
      <c r="D32" s="634" t="s">
        <v>1253</v>
      </c>
      <c r="E32" s="32">
        <v>64</v>
      </c>
      <c r="F32" s="32" t="s">
        <v>4850</v>
      </c>
      <c r="G32" s="9"/>
    </row>
    <row r="33" spans="1:7" s="16" customFormat="1" x14ac:dyDescent="0.25">
      <c r="A33" s="40">
        <v>24</v>
      </c>
      <c r="B33" s="34" t="s">
        <v>1454</v>
      </c>
      <c r="C33" s="493" t="s">
        <v>1455</v>
      </c>
      <c r="D33" s="634" t="s">
        <v>12</v>
      </c>
      <c r="E33" s="32">
        <v>95</v>
      </c>
      <c r="F33" s="32" t="str">
        <f t="shared" si="0"/>
        <v>Xuất Sắc</v>
      </c>
      <c r="G33" s="9"/>
    </row>
    <row r="34" spans="1:7" s="16" customFormat="1" x14ac:dyDescent="0.25">
      <c r="A34" s="40">
        <v>25</v>
      </c>
      <c r="B34" s="34" t="s">
        <v>1456</v>
      </c>
      <c r="C34" s="493" t="s">
        <v>1457</v>
      </c>
      <c r="D34" s="634" t="s">
        <v>140</v>
      </c>
      <c r="E34" s="32">
        <v>90</v>
      </c>
      <c r="F34" s="32" t="str">
        <f t="shared" si="0"/>
        <v>Xuất Sắc</v>
      </c>
      <c r="G34" s="9"/>
    </row>
    <row r="35" spans="1:7" s="16" customFormat="1" x14ac:dyDescent="0.25">
      <c r="A35" s="40">
        <v>26</v>
      </c>
      <c r="B35" s="34" t="s">
        <v>1458</v>
      </c>
      <c r="C35" s="493" t="s">
        <v>94</v>
      </c>
      <c r="D35" s="634" t="s">
        <v>178</v>
      </c>
      <c r="E35" s="32">
        <v>90</v>
      </c>
      <c r="F35" s="32" t="str">
        <f t="shared" si="0"/>
        <v>Xuất Sắc</v>
      </c>
      <c r="G35" s="9"/>
    </row>
    <row r="36" spans="1:7" s="16" customFormat="1" x14ac:dyDescent="0.25">
      <c r="A36" s="40">
        <v>27</v>
      </c>
      <c r="B36" s="34" t="s">
        <v>1459</v>
      </c>
      <c r="C36" s="493" t="s">
        <v>18</v>
      </c>
      <c r="D36" s="634" t="s">
        <v>1460</v>
      </c>
      <c r="E36" s="32">
        <v>90</v>
      </c>
      <c r="F36" s="32" t="str">
        <f t="shared" si="0"/>
        <v>Xuất Sắc</v>
      </c>
      <c r="G36" s="9"/>
    </row>
    <row r="37" spans="1:7" s="16" customFormat="1" x14ac:dyDescent="0.25">
      <c r="A37" s="40">
        <v>28</v>
      </c>
      <c r="B37" s="34" t="s">
        <v>1461</v>
      </c>
      <c r="C37" s="493" t="s">
        <v>1462</v>
      </c>
      <c r="D37" s="634" t="s">
        <v>188</v>
      </c>
      <c r="E37" s="32">
        <v>64</v>
      </c>
      <c r="F37" s="32" t="s">
        <v>4850</v>
      </c>
      <c r="G37" s="48" t="s">
        <v>55</v>
      </c>
    </row>
    <row r="38" spans="1:7" s="16" customFormat="1" x14ac:dyDescent="0.25">
      <c r="A38" s="40">
        <v>29</v>
      </c>
      <c r="B38" s="34" t="s">
        <v>1463</v>
      </c>
      <c r="C38" s="493" t="s">
        <v>1464</v>
      </c>
      <c r="D38" s="634" t="s">
        <v>1392</v>
      </c>
      <c r="E38" s="32">
        <v>85</v>
      </c>
      <c r="F38" s="32" t="str">
        <f t="shared" si="0"/>
        <v>Tốt</v>
      </c>
      <c r="G38" s="9"/>
    </row>
    <row r="39" spans="1:7" s="16" customFormat="1" x14ac:dyDescent="0.25">
      <c r="A39" s="40">
        <v>30</v>
      </c>
      <c r="B39" s="34" t="s">
        <v>1465</v>
      </c>
      <c r="C39" s="980" t="s">
        <v>5317</v>
      </c>
      <c r="D39" s="981" t="s">
        <v>1466</v>
      </c>
      <c r="E39" s="32">
        <v>90</v>
      </c>
      <c r="F39" s="32" t="str">
        <f t="shared" si="0"/>
        <v>Xuất Sắc</v>
      </c>
      <c r="G39" s="9"/>
    </row>
    <row r="40" spans="1:7" s="16" customFormat="1" x14ac:dyDescent="0.25">
      <c r="A40" s="40">
        <v>31</v>
      </c>
      <c r="B40" s="34" t="s">
        <v>1467</v>
      </c>
      <c r="C40" s="982" t="s">
        <v>5318</v>
      </c>
      <c r="D40" s="981" t="s">
        <v>5319</v>
      </c>
      <c r="E40" s="32">
        <v>90</v>
      </c>
      <c r="F40" s="32" t="str">
        <f>IF(E40&gt;=90,"Xuất Sắc",IF(E40&gt;=80,"Tốt",IF(E40&gt;=65,"Khá",IF(E40&gt;=50,"Trung Bình",IF(E40&gt;=35,"Yếu","Kém")))))</f>
        <v>Xuất Sắc</v>
      </c>
      <c r="G40" s="9"/>
    </row>
    <row r="41" spans="1:7" s="16" customFormat="1" x14ac:dyDescent="0.25">
      <c r="A41" s="368"/>
      <c r="B41" s="369"/>
      <c r="C41" s="370"/>
      <c r="D41" s="370"/>
      <c r="E41" s="371"/>
      <c r="F41" s="371"/>
      <c r="G41" s="44"/>
    </row>
    <row r="42" spans="1:7" s="16" customFormat="1" x14ac:dyDescent="0.25">
      <c r="A42" s="42"/>
      <c r="B42" s="170" t="s">
        <v>5320</v>
      </c>
      <c r="C42" s="42"/>
      <c r="D42" s="42"/>
      <c r="E42" s="42"/>
      <c r="F42" s="42"/>
      <c r="G42" s="42"/>
    </row>
    <row r="43" spans="1:7" s="16" customFormat="1" x14ac:dyDescent="0.25">
      <c r="A43" s="441" t="s">
        <v>119</v>
      </c>
      <c r="B43" s="441" t="s">
        <v>32</v>
      </c>
      <c r="C43" s="955" t="s">
        <v>1381</v>
      </c>
      <c r="D43" s="955"/>
      <c r="E43" s="441" t="s">
        <v>954</v>
      </c>
      <c r="F43" s="367" t="s">
        <v>1532</v>
      </c>
      <c r="G43" s="441" t="s">
        <v>0</v>
      </c>
    </row>
    <row r="44" spans="1:7" s="16" customFormat="1" x14ac:dyDescent="0.25">
      <c r="A44" s="43">
        <v>32</v>
      </c>
      <c r="B44" s="9" t="s">
        <v>1468</v>
      </c>
      <c r="C44" s="570" t="s">
        <v>123</v>
      </c>
      <c r="D44" s="492" t="s">
        <v>198</v>
      </c>
      <c r="E44" s="9">
        <v>92</v>
      </c>
      <c r="F44" s="9" t="s">
        <v>78</v>
      </c>
      <c r="G44" s="46"/>
    </row>
    <row r="45" spans="1:7" s="16" customFormat="1" x14ac:dyDescent="0.25">
      <c r="A45" s="43">
        <v>33</v>
      </c>
      <c r="B45" s="9" t="s">
        <v>1469</v>
      </c>
      <c r="C45" s="570" t="s">
        <v>1470</v>
      </c>
      <c r="D45" s="492" t="s">
        <v>806</v>
      </c>
      <c r="E45" s="9">
        <v>81</v>
      </c>
      <c r="F45" s="9" t="s">
        <v>31</v>
      </c>
      <c r="G45" s="46"/>
    </row>
    <row r="46" spans="1:7" s="16" customFormat="1" x14ac:dyDescent="0.25">
      <c r="A46" s="43">
        <v>34</v>
      </c>
      <c r="B46" s="9" t="s">
        <v>1471</v>
      </c>
      <c r="C46" s="570" t="s">
        <v>5321</v>
      </c>
      <c r="D46" s="492" t="s">
        <v>27</v>
      </c>
      <c r="E46" s="9">
        <v>84</v>
      </c>
      <c r="F46" s="9" t="s">
        <v>31</v>
      </c>
      <c r="G46" s="46"/>
    </row>
    <row r="47" spans="1:7" s="16" customFormat="1" x14ac:dyDescent="0.25">
      <c r="A47" s="43">
        <v>35</v>
      </c>
      <c r="B47" s="9" t="s">
        <v>1472</v>
      </c>
      <c r="C47" s="570" t="s">
        <v>18</v>
      </c>
      <c r="D47" s="492" t="s">
        <v>14</v>
      </c>
      <c r="E47" s="9">
        <v>91</v>
      </c>
      <c r="F47" s="9" t="s">
        <v>78</v>
      </c>
      <c r="G47" s="46"/>
    </row>
    <row r="48" spans="1:7" s="16" customFormat="1" x14ac:dyDescent="0.25">
      <c r="A48" s="43">
        <v>36</v>
      </c>
      <c r="B48" s="9" t="s">
        <v>1473</v>
      </c>
      <c r="C48" s="570" t="s">
        <v>976</v>
      </c>
      <c r="D48" s="492" t="s">
        <v>1474</v>
      </c>
      <c r="E48" s="9">
        <v>81</v>
      </c>
      <c r="F48" s="9" t="s">
        <v>31</v>
      </c>
      <c r="G48" s="46"/>
    </row>
    <row r="49" spans="1:7" s="16" customFormat="1" x14ac:dyDescent="0.25">
      <c r="A49" s="43">
        <v>37</v>
      </c>
      <c r="B49" s="9" t="s">
        <v>1475</v>
      </c>
      <c r="C49" s="570" t="s">
        <v>700</v>
      </c>
      <c r="D49" s="492" t="s">
        <v>47</v>
      </c>
      <c r="E49" s="9">
        <v>90</v>
      </c>
      <c r="F49" s="9" t="s">
        <v>78</v>
      </c>
      <c r="G49" s="46"/>
    </row>
    <row r="50" spans="1:7" s="16" customFormat="1" x14ac:dyDescent="0.25">
      <c r="A50" s="43">
        <v>38</v>
      </c>
      <c r="B50" s="9" t="s">
        <v>1478</v>
      </c>
      <c r="C50" s="570" t="s">
        <v>5322</v>
      </c>
      <c r="D50" s="492" t="s">
        <v>237</v>
      </c>
      <c r="E50" s="9">
        <v>60</v>
      </c>
      <c r="F50" s="32" t="s">
        <v>4850</v>
      </c>
      <c r="G50" s="48" t="s">
        <v>55</v>
      </c>
    </row>
    <row r="51" spans="1:7" s="16" customFormat="1" x14ac:dyDescent="0.25">
      <c r="A51" s="43">
        <v>39</v>
      </c>
      <c r="B51" s="9" t="s">
        <v>1479</v>
      </c>
      <c r="C51" s="570" t="s">
        <v>273</v>
      </c>
      <c r="D51" s="492" t="s">
        <v>21</v>
      </c>
      <c r="E51" s="9">
        <v>60</v>
      </c>
      <c r="F51" s="32" t="s">
        <v>4850</v>
      </c>
      <c r="G51" s="48" t="s">
        <v>55</v>
      </c>
    </row>
    <row r="52" spans="1:7" s="16" customFormat="1" x14ac:dyDescent="0.25">
      <c r="A52" s="43">
        <v>40</v>
      </c>
      <c r="B52" s="9" t="s">
        <v>1480</v>
      </c>
      <c r="C52" s="570" t="s">
        <v>1391</v>
      </c>
      <c r="D52" s="492" t="s">
        <v>58</v>
      </c>
      <c r="E52" s="9">
        <v>98</v>
      </c>
      <c r="F52" s="9" t="s">
        <v>78</v>
      </c>
      <c r="G52" s="46"/>
    </row>
    <row r="53" spans="1:7" s="16" customFormat="1" x14ac:dyDescent="0.25">
      <c r="A53" s="43">
        <v>41</v>
      </c>
      <c r="B53" s="9" t="s">
        <v>1481</v>
      </c>
      <c r="C53" s="570" t="s">
        <v>5323</v>
      </c>
      <c r="D53" s="492" t="s">
        <v>58</v>
      </c>
      <c r="E53" s="9">
        <v>98</v>
      </c>
      <c r="F53" s="9" t="s">
        <v>78</v>
      </c>
      <c r="G53" s="46"/>
    </row>
    <row r="54" spans="1:7" s="16" customFormat="1" x14ac:dyDescent="0.25">
      <c r="A54" s="43">
        <v>42</v>
      </c>
      <c r="B54" s="9" t="s">
        <v>1482</v>
      </c>
      <c r="C54" s="570" t="s">
        <v>5324</v>
      </c>
      <c r="D54" s="492" t="s">
        <v>111</v>
      </c>
      <c r="E54" s="9">
        <v>83</v>
      </c>
      <c r="F54" s="9" t="s">
        <v>31</v>
      </c>
      <c r="G54" s="46"/>
    </row>
    <row r="55" spans="1:7" s="16" customFormat="1" x14ac:dyDescent="0.25">
      <c r="A55" s="43">
        <v>43</v>
      </c>
      <c r="B55" s="9" t="s">
        <v>1483</v>
      </c>
      <c r="C55" s="570" t="s">
        <v>5325</v>
      </c>
      <c r="D55" s="492" t="s">
        <v>59</v>
      </c>
      <c r="E55" s="9">
        <v>84</v>
      </c>
      <c r="F55" s="9" t="s">
        <v>31</v>
      </c>
      <c r="G55" s="46"/>
    </row>
    <row r="56" spans="1:7" s="16" customFormat="1" x14ac:dyDescent="0.25">
      <c r="A56" s="43">
        <v>44</v>
      </c>
      <c r="B56" s="9" t="s">
        <v>1486</v>
      </c>
      <c r="C56" s="570" t="s">
        <v>5326</v>
      </c>
      <c r="D56" s="492" t="s">
        <v>131</v>
      </c>
      <c r="E56" s="9">
        <v>98</v>
      </c>
      <c r="F56" s="9" t="s">
        <v>78</v>
      </c>
      <c r="G56" s="46"/>
    </row>
    <row r="57" spans="1:7" s="16" customFormat="1" x14ac:dyDescent="0.25">
      <c r="A57" s="43">
        <v>45</v>
      </c>
      <c r="B57" s="9" t="s">
        <v>1484</v>
      </c>
      <c r="C57" s="570" t="s">
        <v>1485</v>
      </c>
      <c r="D57" s="492" t="s">
        <v>8</v>
      </c>
      <c r="E57" s="9">
        <v>82</v>
      </c>
      <c r="F57" s="9" t="s">
        <v>31</v>
      </c>
      <c r="G57" s="46"/>
    </row>
    <row r="58" spans="1:7" s="16" customFormat="1" x14ac:dyDescent="0.25">
      <c r="A58" s="43">
        <v>46</v>
      </c>
      <c r="B58" s="9" t="s">
        <v>1487</v>
      </c>
      <c r="C58" s="570" t="s">
        <v>144</v>
      </c>
      <c r="D58" s="492" t="s">
        <v>184</v>
      </c>
      <c r="E58" s="9">
        <v>80</v>
      </c>
      <c r="F58" s="32" t="s">
        <v>31</v>
      </c>
      <c r="G58" s="46"/>
    </row>
    <row r="59" spans="1:7" s="16" customFormat="1" x14ac:dyDescent="0.25">
      <c r="A59" s="43">
        <v>47</v>
      </c>
      <c r="B59" s="9" t="s">
        <v>1488</v>
      </c>
      <c r="C59" s="570" t="s">
        <v>1489</v>
      </c>
      <c r="D59" s="492" t="s">
        <v>26</v>
      </c>
      <c r="E59" s="9">
        <v>84</v>
      </c>
      <c r="F59" s="9" t="s">
        <v>31</v>
      </c>
      <c r="G59" s="46"/>
    </row>
    <row r="60" spans="1:7" s="16" customFormat="1" x14ac:dyDescent="0.25">
      <c r="A60" s="43">
        <v>48</v>
      </c>
      <c r="B60" s="9" t="s">
        <v>1490</v>
      </c>
      <c r="C60" s="570" t="s">
        <v>5327</v>
      </c>
      <c r="D60" s="492" t="s">
        <v>9</v>
      </c>
      <c r="E60" s="9">
        <v>82</v>
      </c>
      <c r="F60" s="9" t="s">
        <v>31</v>
      </c>
      <c r="G60" s="46"/>
    </row>
    <row r="61" spans="1:7" s="16" customFormat="1" x14ac:dyDescent="0.25">
      <c r="A61" s="43">
        <v>49</v>
      </c>
      <c r="B61" s="9" t="s">
        <v>1496</v>
      </c>
      <c r="C61" s="570" t="s">
        <v>36</v>
      </c>
      <c r="D61" s="492" t="s">
        <v>1253</v>
      </c>
      <c r="E61" s="9">
        <v>82</v>
      </c>
      <c r="F61" s="9" t="s">
        <v>31</v>
      </c>
      <c r="G61" s="46"/>
    </row>
    <row r="62" spans="1:7" s="16" customFormat="1" x14ac:dyDescent="0.25">
      <c r="A62" s="43">
        <v>50</v>
      </c>
      <c r="B62" s="9" t="s">
        <v>1497</v>
      </c>
      <c r="C62" s="570" t="s">
        <v>1498</v>
      </c>
      <c r="D62" s="492" t="s">
        <v>65</v>
      </c>
      <c r="E62" s="9">
        <v>82</v>
      </c>
      <c r="F62" s="9" t="s">
        <v>31</v>
      </c>
      <c r="G62" s="46"/>
    </row>
    <row r="63" spans="1:7" s="16" customFormat="1" x14ac:dyDescent="0.25">
      <c r="A63" s="43">
        <v>51</v>
      </c>
      <c r="B63" s="9" t="s">
        <v>1499</v>
      </c>
      <c r="C63" s="570" t="s">
        <v>1447</v>
      </c>
      <c r="D63" s="492" t="s">
        <v>17</v>
      </c>
      <c r="E63" s="9">
        <v>82</v>
      </c>
      <c r="F63" s="9" t="s">
        <v>31</v>
      </c>
      <c r="G63" s="46"/>
    </row>
    <row r="64" spans="1:7" s="16" customFormat="1" x14ac:dyDescent="0.25">
      <c r="A64" s="43">
        <v>52</v>
      </c>
      <c r="B64" s="9" t="s">
        <v>1500</v>
      </c>
      <c r="C64" s="570" t="s">
        <v>1501</v>
      </c>
      <c r="D64" s="492" t="s">
        <v>66</v>
      </c>
      <c r="E64" s="9">
        <v>90</v>
      </c>
      <c r="F64" s="9" t="s">
        <v>78</v>
      </c>
      <c r="G64" s="46"/>
    </row>
    <row r="65" spans="1:7" s="16" customFormat="1" x14ac:dyDescent="0.25">
      <c r="A65" s="43">
        <v>53</v>
      </c>
      <c r="B65" s="9" t="s">
        <v>1502</v>
      </c>
      <c r="C65" s="570" t="s">
        <v>1503</v>
      </c>
      <c r="D65" s="492" t="s">
        <v>1504</v>
      </c>
      <c r="E65" s="9">
        <v>80</v>
      </c>
      <c r="F65" s="9" t="s">
        <v>31</v>
      </c>
      <c r="G65" s="46"/>
    </row>
    <row r="66" spans="1:7" s="16" customFormat="1" x14ac:dyDescent="0.25">
      <c r="A66" s="43">
        <v>54</v>
      </c>
      <c r="B66" s="9" t="s">
        <v>1505</v>
      </c>
      <c r="C66" s="570" t="s">
        <v>1046</v>
      </c>
      <c r="D66" s="492" t="s">
        <v>136</v>
      </c>
      <c r="E66" s="9">
        <v>97</v>
      </c>
      <c r="F66" s="9" t="s">
        <v>78</v>
      </c>
      <c r="G66" s="46"/>
    </row>
    <row r="67" spans="1:7" s="16" customFormat="1" x14ac:dyDescent="0.25">
      <c r="A67" s="43">
        <v>55</v>
      </c>
      <c r="B67" s="9" t="s">
        <v>1507</v>
      </c>
      <c r="C67" s="570" t="s">
        <v>727</v>
      </c>
      <c r="D67" s="492" t="s">
        <v>1118</v>
      </c>
      <c r="E67" s="9">
        <v>92</v>
      </c>
      <c r="F67" s="9" t="s">
        <v>78</v>
      </c>
      <c r="G67" s="46"/>
    </row>
    <row r="68" spans="1:7" s="16" customFormat="1" x14ac:dyDescent="0.25">
      <c r="A68" s="43">
        <v>56</v>
      </c>
      <c r="B68" s="9" t="s">
        <v>1508</v>
      </c>
      <c r="C68" s="570" t="s">
        <v>13</v>
      </c>
      <c r="D68" s="492" t="s">
        <v>69</v>
      </c>
      <c r="E68" s="9">
        <v>83</v>
      </c>
      <c r="F68" s="9" t="s">
        <v>31</v>
      </c>
      <c r="G68" s="46"/>
    </row>
    <row r="69" spans="1:7" s="16" customFormat="1" x14ac:dyDescent="0.25">
      <c r="A69" s="43">
        <v>57</v>
      </c>
      <c r="B69" s="9" t="s">
        <v>1511</v>
      </c>
      <c r="C69" s="570" t="s">
        <v>5328</v>
      </c>
      <c r="D69" s="492" t="s">
        <v>12</v>
      </c>
      <c r="E69" s="9">
        <v>82</v>
      </c>
      <c r="F69" s="9" t="s">
        <v>31</v>
      </c>
      <c r="G69" s="46"/>
    </row>
    <row r="70" spans="1:7" s="16" customFormat="1" x14ac:dyDescent="0.25">
      <c r="A70" s="43">
        <v>58</v>
      </c>
      <c r="B70" s="9" t="s">
        <v>1512</v>
      </c>
      <c r="C70" s="570" t="s">
        <v>5329</v>
      </c>
      <c r="D70" s="492" t="s">
        <v>471</v>
      </c>
      <c r="E70" s="9">
        <v>60</v>
      </c>
      <c r="F70" s="32" t="s">
        <v>4850</v>
      </c>
      <c r="G70" s="9"/>
    </row>
    <row r="71" spans="1:7" s="16" customFormat="1" x14ac:dyDescent="0.25">
      <c r="A71" s="43">
        <v>59</v>
      </c>
      <c r="B71" s="9" t="s">
        <v>1494</v>
      </c>
      <c r="C71" s="570" t="s">
        <v>1495</v>
      </c>
      <c r="D71" s="492" t="s">
        <v>1253</v>
      </c>
      <c r="E71" s="9">
        <v>60</v>
      </c>
      <c r="F71" s="32" t="s">
        <v>4850</v>
      </c>
      <c r="G71" s="9"/>
    </row>
    <row r="72" spans="1:7" s="16" customFormat="1" x14ac:dyDescent="0.25">
      <c r="A72" s="43">
        <v>60</v>
      </c>
      <c r="B72" s="9" t="s">
        <v>1476</v>
      </c>
      <c r="C72" s="570" t="s">
        <v>5330</v>
      </c>
      <c r="D72" s="492" t="s">
        <v>1477</v>
      </c>
      <c r="E72" s="9">
        <v>80</v>
      </c>
      <c r="F72" s="9" t="s">
        <v>31</v>
      </c>
      <c r="G72" s="46"/>
    </row>
    <row r="73" spans="1:7" s="16" customFormat="1" x14ac:dyDescent="0.25">
      <c r="A73" s="43">
        <v>61</v>
      </c>
      <c r="B73" s="9" t="s">
        <v>1509</v>
      </c>
      <c r="C73" s="570" t="s">
        <v>1510</v>
      </c>
      <c r="D73" s="492" t="s">
        <v>12</v>
      </c>
      <c r="E73" s="9">
        <v>82</v>
      </c>
      <c r="F73" s="9" t="s">
        <v>31</v>
      </c>
      <c r="G73" s="46"/>
    </row>
    <row r="74" spans="1:7" s="16" customFormat="1" x14ac:dyDescent="0.25">
      <c r="A74" s="43">
        <v>62</v>
      </c>
      <c r="B74" s="9" t="s">
        <v>1491</v>
      </c>
      <c r="C74" s="570" t="s">
        <v>1783</v>
      </c>
      <c r="D74" s="492" t="s">
        <v>11</v>
      </c>
      <c r="E74" s="9">
        <v>83</v>
      </c>
      <c r="F74" s="9" t="s">
        <v>31</v>
      </c>
      <c r="G74" s="46"/>
    </row>
    <row r="75" spans="1:7" s="16" customFormat="1" x14ac:dyDescent="0.25">
      <c r="A75" s="43">
        <v>63</v>
      </c>
      <c r="B75" s="9" t="s">
        <v>1492</v>
      </c>
      <c r="C75" s="570" t="s">
        <v>1493</v>
      </c>
      <c r="D75" s="492" t="s">
        <v>173</v>
      </c>
      <c r="E75" s="9">
        <v>88</v>
      </c>
      <c r="F75" s="9" t="s">
        <v>31</v>
      </c>
      <c r="G75" s="46"/>
    </row>
    <row r="76" spans="1:7" s="16" customFormat="1" x14ac:dyDescent="0.25">
      <c r="A76" s="43">
        <v>64</v>
      </c>
      <c r="B76" s="9" t="s">
        <v>1515</v>
      </c>
      <c r="C76" s="570" t="s">
        <v>5331</v>
      </c>
      <c r="D76" s="492" t="s">
        <v>984</v>
      </c>
      <c r="E76" s="9">
        <v>81</v>
      </c>
      <c r="F76" s="9" t="s">
        <v>31</v>
      </c>
      <c r="G76" s="46"/>
    </row>
    <row r="77" spans="1:7" s="16" customFormat="1" x14ac:dyDescent="0.25">
      <c r="A77" s="43">
        <v>65</v>
      </c>
      <c r="B77" s="9" t="s">
        <v>1520</v>
      </c>
      <c r="C77" s="570" t="s">
        <v>1521</v>
      </c>
      <c r="D77" s="492" t="s">
        <v>72</v>
      </c>
      <c r="E77" s="9">
        <v>92</v>
      </c>
      <c r="F77" s="9" t="s">
        <v>78</v>
      </c>
      <c r="G77" s="46"/>
    </row>
    <row r="78" spans="1:7" s="16" customFormat="1" x14ac:dyDescent="0.25">
      <c r="A78" s="43">
        <v>66</v>
      </c>
      <c r="B78" s="9" t="s">
        <v>1514</v>
      </c>
      <c r="C78" s="570" t="s">
        <v>5332</v>
      </c>
      <c r="D78" s="492" t="s">
        <v>178</v>
      </c>
      <c r="E78" s="9">
        <v>96</v>
      </c>
      <c r="F78" s="9" t="s">
        <v>78</v>
      </c>
      <c r="G78" s="46"/>
    </row>
    <row r="79" spans="1:7" s="16" customFormat="1" x14ac:dyDescent="0.25">
      <c r="A79" s="43">
        <v>67</v>
      </c>
      <c r="B79" s="9" t="s">
        <v>1516</v>
      </c>
      <c r="C79" s="570" t="s">
        <v>1517</v>
      </c>
      <c r="D79" s="492" t="s">
        <v>1518</v>
      </c>
      <c r="E79" s="9">
        <v>45</v>
      </c>
      <c r="F79" s="9" t="s">
        <v>953</v>
      </c>
      <c r="G79" s="359" t="s">
        <v>3651</v>
      </c>
    </row>
    <row r="80" spans="1:7" s="16" customFormat="1" x14ac:dyDescent="0.25">
      <c r="A80" s="339"/>
      <c r="B80" s="44"/>
      <c r="C80" s="269"/>
      <c r="D80" s="269"/>
      <c r="E80" s="44"/>
      <c r="F80" s="44"/>
      <c r="G80" s="372"/>
    </row>
    <row r="81" spans="1:7" s="16" customFormat="1" x14ac:dyDescent="0.25">
      <c r="A81" s="42"/>
      <c r="B81" s="170" t="s">
        <v>5333</v>
      </c>
      <c r="C81" s="23"/>
      <c r="D81" s="23"/>
      <c r="E81" s="23"/>
      <c r="F81" s="23"/>
      <c r="G81" s="23"/>
    </row>
    <row r="82" spans="1:7" s="16" customFormat="1" x14ac:dyDescent="0.25">
      <c r="A82" s="441" t="s">
        <v>119</v>
      </c>
      <c r="B82" s="441" t="s">
        <v>32</v>
      </c>
      <c r="C82" s="955" t="s">
        <v>1381</v>
      </c>
      <c r="D82" s="955"/>
      <c r="E82" s="441" t="s">
        <v>1206</v>
      </c>
      <c r="F82" s="367" t="s">
        <v>1382</v>
      </c>
      <c r="G82" s="441" t="s">
        <v>0</v>
      </c>
    </row>
    <row r="83" spans="1:7" s="16" customFormat="1" x14ac:dyDescent="0.25">
      <c r="A83" s="373">
        <v>68</v>
      </c>
      <c r="B83" s="374" t="s">
        <v>1522</v>
      </c>
      <c r="C83" s="375" t="s">
        <v>1523</v>
      </c>
      <c r="D83" s="376" t="s">
        <v>34</v>
      </c>
      <c r="E83" s="373">
        <v>60</v>
      </c>
      <c r="F83" s="210" t="s">
        <v>4850</v>
      </c>
      <c r="G83" s="373"/>
    </row>
    <row r="84" spans="1:7" s="16" customFormat="1" x14ac:dyDescent="0.25">
      <c r="A84" s="9">
        <v>69</v>
      </c>
      <c r="B84" s="127" t="s">
        <v>1524</v>
      </c>
      <c r="C84" s="128" t="s">
        <v>1525</v>
      </c>
      <c r="D84" s="377" t="s">
        <v>148</v>
      </c>
      <c r="E84" s="9">
        <v>82</v>
      </c>
      <c r="F84" s="9" t="s">
        <v>31</v>
      </c>
      <c r="G84" s="9"/>
    </row>
    <row r="85" spans="1:7" s="16" customFormat="1" x14ac:dyDescent="0.25">
      <c r="A85" s="373">
        <v>70</v>
      </c>
      <c r="B85" s="127" t="s">
        <v>1526</v>
      </c>
      <c r="C85" s="128" t="s">
        <v>1527</v>
      </c>
      <c r="D85" s="377" t="s">
        <v>1528</v>
      </c>
      <c r="E85" s="9">
        <v>82</v>
      </c>
      <c r="F85" s="9" t="s">
        <v>31</v>
      </c>
      <c r="G85" s="9"/>
    </row>
    <row r="86" spans="1:7" s="16" customFormat="1" x14ac:dyDescent="0.25">
      <c r="A86" s="9">
        <v>71</v>
      </c>
      <c r="B86" s="378" t="s">
        <v>1529</v>
      </c>
      <c r="C86" s="379" t="s">
        <v>1530</v>
      </c>
      <c r="D86" s="380" t="s">
        <v>14</v>
      </c>
      <c r="E86" s="381">
        <v>82</v>
      </c>
      <c r="F86" s="381" t="s">
        <v>31</v>
      </c>
      <c r="G86" s="381"/>
    </row>
    <row r="87" spans="1:7" s="16" customFormat="1" x14ac:dyDescent="0.25">
      <c r="A87" s="373">
        <v>72</v>
      </c>
      <c r="B87" s="382" t="s">
        <v>1531</v>
      </c>
      <c r="C87" s="691" t="s">
        <v>189</v>
      </c>
      <c r="D87" s="692" t="s">
        <v>131</v>
      </c>
      <c r="E87" s="9">
        <v>82</v>
      </c>
      <c r="F87" s="9" t="s">
        <v>31</v>
      </c>
      <c r="G87" s="9"/>
    </row>
    <row r="88" spans="1:7" s="16" customFormat="1" x14ac:dyDescent="0.25">
      <c r="A88" s="44"/>
      <c r="B88" s="383"/>
      <c r="C88" s="384"/>
      <c r="D88" s="384"/>
      <c r="E88" s="44"/>
      <c r="F88" s="44"/>
      <c r="G88" s="44"/>
    </row>
    <row r="89" spans="1:7" s="16" customFormat="1" x14ac:dyDescent="0.25">
      <c r="A89" s="42"/>
      <c r="B89" s="170" t="s">
        <v>5334</v>
      </c>
      <c r="C89" s="23"/>
      <c r="D89" s="23"/>
      <c r="E89" s="23"/>
      <c r="F89" s="23"/>
      <c r="G89" s="23"/>
    </row>
    <row r="90" spans="1:7" s="16" customFormat="1" x14ac:dyDescent="0.25">
      <c r="A90" s="441" t="s">
        <v>119</v>
      </c>
      <c r="B90" s="441" t="s">
        <v>32</v>
      </c>
      <c r="C90" s="955" t="s">
        <v>1381</v>
      </c>
      <c r="D90" s="955"/>
      <c r="E90" s="441" t="s">
        <v>954</v>
      </c>
      <c r="F90" s="367" t="s">
        <v>1382</v>
      </c>
      <c r="G90" s="441" t="s">
        <v>0</v>
      </c>
    </row>
    <row r="91" spans="1:7" s="16" customFormat="1" x14ac:dyDescent="0.25">
      <c r="A91" s="9">
        <v>73</v>
      </c>
      <c r="B91" s="20" t="s">
        <v>5335</v>
      </c>
      <c r="C91" s="696" t="s">
        <v>5336</v>
      </c>
      <c r="D91" s="627" t="s">
        <v>34</v>
      </c>
      <c r="E91" s="9">
        <v>80</v>
      </c>
      <c r="F91" s="9" t="s">
        <v>5337</v>
      </c>
      <c r="G91" s="9"/>
    </row>
    <row r="92" spans="1:7" s="16" customFormat="1" x14ac:dyDescent="0.25">
      <c r="A92" s="9">
        <v>74</v>
      </c>
      <c r="B92" s="20" t="s">
        <v>5338</v>
      </c>
      <c r="C92" s="696" t="s">
        <v>5339</v>
      </c>
      <c r="D92" s="627" t="s">
        <v>34</v>
      </c>
      <c r="E92" s="9">
        <v>80</v>
      </c>
      <c r="F92" s="9" t="s">
        <v>31</v>
      </c>
      <c r="G92" s="9"/>
    </row>
    <row r="93" spans="1:7" s="16" customFormat="1" x14ac:dyDescent="0.25">
      <c r="A93" s="9">
        <v>75</v>
      </c>
      <c r="B93" s="20" t="s">
        <v>5340</v>
      </c>
      <c r="C93" s="696" t="s">
        <v>5341</v>
      </c>
      <c r="D93" s="627" t="s">
        <v>34</v>
      </c>
      <c r="E93" s="9">
        <v>100</v>
      </c>
      <c r="F93" s="9" t="s">
        <v>78</v>
      </c>
      <c r="G93" s="9"/>
    </row>
    <row r="94" spans="1:7" s="16" customFormat="1" x14ac:dyDescent="0.25">
      <c r="A94" s="9">
        <v>76</v>
      </c>
      <c r="B94" s="20" t="s">
        <v>5342</v>
      </c>
      <c r="C94" s="696" t="s">
        <v>127</v>
      </c>
      <c r="D94" s="627" t="s">
        <v>34</v>
      </c>
      <c r="E94" s="9">
        <v>98</v>
      </c>
      <c r="F94" s="9" t="s">
        <v>78</v>
      </c>
      <c r="G94" s="9"/>
    </row>
    <row r="95" spans="1:7" s="16" customFormat="1" x14ac:dyDescent="0.25">
      <c r="A95" s="9">
        <v>77</v>
      </c>
      <c r="B95" s="20" t="s">
        <v>5343</v>
      </c>
      <c r="C95" s="696" t="s">
        <v>75</v>
      </c>
      <c r="D95" s="627" t="s">
        <v>34</v>
      </c>
      <c r="E95" s="9">
        <v>90</v>
      </c>
      <c r="F95" s="9" t="s">
        <v>78</v>
      </c>
      <c r="G95" s="9"/>
    </row>
    <row r="96" spans="1:7" s="16" customFormat="1" x14ac:dyDescent="0.25">
      <c r="A96" s="9">
        <v>78</v>
      </c>
      <c r="B96" s="20" t="s">
        <v>5344</v>
      </c>
      <c r="C96" s="696" t="s">
        <v>189</v>
      </c>
      <c r="D96" s="627" t="s">
        <v>34</v>
      </c>
      <c r="E96" s="9">
        <v>80</v>
      </c>
      <c r="F96" s="9" t="s">
        <v>31</v>
      </c>
      <c r="G96" s="9"/>
    </row>
    <row r="97" spans="1:7" s="16" customFormat="1" x14ac:dyDescent="0.25">
      <c r="A97" s="9">
        <v>79</v>
      </c>
      <c r="B97" s="20" t="s">
        <v>5345</v>
      </c>
      <c r="C97" s="696" t="s">
        <v>5346</v>
      </c>
      <c r="D97" s="627" t="s">
        <v>34</v>
      </c>
      <c r="E97" s="9">
        <v>82</v>
      </c>
      <c r="F97" s="9" t="s">
        <v>31</v>
      </c>
      <c r="G97" s="9"/>
    </row>
    <row r="98" spans="1:7" s="16" customFormat="1" x14ac:dyDescent="0.25">
      <c r="A98" s="9">
        <v>80</v>
      </c>
      <c r="B98" s="20" t="s">
        <v>5347</v>
      </c>
      <c r="C98" s="696" t="s">
        <v>347</v>
      </c>
      <c r="D98" s="627" t="s">
        <v>6</v>
      </c>
      <c r="E98" s="9">
        <v>97</v>
      </c>
      <c r="F98" s="9" t="s">
        <v>78</v>
      </c>
      <c r="G98" s="9"/>
    </row>
    <row r="99" spans="1:7" s="16" customFormat="1" x14ac:dyDescent="0.25">
      <c r="A99" s="9">
        <v>81</v>
      </c>
      <c r="B99" s="20" t="s">
        <v>5348</v>
      </c>
      <c r="C99" s="696" t="s">
        <v>240</v>
      </c>
      <c r="D99" s="627" t="s">
        <v>6</v>
      </c>
      <c r="E99" s="9">
        <v>85</v>
      </c>
      <c r="F99" s="9" t="s">
        <v>31</v>
      </c>
      <c r="G99" s="9"/>
    </row>
    <row r="100" spans="1:7" s="16" customFormat="1" x14ac:dyDescent="0.25">
      <c r="A100" s="9">
        <v>82</v>
      </c>
      <c r="B100" s="20" t="s">
        <v>5349</v>
      </c>
      <c r="C100" s="696" t="s">
        <v>5350</v>
      </c>
      <c r="D100" s="627" t="s">
        <v>1197</v>
      </c>
      <c r="E100" s="9">
        <v>72</v>
      </c>
      <c r="F100" s="9" t="s">
        <v>74</v>
      </c>
      <c r="G100" s="9"/>
    </row>
    <row r="101" spans="1:7" s="16" customFormat="1" x14ac:dyDescent="0.25">
      <c r="A101" s="9">
        <v>83</v>
      </c>
      <c r="B101" s="20" t="s">
        <v>5351</v>
      </c>
      <c r="C101" s="696" t="s">
        <v>5352</v>
      </c>
      <c r="D101" s="627" t="s">
        <v>5353</v>
      </c>
      <c r="E101" s="9">
        <v>96</v>
      </c>
      <c r="F101" s="9" t="s">
        <v>78</v>
      </c>
      <c r="G101" s="9"/>
    </row>
    <row r="102" spans="1:7" s="16" customFormat="1" x14ac:dyDescent="0.25">
      <c r="A102" s="9">
        <v>84</v>
      </c>
      <c r="B102" s="20" t="s">
        <v>5354</v>
      </c>
      <c r="C102" s="696" t="s">
        <v>5355</v>
      </c>
      <c r="D102" s="627" t="s">
        <v>287</v>
      </c>
      <c r="E102" s="9">
        <v>80</v>
      </c>
      <c r="F102" s="9" t="s">
        <v>5337</v>
      </c>
      <c r="G102" s="9"/>
    </row>
    <row r="103" spans="1:7" s="16" customFormat="1" x14ac:dyDescent="0.25">
      <c r="A103" s="9">
        <v>85</v>
      </c>
      <c r="B103" s="20" t="s">
        <v>5356</v>
      </c>
      <c r="C103" s="696" t="s">
        <v>4304</v>
      </c>
      <c r="D103" s="627" t="s">
        <v>287</v>
      </c>
      <c r="E103" s="9">
        <v>75</v>
      </c>
      <c r="F103" s="9" t="s">
        <v>74</v>
      </c>
      <c r="G103" s="9"/>
    </row>
    <row r="104" spans="1:7" s="16" customFormat="1" x14ac:dyDescent="0.25">
      <c r="A104" s="9">
        <v>86</v>
      </c>
      <c r="B104" s="20" t="s">
        <v>5357</v>
      </c>
      <c r="C104" s="696" t="s">
        <v>214</v>
      </c>
      <c r="D104" s="627" t="s">
        <v>806</v>
      </c>
      <c r="E104" s="9">
        <v>72</v>
      </c>
      <c r="F104" s="9" t="s">
        <v>74</v>
      </c>
      <c r="G104" s="9"/>
    </row>
    <row r="105" spans="1:7" s="16" customFormat="1" x14ac:dyDescent="0.25">
      <c r="A105" s="9">
        <v>87</v>
      </c>
      <c r="B105" s="20" t="s">
        <v>5358</v>
      </c>
      <c r="C105" s="696" t="s">
        <v>189</v>
      </c>
      <c r="D105" s="627" t="s">
        <v>806</v>
      </c>
      <c r="E105" s="9">
        <v>80</v>
      </c>
      <c r="F105" s="9" t="s">
        <v>5337</v>
      </c>
      <c r="G105" s="9"/>
    </row>
    <row r="106" spans="1:7" s="16" customFormat="1" x14ac:dyDescent="0.25">
      <c r="A106" s="9">
        <v>88</v>
      </c>
      <c r="B106" s="20" t="s">
        <v>5359</v>
      </c>
      <c r="C106" s="696" t="s">
        <v>3799</v>
      </c>
      <c r="D106" s="627" t="s">
        <v>806</v>
      </c>
      <c r="E106" s="9">
        <v>100</v>
      </c>
      <c r="F106" s="9" t="s">
        <v>78</v>
      </c>
      <c r="G106" s="9"/>
    </row>
    <row r="107" spans="1:7" s="16" customFormat="1" x14ac:dyDescent="0.25">
      <c r="A107" s="9">
        <v>89</v>
      </c>
      <c r="B107" s="20" t="s">
        <v>5360</v>
      </c>
      <c r="C107" s="696" t="s">
        <v>5361</v>
      </c>
      <c r="D107" s="627" t="s">
        <v>235</v>
      </c>
      <c r="E107" s="9">
        <v>80</v>
      </c>
      <c r="F107" s="9" t="s">
        <v>31</v>
      </c>
      <c r="G107" s="9"/>
    </row>
    <row r="108" spans="1:7" s="16" customFormat="1" x14ac:dyDescent="0.25">
      <c r="A108" s="9">
        <v>90</v>
      </c>
      <c r="B108" s="20" t="s">
        <v>5362</v>
      </c>
      <c r="C108" s="696" t="s">
        <v>2925</v>
      </c>
      <c r="D108" s="627" t="s">
        <v>235</v>
      </c>
      <c r="E108" s="9">
        <v>80</v>
      </c>
      <c r="F108" s="9" t="s">
        <v>5337</v>
      </c>
      <c r="G108" s="9"/>
    </row>
    <row r="109" spans="1:7" s="16" customFormat="1" x14ac:dyDescent="0.25">
      <c r="A109" s="9">
        <v>91</v>
      </c>
      <c r="B109" s="20" t="s">
        <v>5363</v>
      </c>
      <c r="C109" s="696" t="s">
        <v>1570</v>
      </c>
      <c r="D109" s="627" t="s">
        <v>27</v>
      </c>
      <c r="E109" s="9">
        <v>83</v>
      </c>
      <c r="F109" s="9" t="s">
        <v>31</v>
      </c>
      <c r="G109" s="9"/>
    </row>
    <row r="110" spans="1:7" s="16" customFormat="1" x14ac:dyDescent="0.25">
      <c r="A110" s="9">
        <v>92</v>
      </c>
      <c r="B110" s="20" t="s">
        <v>5364</v>
      </c>
      <c r="C110" s="696" t="s">
        <v>5365</v>
      </c>
      <c r="D110" s="627" t="s">
        <v>1068</v>
      </c>
      <c r="E110" s="9">
        <v>81</v>
      </c>
      <c r="F110" s="9" t="s">
        <v>31</v>
      </c>
      <c r="G110" s="9"/>
    </row>
    <row r="111" spans="1:7" s="16" customFormat="1" x14ac:dyDescent="0.25">
      <c r="A111" s="9">
        <v>93</v>
      </c>
      <c r="B111" s="20" t="s">
        <v>5366</v>
      </c>
      <c r="C111" s="696" t="s">
        <v>190</v>
      </c>
      <c r="D111" s="627" t="s">
        <v>4215</v>
      </c>
      <c r="E111" s="9">
        <v>64</v>
      </c>
      <c r="F111" s="32" t="s">
        <v>5429</v>
      </c>
      <c r="G111" s="9"/>
    </row>
    <row r="112" spans="1:7" s="16" customFormat="1" x14ac:dyDescent="0.25">
      <c r="A112" s="9">
        <v>94</v>
      </c>
      <c r="B112" s="20" t="s">
        <v>5367</v>
      </c>
      <c r="C112" s="696" t="s">
        <v>5368</v>
      </c>
      <c r="D112" s="627" t="s">
        <v>180</v>
      </c>
      <c r="E112" s="9">
        <v>0</v>
      </c>
      <c r="F112" s="9" t="s">
        <v>5369</v>
      </c>
      <c r="G112" s="9" t="s">
        <v>3651</v>
      </c>
    </row>
    <row r="113" spans="1:7" s="16" customFormat="1" x14ac:dyDescent="0.25">
      <c r="A113" s="9">
        <v>95</v>
      </c>
      <c r="B113" s="20" t="s">
        <v>5370</v>
      </c>
      <c r="C113" s="696" t="s">
        <v>5371</v>
      </c>
      <c r="D113" s="627" t="s">
        <v>14</v>
      </c>
      <c r="E113" s="9">
        <v>73</v>
      </c>
      <c r="F113" s="9" t="s">
        <v>74</v>
      </c>
      <c r="G113" s="9"/>
    </row>
    <row r="114" spans="1:7" s="16" customFormat="1" x14ac:dyDescent="0.25">
      <c r="A114" s="9">
        <v>96</v>
      </c>
      <c r="B114" s="20" t="s">
        <v>5372</v>
      </c>
      <c r="C114" s="696" t="s">
        <v>5373</v>
      </c>
      <c r="D114" s="627" t="s">
        <v>47</v>
      </c>
      <c r="E114" s="9">
        <v>80</v>
      </c>
      <c r="F114" s="9" t="s">
        <v>31</v>
      </c>
      <c r="G114" s="9"/>
    </row>
    <row r="115" spans="1:7" s="16" customFormat="1" x14ac:dyDescent="0.25">
      <c r="A115" s="9">
        <v>97</v>
      </c>
      <c r="B115" s="20" t="s">
        <v>5374</v>
      </c>
      <c r="C115" s="696" t="s">
        <v>5375</v>
      </c>
      <c r="D115" s="627" t="s">
        <v>15</v>
      </c>
      <c r="E115" s="9">
        <v>75</v>
      </c>
      <c r="F115" s="9" t="s">
        <v>74</v>
      </c>
      <c r="G115" s="9"/>
    </row>
    <row r="116" spans="1:7" s="16" customFormat="1" x14ac:dyDescent="0.25">
      <c r="A116" s="9">
        <v>98</v>
      </c>
      <c r="B116" s="20" t="s">
        <v>5376</v>
      </c>
      <c r="C116" s="696" t="s">
        <v>5377</v>
      </c>
      <c r="D116" s="627" t="s">
        <v>82</v>
      </c>
      <c r="E116" s="9">
        <v>81</v>
      </c>
      <c r="F116" s="9" t="s">
        <v>31</v>
      </c>
      <c r="G116" s="9"/>
    </row>
    <row r="117" spans="1:7" s="16" customFormat="1" x14ac:dyDescent="0.25">
      <c r="A117" s="9">
        <v>99</v>
      </c>
      <c r="B117" s="20" t="s">
        <v>5378</v>
      </c>
      <c r="C117" s="696" t="s">
        <v>5163</v>
      </c>
      <c r="D117" s="627" t="s">
        <v>82</v>
      </c>
      <c r="E117" s="9">
        <v>0</v>
      </c>
      <c r="F117" s="9" t="s">
        <v>953</v>
      </c>
      <c r="G117" s="9" t="s">
        <v>3651</v>
      </c>
    </row>
    <row r="118" spans="1:7" s="16" customFormat="1" x14ac:dyDescent="0.25">
      <c r="A118" s="9">
        <v>100</v>
      </c>
      <c r="B118" s="20" t="s">
        <v>5379</v>
      </c>
      <c r="C118" s="696" t="s">
        <v>5380</v>
      </c>
      <c r="D118" s="627" t="s">
        <v>237</v>
      </c>
      <c r="E118" s="9">
        <v>80</v>
      </c>
      <c r="F118" s="9" t="s">
        <v>31</v>
      </c>
      <c r="G118" s="9"/>
    </row>
    <row r="119" spans="1:7" s="16" customFormat="1" x14ac:dyDescent="0.25">
      <c r="A119" s="9">
        <v>101</v>
      </c>
      <c r="B119" s="20" t="s">
        <v>5381</v>
      </c>
      <c r="C119" s="696" t="s">
        <v>67</v>
      </c>
      <c r="D119" s="627" t="s">
        <v>21</v>
      </c>
      <c r="E119" s="9">
        <v>75</v>
      </c>
      <c r="F119" s="9" t="s">
        <v>74</v>
      </c>
      <c r="G119" s="9"/>
    </row>
    <row r="120" spans="1:7" s="16" customFormat="1" x14ac:dyDescent="0.25">
      <c r="A120" s="9">
        <v>102</v>
      </c>
      <c r="B120" s="20" t="s">
        <v>5382</v>
      </c>
      <c r="C120" s="696" t="s">
        <v>1406</v>
      </c>
      <c r="D120" s="627" t="s">
        <v>5383</v>
      </c>
      <c r="E120" s="9">
        <v>80</v>
      </c>
      <c r="F120" s="9" t="s">
        <v>31</v>
      </c>
      <c r="G120" s="9"/>
    </row>
    <row r="121" spans="1:7" s="16" customFormat="1" x14ac:dyDescent="0.25">
      <c r="A121" s="9">
        <v>103</v>
      </c>
      <c r="B121" s="20" t="s">
        <v>5384</v>
      </c>
      <c r="C121" s="696" t="s">
        <v>3335</v>
      </c>
      <c r="D121" s="627" t="s">
        <v>59</v>
      </c>
      <c r="E121" s="9">
        <v>80</v>
      </c>
      <c r="F121" s="9" t="s">
        <v>5337</v>
      </c>
      <c r="G121" s="9"/>
    </row>
    <row r="122" spans="1:7" s="16" customFormat="1" x14ac:dyDescent="0.25">
      <c r="A122" s="9">
        <v>104</v>
      </c>
      <c r="B122" s="20" t="s">
        <v>5385</v>
      </c>
      <c r="C122" s="696" t="s">
        <v>3158</v>
      </c>
      <c r="D122" s="627" t="s">
        <v>8</v>
      </c>
      <c r="E122" s="9">
        <v>85</v>
      </c>
      <c r="F122" s="9" t="s">
        <v>31</v>
      </c>
      <c r="G122" s="9"/>
    </row>
    <row r="123" spans="1:7" s="16" customFormat="1" x14ac:dyDescent="0.25">
      <c r="A123" s="9">
        <v>105</v>
      </c>
      <c r="B123" s="20" t="s">
        <v>5386</v>
      </c>
      <c r="C123" s="696" t="s">
        <v>5387</v>
      </c>
      <c r="D123" s="627" t="s">
        <v>337</v>
      </c>
      <c r="E123" s="9">
        <v>80</v>
      </c>
      <c r="F123" s="9" t="s">
        <v>31</v>
      </c>
      <c r="G123" s="9"/>
    </row>
    <row r="124" spans="1:7" s="16" customFormat="1" x14ac:dyDescent="0.25">
      <c r="A124" s="9">
        <v>106</v>
      </c>
      <c r="B124" s="20" t="s">
        <v>5388</v>
      </c>
      <c r="C124" s="696" t="s">
        <v>5389</v>
      </c>
      <c r="D124" s="627" t="s">
        <v>337</v>
      </c>
      <c r="E124" s="9">
        <v>0</v>
      </c>
      <c r="F124" s="9" t="s">
        <v>5369</v>
      </c>
      <c r="G124" s="9" t="s">
        <v>3651</v>
      </c>
    </row>
    <row r="125" spans="1:7" s="16" customFormat="1" x14ac:dyDescent="0.25">
      <c r="A125" s="9">
        <v>107</v>
      </c>
      <c r="B125" s="20" t="s">
        <v>5390</v>
      </c>
      <c r="C125" s="696" t="s">
        <v>5391</v>
      </c>
      <c r="D125" s="627" t="s">
        <v>25</v>
      </c>
      <c r="E125" s="9">
        <v>81</v>
      </c>
      <c r="F125" s="9" t="s">
        <v>5337</v>
      </c>
      <c r="G125" s="9"/>
    </row>
    <row r="126" spans="1:7" s="16" customFormat="1" x14ac:dyDescent="0.25">
      <c r="A126" s="9">
        <v>108</v>
      </c>
      <c r="B126" s="20" t="s">
        <v>5392</v>
      </c>
      <c r="C126" s="696" t="s">
        <v>5393</v>
      </c>
      <c r="D126" s="627" t="s">
        <v>87</v>
      </c>
      <c r="E126" s="9">
        <v>99</v>
      </c>
      <c r="F126" s="9" t="s">
        <v>78</v>
      </c>
      <c r="G126" s="9"/>
    </row>
    <row r="127" spans="1:7" s="16" customFormat="1" x14ac:dyDescent="0.25">
      <c r="A127" s="9">
        <v>109</v>
      </c>
      <c r="B127" s="20" t="s">
        <v>5394</v>
      </c>
      <c r="C127" s="696" t="s">
        <v>4962</v>
      </c>
      <c r="D127" s="627" t="s">
        <v>206</v>
      </c>
      <c r="E127" s="9">
        <v>81</v>
      </c>
      <c r="F127" s="9" t="s">
        <v>5337</v>
      </c>
      <c r="G127" s="9"/>
    </row>
    <row r="128" spans="1:7" s="16" customFormat="1" x14ac:dyDescent="0.25">
      <c r="A128" s="9">
        <v>110</v>
      </c>
      <c r="B128" s="20" t="s">
        <v>5395</v>
      </c>
      <c r="C128" s="696" t="s">
        <v>228</v>
      </c>
      <c r="D128" s="627" t="s">
        <v>184</v>
      </c>
      <c r="E128" s="9">
        <v>80</v>
      </c>
      <c r="F128" s="9" t="s">
        <v>31</v>
      </c>
      <c r="G128" s="9"/>
    </row>
    <row r="129" spans="1:7" s="16" customFormat="1" x14ac:dyDescent="0.25">
      <c r="A129" s="9">
        <v>111</v>
      </c>
      <c r="B129" s="20" t="s">
        <v>5396</v>
      </c>
      <c r="C129" s="696" t="s">
        <v>120</v>
      </c>
      <c r="D129" s="627" t="s">
        <v>5397</v>
      </c>
      <c r="E129" s="9">
        <v>98</v>
      </c>
      <c r="F129" s="9" t="s">
        <v>78</v>
      </c>
      <c r="G129" s="9"/>
    </row>
    <row r="130" spans="1:7" s="16" customFormat="1" x14ac:dyDescent="0.25">
      <c r="A130" s="9">
        <v>112</v>
      </c>
      <c r="B130" s="20" t="s">
        <v>5398</v>
      </c>
      <c r="C130" s="696" t="s">
        <v>599</v>
      </c>
      <c r="D130" s="627" t="s">
        <v>5399</v>
      </c>
      <c r="E130" s="9">
        <v>80</v>
      </c>
      <c r="F130" s="9" t="s">
        <v>31</v>
      </c>
      <c r="G130" s="9"/>
    </row>
    <row r="131" spans="1:7" s="16" customFormat="1" x14ac:dyDescent="0.25">
      <c r="A131" s="9">
        <v>113</v>
      </c>
      <c r="B131" s="20" t="s">
        <v>5400</v>
      </c>
      <c r="C131" s="696" t="s">
        <v>5401</v>
      </c>
      <c r="D131" s="627" t="s">
        <v>26</v>
      </c>
      <c r="E131" s="9">
        <v>80</v>
      </c>
      <c r="F131" s="9" t="s">
        <v>31</v>
      </c>
      <c r="G131" s="9"/>
    </row>
    <row r="132" spans="1:7" s="16" customFormat="1" x14ac:dyDescent="0.25">
      <c r="A132" s="9">
        <v>114</v>
      </c>
      <c r="B132" s="20" t="s">
        <v>5402</v>
      </c>
      <c r="C132" s="696" t="s">
        <v>5403</v>
      </c>
      <c r="D132" s="627" t="s">
        <v>26</v>
      </c>
      <c r="E132" s="9">
        <v>83</v>
      </c>
      <c r="F132" s="9" t="s">
        <v>31</v>
      </c>
      <c r="G132" s="9"/>
    </row>
    <row r="133" spans="1:7" s="16" customFormat="1" x14ac:dyDescent="0.25">
      <c r="A133" s="9">
        <v>115</v>
      </c>
      <c r="B133" s="20" t="s">
        <v>5404</v>
      </c>
      <c r="C133" s="696" t="s">
        <v>127</v>
      </c>
      <c r="D133" s="627" t="s">
        <v>5405</v>
      </c>
      <c r="E133" s="9">
        <v>95</v>
      </c>
      <c r="F133" s="9" t="s">
        <v>78</v>
      </c>
      <c r="G133" s="9"/>
    </row>
    <row r="134" spans="1:7" s="16" customFormat="1" x14ac:dyDescent="0.25">
      <c r="A134" s="9">
        <v>116</v>
      </c>
      <c r="B134" s="20" t="s">
        <v>5406</v>
      </c>
      <c r="C134" s="696" t="s">
        <v>3470</v>
      </c>
      <c r="D134" s="627" t="s">
        <v>9</v>
      </c>
      <c r="E134" s="9">
        <v>81</v>
      </c>
      <c r="F134" s="9" t="s">
        <v>31</v>
      </c>
      <c r="G134" s="9"/>
    </row>
    <row r="135" spans="1:7" s="16" customFormat="1" x14ac:dyDescent="0.25">
      <c r="A135" s="9">
        <v>117</v>
      </c>
      <c r="B135" s="20" t="s">
        <v>5407</v>
      </c>
      <c r="C135" s="696" t="s">
        <v>5408</v>
      </c>
      <c r="D135" s="627" t="s">
        <v>9</v>
      </c>
      <c r="E135" s="9">
        <v>82</v>
      </c>
      <c r="F135" s="9" t="s">
        <v>31</v>
      </c>
      <c r="G135" s="9"/>
    </row>
    <row r="136" spans="1:7" s="16" customFormat="1" x14ac:dyDescent="0.25">
      <c r="A136" s="9">
        <v>118</v>
      </c>
      <c r="B136" s="20" t="s">
        <v>5409</v>
      </c>
      <c r="C136" s="696" t="s">
        <v>2932</v>
      </c>
      <c r="D136" s="627" t="s">
        <v>604</v>
      </c>
      <c r="E136" s="9">
        <v>80</v>
      </c>
      <c r="F136" s="9" t="s">
        <v>31</v>
      </c>
      <c r="G136" s="9"/>
    </row>
    <row r="137" spans="1:7" s="16" customFormat="1" x14ac:dyDescent="0.25">
      <c r="A137" s="9">
        <v>119</v>
      </c>
      <c r="B137" s="20" t="s">
        <v>5410</v>
      </c>
      <c r="C137" s="696" t="s">
        <v>246</v>
      </c>
      <c r="D137" s="627" t="s">
        <v>11</v>
      </c>
      <c r="E137" s="9">
        <v>95</v>
      </c>
      <c r="F137" s="9" t="s">
        <v>78</v>
      </c>
      <c r="G137" s="9"/>
    </row>
    <row r="138" spans="1:7" s="16" customFormat="1" x14ac:dyDescent="0.25">
      <c r="A138" s="9">
        <v>120</v>
      </c>
      <c r="B138" s="20" t="s">
        <v>5411</v>
      </c>
      <c r="C138" s="696" t="s">
        <v>36</v>
      </c>
      <c r="D138" s="627" t="s">
        <v>767</v>
      </c>
      <c r="E138" s="9">
        <v>81</v>
      </c>
      <c r="F138" s="9" t="s">
        <v>31</v>
      </c>
      <c r="G138" s="9"/>
    </row>
    <row r="139" spans="1:7" s="16" customFormat="1" x14ac:dyDescent="0.25">
      <c r="A139" s="9">
        <v>121</v>
      </c>
      <c r="B139" s="20" t="s">
        <v>5412</v>
      </c>
      <c r="C139" s="696" t="s">
        <v>36</v>
      </c>
      <c r="D139" s="627" t="s">
        <v>1027</v>
      </c>
      <c r="E139" s="9">
        <v>81</v>
      </c>
      <c r="F139" s="9" t="s">
        <v>5337</v>
      </c>
      <c r="G139" s="9"/>
    </row>
    <row r="140" spans="1:7" s="16" customFormat="1" x14ac:dyDescent="0.25">
      <c r="A140" s="9">
        <v>122</v>
      </c>
      <c r="B140" s="20" t="s">
        <v>5413</v>
      </c>
      <c r="C140" s="696" t="s">
        <v>5414</v>
      </c>
      <c r="D140" s="627" t="s">
        <v>91</v>
      </c>
      <c r="E140" s="9">
        <v>75</v>
      </c>
      <c r="F140" s="9" t="s">
        <v>74</v>
      </c>
      <c r="G140" s="9"/>
    </row>
    <row r="141" spans="1:7" s="16" customFormat="1" x14ac:dyDescent="0.25">
      <c r="A141" s="9">
        <v>123</v>
      </c>
      <c r="B141" s="20" t="s">
        <v>5415</v>
      </c>
      <c r="C141" s="696" t="s">
        <v>5416</v>
      </c>
      <c r="D141" s="627" t="s">
        <v>5</v>
      </c>
      <c r="E141" s="9">
        <v>80</v>
      </c>
      <c r="F141" s="9" t="s">
        <v>31</v>
      </c>
      <c r="G141" s="9"/>
    </row>
    <row r="142" spans="1:7" s="16" customFormat="1" x14ac:dyDescent="0.25">
      <c r="A142" s="9">
        <v>124</v>
      </c>
      <c r="B142" s="20" t="s">
        <v>5417</v>
      </c>
      <c r="C142" s="696" t="s">
        <v>177</v>
      </c>
      <c r="D142" s="627" t="s">
        <v>69</v>
      </c>
      <c r="E142" s="9">
        <v>80</v>
      </c>
      <c r="F142" s="9" t="s">
        <v>5337</v>
      </c>
      <c r="G142" s="9"/>
    </row>
    <row r="143" spans="1:7" s="16" customFormat="1" x14ac:dyDescent="0.25">
      <c r="A143" s="9">
        <v>125</v>
      </c>
      <c r="B143" s="20" t="s">
        <v>5418</v>
      </c>
      <c r="C143" s="696" t="s">
        <v>3029</v>
      </c>
      <c r="D143" s="627" t="s">
        <v>12</v>
      </c>
      <c r="E143" s="9">
        <v>90</v>
      </c>
      <c r="F143" s="9" t="s">
        <v>78</v>
      </c>
      <c r="G143" s="9"/>
    </row>
    <row r="144" spans="1:7" s="16" customFormat="1" x14ac:dyDescent="0.25">
      <c r="A144" s="9">
        <v>126</v>
      </c>
      <c r="B144" s="20" t="s">
        <v>5419</v>
      </c>
      <c r="C144" s="696" t="s">
        <v>5420</v>
      </c>
      <c r="D144" s="627" t="s">
        <v>2769</v>
      </c>
      <c r="E144" s="9">
        <v>96</v>
      </c>
      <c r="F144" s="9" t="s">
        <v>78</v>
      </c>
      <c r="G144" s="9"/>
    </row>
    <row r="145" spans="1:7" s="16" customFormat="1" x14ac:dyDescent="0.25">
      <c r="A145" s="9">
        <v>127</v>
      </c>
      <c r="B145" s="20" t="s">
        <v>5421</v>
      </c>
      <c r="C145" s="696" t="s">
        <v>5422</v>
      </c>
      <c r="D145" s="627" t="s">
        <v>471</v>
      </c>
      <c r="E145" s="9">
        <v>80</v>
      </c>
      <c r="F145" s="9" t="s">
        <v>31</v>
      </c>
      <c r="G145" s="9"/>
    </row>
    <row r="146" spans="1:7" s="16" customFormat="1" x14ac:dyDescent="0.25">
      <c r="A146" s="9">
        <v>128</v>
      </c>
      <c r="B146" s="20" t="s">
        <v>5423</v>
      </c>
      <c r="C146" s="696" t="s">
        <v>5424</v>
      </c>
      <c r="D146" s="627" t="s">
        <v>141</v>
      </c>
      <c r="E146" s="9">
        <v>85</v>
      </c>
      <c r="F146" s="9" t="s">
        <v>31</v>
      </c>
      <c r="G146" s="9"/>
    </row>
    <row r="147" spans="1:7" s="16" customFormat="1" x14ac:dyDescent="0.25">
      <c r="A147" s="9">
        <v>129</v>
      </c>
      <c r="B147" s="20" t="s">
        <v>5425</v>
      </c>
      <c r="C147" s="696" t="s">
        <v>2909</v>
      </c>
      <c r="D147" s="627" t="s">
        <v>141</v>
      </c>
      <c r="E147" s="9">
        <v>64</v>
      </c>
      <c r="F147" s="32" t="s">
        <v>74</v>
      </c>
      <c r="G147" s="9"/>
    </row>
    <row r="148" spans="1:7" s="16" customFormat="1" x14ac:dyDescent="0.25">
      <c r="A148" s="9">
        <v>130</v>
      </c>
      <c r="B148" s="20" t="s">
        <v>5426</v>
      </c>
      <c r="C148" s="696" t="s">
        <v>1161</v>
      </c>
      <c r="D148" s="627" t="s">
        <v>160</v>
      </c>
      <c r="E148" s="9">
        <v>82</v>
      </c>
      <c r="F148" s="9" t="s">
        <v>31</v>
      </c>
      <c r="G148" s="9"/>
    </row>
    <row r="149" spans="1:7" s="16" customFormat="1" x14ac:dyDescent="0.25">
      <c r="A149" s="9">
        <v>131</v>
      </c>
      <c r="B149" s="20" t="s">
        <v>5427</v>
      </c>
      <c r="C149" s="696" t="s">
        <v>228</v>
      </c>
      <c r="D149" s="627" t="s">
        <v>178</v>
      </c>
      <c r="E149" s="9">
        <v>75</v>
      </c>
      <c r="F149" s="9" t="s">
        <v>74</v>
      </c>
      <c r="G149" s="9"/>
    </row>
    <row r="150" spans="1:7" s="16" customFormat="1" x14ac:dyDescent="0.25">
      <c r="A150" s="9">
        <v>132</v>
      </c>
      <c r="B150" s="20" t="s">
        <v>5428</v>
      </c>
      <c r="C150" s="696" t="s">
        <v>1404</v>
      </c>
      <c r="D150" s="627" t="s">
        <v>1460</v>
      </c>
      <c r="E150" s="9">
        <v>75</v>
      </c>
      <c r="F150" s="9" t="s">
        <v>5429</v>
      </c>
      <c r="G150" s="9"/>
    </row>
    <row r="151" spans="1:7" s="16" customFormat="1" x14ac:dyDescent="0.25">
      <c r="A151" s="9">
        <v>133</v>
      </c>
      <c r="B151" s="20" t="s">
        <v>5430</v>
      </c>
      <c r="C151" s="696" t="s">
        <v>19</v>
      </c>
      <c r="D151" s="627" t="s">
        <v>3235</v>
      </c>
      <c r="E151" s="9">
        <v>80</v>
      </c>
      <c r="F151" s="9" t="s">
        <v>31</v>
      </c>
      <c r="G151" s="9"/>
    </row>
    <row r="152" spans="1:7" s="16" customFormat="1" x14ac:dyDescent="0.25">
      <c r="A152" s="9">
        <v>134</v>
      </c>
      <c r="B152" s="20" t="s">
        <v>5431</v>
      </c>
      <c r="C152" s="696" t="s">
        <v>5432</v>
      </c>
      <c r="D152" s="627" t="s">
        <v>30</v>
      </c>
      <c r="E152" s="9">
        <v>81</v>
      </c>
      <c r="F152" s="9" t="s">
        <v>5337</v>
      </c>
      <c r="G152" s="9"/>
    </row>
    <row r="153" spans="1:7" s="16" customFormat="1" x14ac:dyDescent="0.25">
      <c r="A153" s="9">
        <v>135</v>
      </c>
      <c r="B153" s="20" t="s">
        <v>5433</v>
      </c>
      <c r="C153" s="696" t="s">
        <v>1045</v>
      </c>
      <c r="D153" s="627" t="s">
        <v>195</v>
      </c>
      <c r="E153" s="9">
        <v>80</v>
      </c>
      <c r="F153" s="9" t="s">
        <v>31</v>
      </c>
      <c r="G153" s="9"/>
    </row>
    <row r="154" spans="1:7" s="16" customFormat="1" x14ac:dyDescent="0.25">
      <c r="A154" s="9">
        <v>136</v>
      </c>
      <c r="B154" s="20" t="s">
        <v>5434</v>
      </c>
      <c r="C154" s="696" t="s">
        <v>5435</v>
      </c>
      <c r="D154" s="627" t="s">
        <v>5436</v>
      </c>
      <c r="E154" s="9">
        <v>0</v>
      </c>
      <c r="F154" s="9" t="s">
        <v>953</v>
      </c>
      <c r="G154" s="9" t="s">
        <v>3651</v>
      </c>
    </row>
    <row r="155" spans="1:7" s="16" customFormat="1" x14ac:dyDescent="0.25">
      <c r="A155" s="9">
        <v>137</v>
      </c>
      <c r="B155" s="20" t="s">
        <v>5437</v>
      </c>
      <c r="C155" s="696" t="s">
        <v>5438</v>
      </c>
      <c r="D155" s="627" t="s">
        <v>143</v>
      </c>
      <c r="E155" s="9">
        <v>90</v>
      </c>
      <c r="F155" s="9" t="s">
        <v>78</v>
      </c>
      <c r="G155" s="9"/>
    </row>
    <row r="156" spans="1:7" s="16" customFormat="1" x14ac:dyDescent="0.25">
      <c r="A156" s="9">
        <v>138</v>
      </c>
      <c r="B156" s="20" t="s">
        <v>5439</v>
      </c>
      <c r="C156" s="696" t="s">
        <v>5440</v>
      </c>
      <c r="D156" s="627" t="s">
        <v>5441</v>
      </c>
      <c r="E156" s="9">
        <v>80</v>
      </c>
      <c r="F156" s="9" t="s">
        <v>31</v>
      </c>
      <c r="G156" s="9"/>
    </row>
    <row r="157" spans="1:7" s="16" customFormat="1" x14ac:dyDescent="0.25">
      <c r="A157" s="9">
        <v>139</v>
      </c>
      <c r="B157" s="20" t="s">
        <v>5442</v>
      </c>
      <c r="C157" s="696" t="s">
        <v>5443</v>
      </c>
      <c r="D157" s="627" t="s">
        <v>72</v>
      </c>
      <c r="E157" s="9">
        <v>98</v>
      </c>
      <c r="F157" s="9" t="s">
        <v>78</v>
      </c>
      <c r="G157" s="9"/>
    </row>
    <row r="158" spans="1:7" s="16" customFormat="1" x14ac:dyDescent="0.25">
      <c r="A158" s="9">
        <v>140</v>
      </c>
      <c r="B158" s="20" t="s">
        <v>5444</v>
      </c>
      <c r="C158" s="696" t="s">
        <v>44</v>
      </c>
      <c r="D158" s="627" t="s">
        <v>72</v>
      </c>
      <c r="E158" s="9">
        <v>82</v>
      </c>
      <c r="F158" s="9" t="s">
        <v>5337</v>
      </c>
      <c r="G158" s="9"/>
    </row>
    <row r="159" spans="1:7" s="16" customFormat="1" x14ac:dyDescent="0.25">
      <c r="A159" s="44"/>
      <c r="B159" s="24"/>
      <c r="C159" s="174"/>
      <c r="D159" s="174"/>
      <c r="E159" s="44"/>
      <c r="F159" s="44"/>
      <c r="G159" s="44"/>
    </row>
    <row r="160" spans="1:7" s="42" customFormat="1" x14ac:dyDescent="0.25">
      <c r="A160" s="385"/>
      <c r="B160" s="443" t="s">
        <v>5445</v>
      </c>
      <c r="C160" s="443"/>
      <c r="D160" s="443"/>
      <c r="E160" s="385"/>
      <c r="F160" s="385"/>
      <c r="G160" s="385"/>
    </row>
    <row r="161" spans="1:7" s="16" customFormat="1" x14ac:dyDescent="0.25">
      <c r="A161" s="9">
        <v>141</v>
      </c>
      <c r="B161" s="9" t="s">
        <v>5446</v>
      </c>
      <c r="C161" s="693" t="s">
        <v>561</v>
      </c>
      <c r="D161" s="492" t="s">
        <v>34</v>
      </c>
      <c r="E161" s="9">
        <v>99</v>
      </c>
      <c r="F161" s="9" t="s">
        <v>78</v>
      </c>
      <c r="G161" s="440"/>
    </row>
    <row r="162" spans="1:7" s="16" customFormat="1" x14ac:dyDescent="0.25">
      <c r="A162" s="9">
        <v>142</v>
      </c>
      <c r="B162" s="9" t="s">
        <v>5447</v>
      </c>
      <c r="C162" s="570" t="s">
        <v>5448</v>
      </c>
      <c r="D162" s="492" t="s">
        <v>2187</v>
      </c>
      <c r="E162" s="9">
        <v>87</v>
      </c>
      <c r="F162" s="9" t="s">
        <v>31</v>
      </c>
      <c r="G162" s="48"/>
    </row>
    <row r="163" spans="1:7" s="16" customFormat="1" x14ac:dyDescent="0.25">
      <c r="A163" s="44"/>
      <c r="B163" s="44"/>
      <c r="C163" s="269"/>
      <c r="D163" s="269"/>
      <c r="E163" s="44"/>
      <c r="F163" s="44"/>
      <c r="G163" s="385"/>
    </row>
    <row r="164" spans="1:7" s="16" customFormat="1" x14ac:dyDescent="0.25">
      <c r="A164" s="42"/>
      <c r="B164" s="170" t="s">
        <v>5449</v>
      </c>
      <c r="C164" s="23"/>
      <c r="D164" s="23"/>
      <c r="E164" s="23"/>
      <c r="F164" s="23"/>
      <c r="G164" s="23"/>
    </row>
    <row r="165" spans="1:7" s="16" customFormat="1" x14ac:dyDescent="0.25">
      <c r="A165" s="441" t="s">
        <v>119</v>
      </c>
      <c r="B165" s="441" t="s">
        <v>32</v>
      </c>
      <c r="C165" s="955" t="s">
        <v>1381</v>
      </c>
      <c r="D165" s="955"/>
      <c r="E165" s="441" t="s">
        <v>954</v>
      </c>
      <c r="F165" s="367" t="s">
        <v>1382</v>
      </c>
      <c r="G165" s="441" t="s">
        <v>0</v>
      </c>
    </row>
    <row r="166" spans="1:7" s="16" customFormat="1" x14ac:dyDescent="0.25">
      <c r="A166" s="386">
        <v>143</v>
      </c>
      <c r="B166" s="387" t="s">
        <v>5450</v>
      </c>
      <c r="C166" s="697" t="s">
        <v>5451</v>
      </c>
      <c r="D166" s="698" t="s">
        <v>34</v>
      </c>
      <c r="E166" s="388">
        <v>84</v>
      </c>
      <c r="F166" s="32" t="s">
        <v>31</v>
      </c>
      <c r="G166" s="389"/>
    </row>
    <row r="167" spans="1:7" s="16" customFormat="1" x14ac:dyDescent="0.25">
      <c r="A167" s="20">
        <v>144</v>
      </c>
      <c r="B167" s="387" t="s">
        <v>5452</v>
      </c>
      <c r="C167" s="390" t="s">
        <v>5453</v>
      </c>
      <c r="D167" s="699" t="s">
        <v>34</v>
      </c>
      <c r="E167" s="388">
        <v>89</v>
      </c>
      <c r="F167" s="389" t="s">
        <v>31</v>
      </c>
      <c r="G167" s="389"/>
    </row>
    <row r="168" spans="1:7" s="16" customFormat="1" x14ac:dyDescent="0.25">
      <c r="A168" s="386">
        <v>145</v>
      </c>
      <c r="B168" s="387" t="s">
        <v>5454</v>
      </c>
      <c r="C168" s="390" t="s">
        <v>5455</v>
      </c>
      <c r="D168" s="699" t="s">
        <v>34</v>
      </c>
      <c r="E168" s="388">
        <v>94</v>
      </c>
      <c r="F168" s="389" t="s">
        <v>78</v>
      </c>
      <c r="G168" s="389"/>
    </row>
    <row r="169" spans="1:7" s="16" customFormat="1" x14ac:dyDescent="0.25">
      <c r="A169" s="20">
        <v>146</v>
      </c>
      <c r="B169" s="387" t="s">
        <v>5456</v>
      </c>
      <c r="C169" s="390" t="s">
        <v>5457</v>
      </c>
      <c r="D169" s="699" t="s">
        <v>34</v>
      </c>
      <c r="E169" s="388">
        <v>93</v>
      </c>
      <c r="F169" s="389" t="s">
        <v>78</v>
      </c>
      <c r="G169" s="389"/>
    </row>
    <row r="170" spans="1:7" s="16" customFormat="1" x14ac:dyDescent="0.25">
      <c r="A170" s="386">
        <v>147</v>
      </c>
      <c r="B170" s="387" t="s">
        <v>5458</v>
      </c>
      <c r="C170" s="390" t="s">
        <v>1771</v>
      </c>
      <c r="D170" s="699" t="s">
        <v>34</v>
      </c>
      <c r="E170" s="388">
        <v>94</v>
      </c>
      <c r="F170" s="389" t="s">
        <v>78</v>
      </c>
      <c r="G170" s="389"/>
    </row>
    <row r="171" spans="1:7" s="16" customFormat="1" x14ac:dyDescent="0.25">
      <c r="A171" s="20">
        <v>148</v>
      </c>
      <c r="B171" s="387" t="s">
        <v>5459</v>
      </c>
      <c r="C171" s="390" t="s">
        <v>5460</v>
      </c>
      <c r="D171" s="699" t="s">
        <v>4894</v>
      </c>
      <c r="E171" s="388">
        <v>89</v>
      </c>
      <c r="F171" s="389" t="s">
        <v>31</v>
      </c>
      <c r="G171" s="389"/>
    </row>
    <row r="172" spans="1:7" s="16" customFormat="1" x14ac:dyDescent="0.25">
      <c r="A172" s="386">
        <v>149</v>
      </c>
      <c r="B172" s="387" t="s">
        <v>5461</v>
      </c>
      <c r="C172" s="390" t="s">
        <v>5462</v>
      </c>
      <c r="D172" s="699" t="s">
        <v>6</v>
      </c>
      <c r="E172" s="388">
        <v>64</v>
      </c>
      <c r="F172" s="32" t="s">
        <v>107</v>
      </c>
      <c r="G172" s="389"/>
    </row>
    <row r="173" spans="1:7" s="16" customFormat="1" x14ac:dyDescent="0.25">
      <c r="A173" s="20">
        <v>150</v>
      </c>
      <c r="B173" s="387" t="s">
        <v>5463</v>
      </c>
      <c r="C173" s="390" t="s">
        <v>993</v>
      </c>
      <c r="D173" s="699" t="s">
        <v>121</v>
      </c>
      <c r="E173" s="388">
        <v>89</v>
      </c>
      <c r="F173" s="389" t="s">
        <v>31</v>
      </c>
      <c r="G173" s="389"/>
    </row>
    <row r="174" spans="1:7" s="16" customFormat="1" x14ac:dyDescent="0.25">
      <c r="A174" s="386">
        <v>151</v>
      </c>
      <c r="B174" s="387" t="s">
        <v>5464</v>
      </c>
      <c r="C174" s="390" t="s">
        <v>2692</v>
      </c>
      <c r="D174" s="699" t="s">
        <v>1048</v>
      </c>
      <c r="E174" s="388">
        <v>80</v>
      </c>
      <c r="F174" s="389" t="s">
        <v>31</v>
      </c>
      <c r="G174" s="389"/>
    </row>
    <row r="175" spans="1:7" s="16" customFormat="1" x14ac:dyDescent="0.25">
      <c r="A175" s="20">
        <v>152</v>
      </c>
      <c r="B175" s="387" t="s">
        <v>5465</v>
      </c>
      <c r="C175" s="390" t="s">
        <v>5466</v>
      </c>
      <c r="D175" s="699" t="s">
        <v>5467</v>
      </c>
      <c r="E175" s="388">
        <v>81</v>
      </c>
      <c r="F175" s="389" t="s">
        <v>31</v>
      </c>
      <c r="G175" s="389"/>
    </row>
    <row r="176" spans="1:7" s="16" customFormat="1" x14ac:dyDescent="0.25">
      <c r="A176" s="386">
        <v>153</v>
      </c>
      <c r="B176" s="387" t="s">
        <v>5468</v>
      </c>
      <c r="C176" s="390" t="s">
        <v>5469</v>
      </c>
      <c r="D176" s="699" t="s">
        <v>27</v>
      </c>
      <c r="E176" s="388">
        <v>91</v>
      </c>
      <c r="F176" s="389" t="s">
        <v>78</v>
      </c>
      <c r="G176" s="389"/>
    </row>
    <row r="177" spans="1:7" s="16" customFormat="1" x14ac:dyDescent="0.25">
      <c r="A177" s="20">
        <v>154</v>
      </c>
      <c r="B177" s="387" t="s">
        <v>5470</v>
      </c>
      <c r="C177" s="390" t="s">
        <v>5471</v>
      </c>
      <c r="D177" s="699" t="s">
        <v>41</v>
      </c>
      <c r="E177" s="388">
        <v>64</v>
      </c>
      <c r="F177" s="32" t="s">
        <v>107</v>
      </c>
      <c r="G177" s="389"/>
    </row>
    <row r="178" spans="1:7" s="16" customFormat="1" x14ac:dyDescent="0.25">
      <c r="A178" s="386">
        <v>155</v>
      </c>
      <c r="B178" s="387" t="s">
        <v>5472</v>
      </c>
      <c r="C178" s="390" t="s">
        <v>2539</v>
      </c>
      <c r="D178" s="699" t="s">
        <v>7</v>
      </c>
      <c r="E178" s="388">
        <v>93</v>
      </c>
      <c r="F178" s="389" t="s">
        <v>78</v>
      </c>
      <c r="G178" s="389"/>
    </row>
    <row r="179" spans="1:7" s="16" customFormat="1" x14ac:dyDescent="0.25">
      <c r="A179" s="20">
        <v>156</v>
      </c>
      <c r="B179" s="387" t="s">
        <v>5473</v>
      </c>
      <c r="C179" s="390" t="s">
        <v>1408</v>
      </c>
      <c r="D179" s="699" t="s">
        <v>7</v>
      </c>
      <c r="E179" s="388">
        <v>89</v>
      </c>
      <c r="F179" s="389" t="s">
        <v>31</v>
      </c>
      <c r="G179" s="389"/>
    </row>
    <row r="180" spans="1:7" s="16" customFormat="1" x14ac:dyDescent="0.25">
      <c r="A180" s="386">
        <v>157</v>
      </c>
      <c r="B180" s="387" t="s">
        <v>5474</v>
      </c>
      <c r="C180" s="390" t="s">
        <v>5475</v>
      </c>
      <c r="D180" s="699" t="s">
        <v>106</v>
      </c>
      <c r="E180" s="388">
        <v>0</v>
      </c>
      <c r="F180" s="389" t="s">
        <v>953</v>
      </c>
      <c r="G180" s="389"/>
    </row>
    <row r="181" spans="1:7" s="16" customFormat="1" x14ac:dyDescent="0.25">
      <c r="A181" s="20">
        <v>158</v>
      </c>
      <c r="B181" s="387" t="s">
        <v>5476</v>
      </c>
      <c r="C181" s="390" t="s">
        <v>5477</v>
      </c>
      <c r="D181" s="699" t="s">
        <v>15</v>
      </c>
      <c r="E181" s="388">
        <v>88</v>
      </c>
      <c r="F181" s="389" t="s">
        <v>31</v>
      </c>
      <c r="G181" s="389"/>
    </row>
    <row r="182" spans="1:7" s="16" customFormat="1" x14ac:dyDescent="0.25">
      <c r="A182" s="386">
        <v>159</v>
      </c>
      <c r="B182" s="387" t="s">
        <v>5478</v>
      </c>
      <c r="C182" s="390" t="s">
        <v>5479</v>
      </c>
      <c r="D182" s="699" t="s">
        <v>21</v>
      </c>
      <c r="E182" s="388">
        <v>89</v>
      </c>
      <c r="F182" s="389" t="s">
        <v>31</v>
      </c>
      <c r="G182" s="389"/>
    </row>
    <row r="183" spans="1:7" s="16" customFormat="1" x14ac:dyDescent="0.25">
      <c r="A183" s="20">
        <v>160</v>
      </c>
      <c r="B183" s="387" t="s">
        <v>5480</v>
      </c>
      <c r="C183" s="390" t="s">
        <v>5481</v>
      </c>
      <c r="D183" s="699" t="s">
        <v>58</v>
      </c>
      <c r="E183" s="388">
        <v>93</v>
      </c>
      <c r="F183" s="389" t="s">
        <v>78</v>
      </c>
      <c r="G183" s="389"/>
    </row>
    <row r="184" spans="1:7" s="16" customFormat="1" x14ac:dyDescent="0.25">
      <c r="A184" s="386">
        <v>161</v>
      </c>
      <c r="B184" s="387" t="s">
        <v>5482</v>
      </c>
      <c r="C184" s="390" t="s">
        <v>826</v>
      </c>
      <c r="D184" s="699" t="s">
        <v>58</v>
      </c>
      <c r="E184" s="388">
        <v>89</v>
      </c>
      <c r="F184" s="389" t="s">
        <v>31</v>
      </c>
      <c r="G184" s="389"/>
    </row>
    <row r="185" spans="1:7" s="16" customFormat="1" x14ac:dyDescent="0.25">
      <c r="A185" s="20">
        <v>162</v>
      </c>
      <c r="B185" s="387" t="s">
        <v>5483</v>
      </c>
      <c r="C185" s="390" t="s">
        <v>5484</v>
      </c>
      <c r="D185" s="699" t="s">
        <v>85</v>
      </c>
      <c r="E185" s="388">
        <v>84</v>
      </c>
      <c r="F185" s="32" t="s">
        <v>31</v>
      </c>
      <c r="G185" s="389"/>
    </row>
    <row r="186" spans="1:7" s="16" customFormat="1" x14ac:dyDescent="0.25">
      <c r="A186" s="386">
        <v>163</v>
      </c>
      <c r="B186" s="387" t="s">
        <v>5485</v>
      </c>
      <c r="C186" s="390" t="s">
        <v>5486</v>
      </c>
      <c r="D186" s="699" t="s">
        <v>979</v>
      </c>
      <c r="E186" s="388">
        <v>85</v>
      </c>
      <c r="F186" s="389" t="s">
        <v>31</v>
      </c>
      <c r="G186" s="389"/>
    </row>
    <row r="187" spans="1:7" s="16" customFormat="1" x14ac:dyDescent="0.25">
      <c r="A187" s="20">
        <v>164</v>
      </c>
      <c r="B187" s="387" t="s">
        <v>5487</v>
      </c>
      <c r="C187" s="390" t="s">
        <v>5488</v>
      </c>
      <c r="D187" s="699" t="s">
        <v>59</v>
      </c>
      <c r="E187" s="388">
        <v>93</v>
      </c>
      <c r="F187" s="389" t="s">
        <v>78</v>
      </c>
      <c r="G187" s="389"/>
    </row>
    <row r="188" spans="1:7" s="16" customFormat="1" x14ac:dyDescent="0.25">
      <c r="A188" s="386">
        <v>165</v>
      </c>
      <c r="B188" s="387" t="s">
        <v>5489</v>
      </c>
      <c r="C188" s="390" t="s">
        <v>5490</v>
      </c>
      <c r="D188" s="699" t="s">
        <v>337</v>
      </c>
      <c r="E188" s="388">
        <v>91</v>
      </c>
      <c r="F188" s="389" t="s">
        <v>78</v>
      </c>
      <c r="G188" s="389"/>
    </row>
    <row r="189" spans="1:7" s="16" customFormat="1" x14ac:dyDescent="0.25">
      <c r="A189" s="20">
        <v>166</v>
      </c>
      <c r="B189" s="387" t="s">
        <v>5491</v>
      </c>
      <c r="C189" s="390" t="s">
        <v>4519</v>
      </c>
      <c r="D189" s="699" t="s">
        <v>87</v>
      </c>
      <c r="E189" s="388">
        <v>91</v>
      </c>
      <c r="F189" s="389" t="s">
        <v>78</v>
      </c>
      <c r="G189" s="389"/>
    </row>
    <row r="190" spans="1:7" s="16" customFormat="1" x14ac:dyDescent="0.25">
      <c r="A190" s="386">
        <v>167</v>
      </c>
      <c r="B190" s="387" t="s">
        <v>5492</v>
      </c>
      <c r="C190" s="390" t="s">
        <v>5493</v>
      </c>
      <c r="D190" s="699" t="s">
        <v>131</v>
      </c>
      <c r="E190" s="388">
        <v>86</v>
      </c>
      <c r="F190" s="389" t="s">
        <v>5337</v>
      </c>
      <c r="G190" s="389"/>
    </row>
    <row r="191" spans="1:7" s="16" customFormat="1" x14ac:dyDescent="0.25">
      <c r="A191" s="20">
        <v>168</v>
      </c>
      <c r="B191" s="387" t="s">
        <v>5494</v>
      </c>
      <c r="C191" s="390" t="s">
        <v>127</v>
      </c>
      <c r="D191" s="699" t="s">
        <v>206</v>
      </c>
      <c r="E191" s="388">
        <v>85</v>
      </c>
      <c r="F191" s="389" t="s">
        <v>31</v>
      </c>
      <c r="G191" s="389"/>
    </row>
    <row r="192" spans="1:7" s="16" customFormat="1" x14ac:dyDescent="0.25">
      <c r="A192" s="386">
        <v>169</v>
      </c>
      <c r="B192" s="387" t="s">
        <v>5495</v>
      </c>
      <c r="C192" s="390" t="s">
        <v>5496</v>
      </c>
      <c r="D192" s="699" t="s">
        <v>26</v>
      </c>
      <c r="E192" s="388">
        <v>89</v>
      </c>
      <c r="F192" s="389" t="s">
        <v>31</v>
      </c>
      <c r="G192" s="389"/>
    </row>
    <row r="193" spans="1:7" s="16" customFormat="1" x14ac:dyDescent="0.25">
      <c r="A193" s="20">
        <v>170</v>
      </c>
      <c r="B193" s="387" t="s">
        <v>5497</v>
      </c>
      <c r="C193" s="390" t="s">
        <v>281</v>
      </c>
      <c r="D193" s="699" t="s">
        <v>172</v>
      </c>
      <c r="E193" s="388">
        <v>91</v>
      </c>
      <c r="F193" s="389" t="s">
        <v>78</v>
      </c>
      <c r="G193" s="389"/>
    </row>
    <row r="194" spans="1:7" s="16" customFormat="1" x14ac:dyDescent="0.25">
      <c r="A194" s="386">
        <v>171</v>
      </c>
      <c r="B194" s="387" t="s">
        <v>5498</v>
      </c>
      <c r="C194" s="390" t="s">
        <v>5499</v>
      </c>
      <c r="D194" s="699" t="s">
        <v>9</v>
      </c>
      <c r="E194" s="388">
        <v>89</v>
      </c>
      <c r="F194" s="389" t="s">
        <v>31</v>
      </c>
      <c r="G194" s="389"/>
    </row>
    <row r="195" spans="1:7" s="16" customFormat="1" x14ac:dyDescent="0.25">
      <c r="A195" s="20">
        <v>172</v>
      </c>
      <c r="B195" s="387" t="s">
        <v>5500</v>
      </c>
      <c r="C195" s="390" t="s">
        <v>5501</v>
      </c>
      <c r="D195" s="699" t="s">
        <v>3211</v>
      </c>
      <c r="E195" s="388">
        <v>80</v>
      </c>
      <c r="F195" s="389" t="s">
        <v>31</v>
      </c>
      <c r="G195" s="389"/>
    </row>
    <row r="196" spans="1:7" s="16" customFormat="1" x14ac:dyDescent="0.25">
      <c r="A196" s="386">
        <v>173</v>
      </c>
      <c r="B196" s="387" t="s">
        <v>5502</v>
      </c>
      <c r="C196" s="390" t="s">
        <v>5503</v>
      </c>
      <c r="D196" s="699" t="s">
        <v>11</v>
      </c>
      <c r="E196" s="388">
        <v>64</v>
      </c>
      <c r="F196" s="32" t="s">
        <v>107</v>
      </c>
      <c r="G196" s="389"/>
    </row>
    <row r="197" spans="1:7" s="16" customFormat="1" x14ac:dyDescent="0.25">
      <c r="A197" s="20">
        <v>174</v>
      </c>
      <c r="B197" s="387" t="s">
        <v>5504</v>
      </c>
      <c r="C197" s="390" t="s">
        <v>5505</v>
      </c>
      <c r="D197" s="699" t="s">
        <v>5506</v>
      </c>
      <c r="E197" s="388">
        <v>85</v>
      </c>
      <c r="F197" s="389" t="s">
        <v>31</v>
      </c>
      <c r="G197" s="389"/>
    </row>
    <row r="198" spans="1:7" s="16" customFormat="1" x14ac:dyDescent="0.25">
      <c r="A198" s="386">
        <v>175</v>
      </c>
      <c r="B198" s="387" t="s">
        <v>5507</v>
      </c>
      <c r="C198" s="390" t="s">
        <v>105</v>
      </c>
      <c r="D198" s="699" t="s">
        <v>3408</v>
      </c>
      <c r="E198" s="388">
        <v>85</v>
      </c>
      <c r="F198" s="389" t="s">
        <v>31</v>
      </c>
      <c r="G198" s="389"/>
    </row>
    <row r="199" spans="1:7" s="16" customFormat="1" x14ac:dyDescent="0.25">
      <c r="A199" s="20">
        <v>176</v>
      </c>
      <c r="B199" s="387" t="s">
        <v>5508</v>
      </c>
      <c r="C199" s="390" t="s">
        <v>5509</v>
      </c>
      <c r="D199" s="699" t="s">
        <v>3408</v>
      </c>
      <c r="E199" s="388">
        <v>92</v>
      </c>
      <c r="F199" s="389" t="s">
        <v>78</v>
      </c>
      <c r="G199" s="389"/>
    </row>
    <row r="200" spans="1:7" s="16" customFormat="1" x14ac:dyDescent="0.25">
      <c r="A200" s="386">
        <v>177</v>
      </c>
      <c r="B200" s="387" t="s">
        <v>5510</v>
      </c>
      <c r="C200" s="390" t="s">
        <v>5511</v>
      </c>
      <c r="D200" s="699" t="s">
        <v>64</v>
      </c>
      <c r="E200" s="388">
        <v>89</v>
      </c>
      <c r="F200" s="389" t="s">
        <v>31</v>
      </c>
      <c r="G200" s="389"/>
    </row>
    <row r="201" spans="1:7" s="16" customFormat="1" x14ac:dyDescent="0.25">
      <c r="A201" s="20">
        <v>178</v>
      </c>
      <c r="B201" s="387" t="s">
        <v>5512</v>
      </c>
      <c r="C201" s="390" t="s">
        <v>5513</v>
      </c>
      <c r="D201" s="699" t="s">
        <v>173</v>
      </c>
      <c r="E201" s="388">
        <v>91</v>
      </c>
      <c r="F201" s="389" t="s">
        <v>78</v>
      </c>
      <c r="G201" s="389"/>
    </row>
    <row r="202" spans="1:7" s="16" customFormat="1" x14ac:dyDescent="0.25">
      <c r="A202" s="386">
        <v>179</v>
      </c>
      <c r="B202" s="387" t="s">
        <v>5514</v>
      </c>
      <c r="C202" s="390" t="s">
        <v>5515</v>
      </c>
      <c r="D202" s="699" t="s">
        <v>4187</v>
      </c>
      <c r="E202" s="388">
        <v>88</v>
      </c>
      <c r="F202" s="389" t="s">
        <v>5337</v>
      </c>
      <c r="G202" s="389"/>
    </row>
    <row r="203" spans="1:7" s="16" customFormat="1" x14ac:dyDescent="0.25">
      <c r="A203" s="20">
        <v>180</v>
      </c>
      <c r="B203" s="387" t="s">
        <v>5516</v>
      </c>
      <c r="C203" s="390" t="s">
        <v>227</v>
      </c>
      <c r="D203" s="699" t="s">
        <v>66</v>
      </c>
      <c r="E203" s="388">
        <v>91</v>
      </c>
      <c r="F203" s="389" t="s">
        <v>78</v>
      </c>
      <c r="G203" s="389"/>
    </row>
    <row r="204" spans="1:7" s="16" customFormat="1" x14ac:dyDescent="0.25">
      <c r="A204" s="386">
        <v>181</v>
      </c>
      <c r="B204" s="387" t="s">
        <v>5517</v>
      </c>
      <c r="C204" s="390" t="s">
        <v>19</v>
      </c>
      <c r="D204" s="699" t="s">
        <v>66</v>
      </c>
      <c r="E204" s="388">
        <v>0</v>
      </c>
      <c r="F204" s="389" t="s">
        <v>953</v>
      </c>
      <c r="G204" s="389"/>
    </row>
    <row r="205" spans="1:7" s="16" customFormat="1" x14ac:dyDescent="0.25">
      <c r="A205" s="20">
        <v>182</v>
      </c>
      <c r="B205" s="387" t="s">
        <v>5518</v>
      </c>
      <c r="C205" s="390" t="s">
        <v>273</v>
      </c>
      <c r="D205" s="699" t="s">
        <v>138</v>
      </c>
      <c r="E205" s="388">
        <v>92</v>
      </c>
      <c r="F205" s="389" t="s">
        <v>78</v>
      </c>
      <c r="G205" s="389"/>
    </row>
    <row r="206" spans="1:7" s="16" customFormat="1" x14ac:dyDescent="0.25">
      <c r="A206" s="386">
        <v>183</v>
      </c>
      <c r="B206" s="387" t="s">
        <v>5519</v>
      </c>
      <c r="C206" s="390" t="s">
        <v>5520</v>
      </c>
      <c r="D206" s="699" t="s">
        <v>95</v>
      </c>
      <c r="E206" s="388">
        <v>84</v>
      </c>
      <c r="F206" s="32" t="s">
        <v>31</v>
      </c>
      <c r="G206" s="389"/>
    </row>
    <row r="207" spans="1:7" s="16" customFormat="1" x14ac:dyDescent="0.25">
      <c r="A207" s="20">
        <v>184</v>
      </c>
      <c r="B207" s="387" t="s">
        <v>5521</v>
      </c>
      <c r="C207" s="390" t="s">
        <v>5522</v>
      </c>
      <c r="D207" s="699" t="s">
        <v>12</v>
      </c>
      <c r="E207" s="388">
        <v>88</v>
      </c>
      <c r="F207" s="389" t="s">
        <v>31</v>
      </c>
      <c r="G207" s="389"/>
    </row>
    <row r="208" spans="1:7" s="16" customFormat="1" x14ac:dyDescent="0.25">
      <c r="A208" s="386">
        <v>185</v>
      </c>
      <c r="B208" s="387" t="s">
        <v>5523</v>
      </c>
      <c r="C208" s="390" t="s">
        <v>5524</v>
      </c>
      <c r="D208" s="699" t="s">
        <v>948</v>
      </c>
      <c r="E208" s="388">
        <v>72</v>
      </c>
      <c r="F208" s="389" t="s">
        <v>74</v>
      </c>
      <c r="G208" s="389"/>
    </row>
    <row r="209" spans="1:7" s="16" customFormat="1" x14ac:dyDescent="0.25">
      <c r="A209" s="24"/>
      <c r="B209" s="391"/>
      <c r="C209" s="392"/>
      <c r="D209" s="392"/>
      <c r="E209" s="393"/>
      <c r="F209" s="393"/>
      <c r="G209" s="393"/>
    </row>
    <row r="210" spans="1:7" s="16" customFormat="1" x14ac:dyDescent="0.25">
      <c r="A210" s="42"/>
      <c r="B210" s="170" t="s">
        <v>5525</v>
      </c>
      <c r="C210" s="23"/>
      <c r="D210" s="23"/>
      <c r="E210" s="23"/>
      <c r="F210" s="23"/>
      <c r="G210" s="23"/>
    </row>
    <row r="211" spans="1:7" s="16" customFormat="1" x14ac:dyDescent="0.25">
      <c r="A211" s="441" t="s">
        <v>119</v>
      </c>
      <c r="B211" s="441" t="s">
        <v>32</v>
      </c>
      <c r="C211" s="955" t="s">
        <v>1381</v>
      </c>
      <c r="D211" s="955"/>
      <c r="E211" s="441" t="s">
        <v>954</v>
      </c>
      <c r="F211" s="367" t="s">
        <v>1382</v>
      </c>
      <c r="G211" s="441" t="s">
        <v>0</v>
      </c>
    </row>
    <row r="212" spans="1:7" s="16" customFormat="1" x14ac:dyDescent="0.25">
      <c r="A212" s="20">
        <v>186</v>
      </c>
      <c r="B212" s="47" t="s">
        <v>5526</v>
      </c>
      <c r="C212" s="620" t="s">
        <v>190</v>
      </c>
      <c r="D212" s="621" t="s">
        <v>73</v>
      </c>
      <c r="E212" s="34">
        <v>0</v>
      </c>
      <c r="F212" s="34" t="s">
        <v>953</v>
      </c>
      <c r="G212" s="9" t="s">
        <v>3651</v>
      </c>
    </row>
    <row r="213" spans="1:7" s="16" customFormat="1" x14ac:dyDescent="0.25">
      <c r="A213" s="20">
        <v>187</v>
      </c>
      <c r="B213" s="47" t="s">
        <v>5527</v>
      </c>
      <c r="C213" s="620" t="s">
        <v>36</v>
      </c>
      <c r="D213" s="621" t="s">
        <v>148</v>
      </c>
      <c r="E213" s="34">
        <v>30</v>
      </c>
      <c r="F213" s="32" t="s">
        <v>953</v>
      </c>
      <c r="G213" s="34"/>
    </row>
    <row r="214" spans="1:7" s="16" customFormat="1" x14ac:dyDescent="0.25">
      <c r="A214" s="20">
        <v>188</v>
      </c>
      <c r="B214" s="169" t="s">
        <v>5528</v>
      </c>
      <c r="C214" s="635" t="s">
        <v>531</v>
      </c>
      <c r="D214" s="636" t="s">
        <v>34</v>
      </c>
      <c r="E214" s="9">
        <v>87</v>
      </c>
      <c r="F214" s="9" t="str">
        <f>IF(E214&gt;=90,"Xuất Sắc",IF(E214&gt;=80,"Tốt",IF(E214&gt;=65,"Khá",IF(E214&gt;=50,"Trung Bình",IF(E214&gt;=35,"Yếu","Kém")))))</f>
        <v>Tốt</v>
      </c>
      <c r="G214" s="394"/>
    </row>
    <row r="215" spans="1:7" s="16" customFormat="1" x14ac:dyDescent="0.25">
      <c r="A215" s="20">
        <v>189</v>
      </c>
      <c r="B215" s="169" t="s">
        <v>5529</v>
      </c>
      <c r="C215" s="635" t="s">
        <v>117</v>
      </c>
      <c r="D215" s="636" t="s">
        <v>5530</v>
      </c>
      <c r="E215" s="9">
        <v>70</v>
      </c>
      <c r="F215" s="9" t="str">
        <f t="shared" ref="F215:F216" si="1">IF(E215&gt;=90,"Xuất Sắc",IF(E215&gt;=80,"Tốt",IF(E215&gt;=65,"Khá",IF(E215&gt;=50,"Trung Bình",IF(E215&gt;=35,"Yếu","Kém")))))</f>
        <v>Khá</v>
      </c>
      <c r="G215" s="394"/>
    </row>
    <row r="216" spans="1:7" s="16" customFormat="1" x14ac:dyDescent="0.25">
      <c r="A216" s="20">
        <v>190</v>
      </c>
      <c r="B216" s="169" t="s">
        <v>5531</v>
      </c>
      <c r="C216" s="635" t="s">
        <v>1415</v>
      </c>
      <c r="D216" s="636" t="s">
        <v>1197</v>
      </c>
      <c r="E216" s="9">
        <v>90</v>
      </c>
      <c r="F216" s="9" t="str">
        <f t="shared" si="1"/>
        <v>Xuất Sắc</v>
      </c>
      <c r="G216" s="394"/>
    </row>
    <row r="217" spans="1:7" s="16" customFormat="1" x14ac:dyDescent="0.25">
      <c r="A217" s="20">
        <v>191</v>
      </c>
      <c r="B217" s="169" t="s">
        <v>5532</v>
      </c>
      <c r="C217" s="635" t="s">
        <v>5533</v>
      </c>
      <c r="D217" s="636" t="s">
        <v>41</v>
      </c>
      <c r="E217" s="9">
        <v>0</v>
      </c>
      <c r="F217" s="34" t="s">
        <v>953</v>
      </c>
      <c r="G217" s="9" t="s">
        <v>3651</v>
      </c>
    </row>
    <row r="218" spans="1:7" s="16" customFormat="1" x14ac:dyDescent="0.25">
      <c r="A218" s="20">
        <v>192</v>
      </c>
      <c r="B218" s="169" t="s">
        <v>5534</v>
      </c>
      <c r="C218" s="635" t="s">
        <v>1898</v>
      </c>
      <c r="D218" s="636" t="s">
        <v>14</v>
      </c>
      <c r="E218" s="9">
        <v>82</v>
      </c>
      <c r="F218" s="32" t="s">
        <v>31</v>
      </c>
      <c r="G218" s="172"/>
    </row>
    <row r="219" spans="1:7" s="16" customFormat="1" x14ac:dyDescent="0.25">
      <c r="A219" s="20">
        <v>193</v>
      </c>
      <c r="B219" s="169" t="s">
        <v>5535</v>
      </c>
      <c r="C219" s="635" t="s">
        <v>50</v>
      </c>
      <c r="D219" s="636" t="s">
        <v>14</v>
      </c>
      <c r="E219" s="9">
        <v>75</v>
      </c>
      <c r="F219" s="32" t="s">
        <v>74</v>
      </c>
      <c r="G219" s="172"/>
    </row>
    <row r="220" spans="1:7" s="16" customFormat="1" x14ac:dyDescent="0.25">
      <c r="A220" s="20">
        <v>194</v>
      </c>
      <c r="B220" s="169" t="s">
        <v>5536</v>
      </c>
      <c r="C220" s="635" t="s">
        <v>675</v>
      </c>
      <c r="D220" s="636" t="s">
        <v>42</v>
      </c>
      <c r="E220" s="9">
        <v>75</v>
      </c>
      <c r="F220" s="9" t="str">
        <f t="shared" ref="F220:F248" si="2">IF(E220&gt;=90,"Xuất Sắc",IF(E220&gt;=80,"Tốt",IF(E220&gt;=65,"Khá",IF(E220&gt;=50,"Trung Bình",IF(E220&gt;=35,"Yếu","Kém")))))</f>
        <v>Khá</v>
      </c>
      <c r="G220" s="394"/>
    </row>
    <row r="221" spans="1:7" s="16" customFormat="1" x14ac:dyDescent="0.25">
      <c r="A221" s="20">
        <v>195</v>
      </c>
      <c r="B221" s="169" t="s">
        <v>2711</v>
      </c>
      <c r="C221" s="635" t="s">
        <v>2523</v>
      </c>
      <c r="D221" s="636" t="s">
        <v>47</v>
      </c>
      <c r="E221" s="9">
        <v>80</v>
      </c>
      <c r="F221" s="9" t="str">
        <f t="shared" si="2"/>
        <v>Tốt</v>
      </c>
      <c r="G221" s="46"/>
    </row>
    <row r="222" spans="1:7" s="16" customFormat="1" x14ac:dyDescent="0.25">
      <c r="A222" s="20">
        <v>196</v>
      </c>
      <c r="B222" s="169" t="s">
        <v>5537</v>
      </c>
      <c r="C222" s="635" t="s">
        <v>50</v>
      </c>
      <c r="D222" s="636" t="s">
        <v>47</v>
      </c>
      <c r="E222" s="9">
        <v>87</v>
      </c>
      <c r="F222" s="9" t="str">
        <f t="shared" si="2"/>
        <v>Tốt</v>
      </c>
      <c r="G222" s="394"/>
    </row>
    <row r="223" spans="1:7" s="16" customFormat="1" x14ac:dyDescent="0.25">
      <c r="A223" s="20">
        <v>197</v>
      </c>
      <c r="B223" s="169" t="s">
        <v>5538</v>
      </c>
      <c r="C223" s="635" t="s">
        <v>90</v>
      </c>
      <c r="D223" s="636" t="s">
        <v>15</v>
      </c>
      <c r="E223" s="9">
        <v>95</v>
      </c>
      <c r="F223" s="9" t="str">
        <f t="shared" si="2"/>
        <v>Xuất Sắc</v>
      </c>
      <c r="G223" s="394"/>
    </row>
    <row r="224" spans="1:7" s="16" customFormat="1" x14ac:dyDescent="0.25">
      <c r="A224" s="20">
        <v>198</v>
      </c>
      <c r="B224" s="169" t="s">
        <v>5539</v>
      </c>
      <c r="C224" s="635" t="s">
        <v>5540</v>
      </c>
      <c r="D224" s="636" t="s">
        <v>1477</v>
      </c>
      <c r="E224" s="9">
        <v>87</v>
      </c>
      <c r="F224" s="9" t="str">
        <f t="shared" si="2"/>
        <v>Tốt</v>
      </c>
      <c r="G224" s="394"/>
    </row>
    <row r="225" spans="1:7" s="16" customFormat="1" x14ac:dyDescent="0.25">
      <c r="A225" s="20">
        <v>199</v>
      </c>
      <c r="B225" s="169" t="s">
        <v>5541</v>
      </c>
      <c r="C225" s="635" t="s">
        <v>947</v>
      </c>
      <c r="D225" s="636" t="s">
        <v>82</v>
      </c>
      <c r="E225" s="9">
        <v>70</v>
      </c>
      <c r="F225" s="32" t="s">
        <v>74</v>
      </c>
      <c r="G225" s="172"/>
    </row>
    <row r="226" spans="1:7" s="16" customFormat="1" x14ac:dyDescent="0.25">
      <c r="A226" s="20">
        <v>200</v>
      </c>
      <c r="B226" s="169" t="s">
        <v>5542</v>
      </c>
      <c r="C226" s="635" t="s">
        <v>5543</v>
      </c>
      <c r="D226" s="636" t="s">
        <v>82</v>
      </c>
      <c r="E226" s="9">
        <v>62</v>
      </c>
      <c r="F226" s="32" t="s">
        <v>4850</v>
      </c>
      <c r="G226" s="394"/>
    </row>
    <row r="227" spans="1:7" s="16" customFormat="1" x14ac:dyDescent="0.25">
      <c r="A227" s="20">
        <v>201</v>
      </c>
      <c r="B227" s="169" t="s">
        <v>5544</v>
      </c>
      <c r="C227" s="635" t="s">
        <v>5545</v>
      </c>
      <c r="D227" s="636" t="s">
        <v>1386</v>
      </c>
      <c r="E227" s="9">
        <v>90</v>
      </c>
      <c r="F227" s="9" t="str">
        <f t="shared" si="2"/>
        <v>Xuất Sắc</v>
      </c>
      <c r="G227" s="394"/>
    </row>
    <row r="228" spans="1:7" s="16" customFormat="1" x14ac:dyDescent="0.25">
      <c r="A228" s="20">
        <v>202</v>
      </c>
      <c r="B228" s="169" t="s">
        <v>5546</v>
      </c>
      <c r="C228" s="635" t="s">
        <v>5547</v>
      </c>
      <c r="D228" s="636" t="s">
        <v>53</v>
      </c>
      <c r="E228" s="9">
        <v>87</v>
      </c>
      <c r="F228" s="9" t="str">
        <f t="shared" si="2"/>
        <v>Tốt</v>
      </c>
      <c r="G228" s="394"/>
    </row>
    <row r="229" spans="1:7" s="16" customFormat="1" x14ac:dyDescent="0.25">
      <c r="A229" s="20">
        <v>203</v>
      </c>
      <c r="B229" s="169" t="s">
        <v>5548</v>
      </c>
      <c r="C229" s="635" t="s">
        <v>1003</v>
      </c>
      <c r="D229" s="636" t="s">
        <v>182</v>
      </c>
      <c r="E229" s="9">
        <v>85</v>
      </c>
      <c r="F229" s="9" t="str">
        <f t="shared" si="2"/>
        <v>Tốt</v>
      </c>
      <c r="G229" s="394"/>
    </row>
    <row r="230" spans="1:7" s="16" customFormat="1" x14ac:dyDescent="0.25">
      <c r="A230" s="20">
        <v>204</v>
      </c>
      <c r="B230" s="169" t="s">
        <v>5549</v>
      </c>
      <c r="C230" s="635" t="s">
        <v>110</v>
      </c>
      <c r="D230" s="636" t="s">
        <v>21</v>
      </c>
      <c r="E230" s="9">
        <v>95</v>
      </c>
      <c r="F230" s="9" t="str">
        <f t="shared" si="2"/>
        <v>Xuất Sắc</v>
      </c>
      <c r="G230" s="172"/>
    </row>
    <row r="231" spans="1:7" s="16" customFormat="1" x14ac:dyDescent="0.25">
      <c r="A231" s="20">
        <v>205</v>
      </c>
      <c r="B231" s="169" t="s">
        <v>5550</v>
      </c>
      <c r="C231" s="635" t="s">
        <v>1404</v>
      </c>
      <c r="D231" s="636" t="s">
        <v>836</v>
      </c>
      <c r="E231" s="9">
        <v>65</v>
      </c>
      <c r="F231" s="9" t="str">
        <f t="shared" si="2"/>
        <v>Khá</v>
      </c>
      <c r="G231" s="394"/>
    </row>
    <row r="232" spans="1:7" s="16" customFormat="1" x14ac:dyDescent="0.25">
      <c r="A232" s="20">
        <v>206</v>
      </c>
      <c r="B232" s="169" t="s">
        <v>5551</v>
      </c>
      <c r="C232" s="635" t="s">
        <v>4538</v>
      </c>
      <c r="D232" s="636" t="s">
        <v>22</v>
      </c>
      <c r="E232" s="9">
        <v>96</v>
      </c>
      <c r="F232" s="9" t="str">
        <f t="shared" si="2"/>
        <v>Xuất Sắc</v>
      </c>
      <c r="G232" s="394"/>
    </row>
    <row r="233" spans="1:7" s="16" customFormat="1" x14ac:dyDescent="0.25">
      <c r="A233" s="20">
        <v>207</v>
      </c>
      <c r="B233" s="169" t="s">
        <v>5552</v>
      </c>
      <c r="C233" s="635" t="s">
        <v>115</v>
      </c>
      <c r="D233" s="636" t="s">
        <v>184</v>
      </c>
      <c r="E233" s="9">
        <v>85</v>
      </c>
      <c r="F233" s="9" t="str">
        <f t="shared" si="2"/>
        <v>Tốt</v>
      </c>
      <c r="G233" s="394"/>
    </row>
    <row r="234" spans="1:7" s="16" customFormat="1" x14ac:dyDescent="0.25">
      <c r="A234" s="20">
        <v>208</v>
      </c>
      <c r="B234" s="169" t="s">
        <v>5553</v>
      </c>
      <c r="C234" s="635" t="s">
        <v>48</v>
      </c>
      <c r="D234" s="636" t="s">
        <v>184</v>
      </c>
      <c r="E234" s="9">
        <v>64</v>
      </c>
      <c r="F234" s="32" t="s">
        <v>107</v>
      </c>
      <c r="G234" s="172"/>
    </row>
    <row r="235" spans="1:7" s="16" customFormat="1" x14ac:dyDescent="0.25">
      <c r="A235" s="20">
        <v>209</v>
      </c>
      <c r="B235" s="169" t="s">
        <v>5554</v>
      </c>
      <c r="C235" s="635" t="s">
        <v>5555</v>
      </c>
      <c r="D235" s="636" t="s">
        <v>600</v>
      </c>
      <c r="E235" s="9">
        <v>85</v>
      </c>
      <c r="F235" s="9" t="str">
        <f t="shared" si="2"/>
        <v>Tốt</v>
      </c>
      <c r="G235" s="394"/>
    </row>
    <row r="236" spans="1:7" s="16" customFormat="1" x14ac:dyDescent="0.25">
      <c r="A236" s="20">
        <v>210</v>
      </c>
      <c r="B236" s="169" t="s">
        <v>5556</v>
      </c>
      <c r="C236" s="635" t="s">
        <v>5557</v>
      </c>
      <c r="D236" s="636" t="s">
        <v>218</v>
      </c>
      <c r="E236" s="9">
        <v>76</v>
      </c>
      <c r="F236" s="9" t="str">
        <f t="shared" si="2"/>
        <v>Khá</v>
      </c>
      <c r="G236" s="394"/>
    </row>
    <row r="237" spans="1:7" s="16" customFormat="1" x14ac:dyDescent="0.25">
      <c r="A237" s="20">
        <v>211</v>
      </c>
      <c r="B237" s="169" t="s">
        <v>5558</v>
      </c>
      <c r="C237" s="635" t="s">
        <v>390</v>
      </c>
      <c r="D237" s="636" t="s">
        <v>89</v>
      </c>
      <c r="E237" s="9">
        <v>85</v>
      </c>
      <c r="F237" s="9" t="str">
        <f t="shared" si="2"/>
        <v>Tốt</v>
      </c>
      <c r="G237" s="394"/>
    </row>
    <row r="238" spans="1:7" s="16" customFormat="1" x14ac:dyDescent="0.25">
      <c r="A238" s="20">
        <v>212</v>
      </c>
      <c r="B238" s="169" t="s">
        <v>5559</v>
      </c>
      <c r="C238" s="635" t="s">
        <v>18</v>
      </c>
      <c r="D238" s="636" t="s">
        <v>17</v>
      </c>
      <c r="E238" s="9">
        <v>85</v>
      </c>
      <c r="F238" s="9" t="str">
        <f t="shared" si="2"/>
        <v>Tốt</v>
      </c>
      <c r="G238" s="394"/>
    </row>
    <row r="239" spans="1:7" s="16" customFormat="1" x14ac:dyDescent="0.25">
      <c r="A239" s="20">
        <v>213</v>
      </c>
      <c r="B239" s="47" t="s">
        <v>5560</v>
      </c>
      <c r="C239" s="620" t="s">
        <v>2938</v>
      </c>
      <c r="D239" s="621" t="s">
        <v>66</v>
      </c>
      <c r="E239" s="9">
        <v>85</v>
      </c>
      <c r="F239" s="9" t="str">
        <f t="shared" si="2"/>
        <v>Tốt</v>
      </c>
      <c r="G239" s="394"/>
    </row>
    <row r="240" spans="1:7" s="16" customFormat="1" x14ac:dyDescent="0.25">
      <c r="A240" s="20">
        <v>214</v>
      </c>
      <c r="B240" s="47" t="s">
        <v>5561</v>
      </c>
      <c r="C240" s="620" t="s">
        <v>48</v>
      </c>
      <c r="D240" s="621" t="s">
        <v>66</v>
      </c>
      <c r="E240" s="9">
        <v>70</v>
      </c>
      <c r="F240" s="9" t="str">
        <f t="shared" si="2"/>
        <v>Khá</v>
      </c>
      <c r="G240" s="394"/>
    </row>
    <row r="241" spans="1:7" s="16" customFormat="1" x14ac:dyDescent="0.25">
      <c r="A241" s="20">
        <v>215</v>
      </c>
      <c r="B241" s="169" t="s">
        <v>5562</v>
      </c>
      <c r="C241" s="635" t="s">
        <v>93</v>
      </c>
      <c r="D241" s="636" t="s">
        <v>92</v>
      </c>
      <c r="E241" s="9">
        <v>96</v>
      </c>
      <c r="F241" s="9" t="str">
        <f t="shared" si="2"/>
        <v>Xuất Sắc</v>
      </c>
      <c r="G241" s="394"/>
    </row>
    <row r="242" spans="1:7" s="16" customFormat="1" x14ac:dyDescent="0.25">
      <c r="A242" s="20">
        <v>216</v>
      </c>
      <c r="B242" s="169" t="s">
        <v>5563</v>
      </c>
      <c r="C242" s="635" t="s">
        <v>5327</v>
      </c>
      <c r="D242" s="636" t="s">
        <v>3630</v>
      </c>
      <c r="E242" s="9">
        <v>85</v>
      </c>
      <c r="F242" s="9" t="str">
        <f t="shared" si="2"/>
        <v>Tốt</v>
      </c>
      <c r="G242" s="394"/>
    </row>
    <row r="243" spans="1:7" s="16" customFormat="1" x14ac:dyDescent="0.25">
      <c r="A243" s="20">
        <v>217</v>
      </c>
      <c r="B243" s="169" t="s">
        <v>5564</v>
      </c>
      <c r="C243" s="635" t="s">
        <v>13</v>
      </c>
      <c r="D243" s="636" t="s">
        <v>2758</v>
      </c>
      <c r="E243" s="9">
        <v>87</v>
      </c>
      <c r="F243" s="9" t="str">
        <f t="shared" si="2"/>
        <v>Tốt</v>
      </c>
      <c r="G243" s="394"/>
    </row>
    <row r="244" spans="1:7" s="16" customFormat="1" x14ac:dyDescent="0.25">
      <c r="A244" s="20">
        <v>218</v>
      </c>
      <c r="B244" s="169" t="s">
        <v>5565</v>
      </c>
      <c r="C244" s="635" t="s">
        <v>1408</v>
      </c>
      <c r="D244" s="636" t="s">
        <v>69</v>
      </c>
      <c r="E244" s="9">
        <v>90</v>
      </c>
      <c r="F244" s="9" t="str">
        <f t="shared" si="2"/>
        <v>Xuất Sắc</v>
      </c>
      <c r="G244" s="394"/>
    </row>
    <row r="245" spans="1:7" s="16" customFormat="1" x14ac:dyDescent="0.25">
      <c r="A245" s="20">
        <v>219</v>
      </c>
      <c r="B245" s="169" t="s">
        <v>5566</v>
      </c>
      <c r="C245" s="635" t="s">
        <v>5567</v>
      </c>
      <c r="D245" s="636" t="s">
        <v>12</v>
      </c>
      <c r="E245" s="9">
        <v>85</v>
      </c>
      <c r="F245" s="9" t="str">
        <f t="shared" si="2"/>
        <v>Tốt</v>
      </c>
      <c r="G245" s="394"/>
    </row>
    <row r="246" spans="1:7" s="16" customFormat="1" x14ac:dyDescent="0.25">
      <c r="A246" s="20">
        <v>220</v>
      </c>
      <c r="B246" s="169" t="s">
        <v>5568</v>
      </c>
      <c r="C246" s="635" t="s">
        <v>36</v>
      </c>
      <c r="D246" s="636" t="s">
        <v>12</v>
      </c>
      <c r="E246" s="9">
        <v>85</v>
      </c>
      <c r="F246" s="9" t="str">
        <f t="shared" si="2"/>
        <v>Tốt</v>
      </c>
      <c r="G246" s="394"/>
    </row>
    <row r="247" spans="1:7" s="16" customFormat="1" x14ac:dyDescent="0.25">
      <c r="A247" s="20">
        <v>221</v>
      </c>
      <c r="B247" s="169" t="s">
        <v>5569</v>
      </c>
      <c r="C247" s="635" t="s">
        <v>13</v>
      </c>
      <c r="D247" s="636" t="s">
        <v>12</v>
      </c>
      <c r="E247" s="9">
        <v>90</v>
      </c>
      <c r="F247" s="9" t="str">
        <f t="shared" si="2"/>
        <v>Xuất Sắc</v>
      </c>
      <c r="G247" s="394"/>
    </row>
    <row r="248" spans="1:7" s="16" customFormat="1" x14ac:dyDescent="0.25">
      <c r="A248" s="20">
        <v>222</v>
      </c>
      <c r="B248" s="169" t="s">
        <v>5570</v>
      </c>
      <c r="C248" s="635" t="s">
        <v>5571</v>
      </c>
      <c r="D248" s="636" t="s">
        <v>178</v>
      </c>
      <c r="E248" s="9">
        <v>97</v>
      </c>
      <c r="F248" s="9" t="str">
        <f t="shared" si="2"/>
        <v>Xuất Sắc</v>
      </c>
      <c r="G248" s="394"/>
    </row>
    <row r="249" spans="1:7" s="16" customFormat="1" x14ac:dyDescent="0.25">
      <c r="A249" s="24"/>
      <c r="B249" s="395"/>
      <c r="C249" s="396"/>
      <c r="D249" s="396"/>
      <c r="E249" s="44"/>
      <c r="F249" s="44"/>
      <c r="G249" s="349"/>
    </row>
    <row r="250" spans="1:7" s="16" customFormat="1" x14ac:dyDescent="0.25">
      <c r="A250" s="42"/>
      <c r="B250" s="170" t="s">
        <v>5572</v>
      </c>
      <c r="C250" s="23"/>
      <c r="D250" s="23"/>
      <c r="E250" s="23"/>
      <c r="F250" s="23"/>
      <c r="G250" s="23"/>
    </row>
    <row r="251" spans="1:7" s="16" customFormat="1" x14ac:dyDescent="0.25">
      <c r="A251" s="441" t="s">
        <v>119</v>
      </c>
      <c r="B251" s="441" t="s">
        <v>32</v>
      </c>
      <c r="C251" s="955" t="s">
        <v>1381</v>
      </c>
      <c r="D251" s="955"/>
      <c r="E251" s="441" t="s">
        <v>954</v>
      </c>
      <c r="F251" s="367" t="s">
        <v>1382</v>
      </c>
      <c r="G251" s="441" t="s">
        <v>0</v>
      </c>
    </row>
    <row r="252" spans="1:7" s="16" customFormat="1" x14ac:dyDescent="0.25">
      <c r="A252" s="40">
        <v>223</v>
      </c>
      <c r="B252" s="46" t="s">
        <v>5573</v>
      </c>
      <c r="C252" s="559" t="s">
        <v>5574</v>
      </c>
      <c r="D252" s="560" t="s">
        <v>34</v>
      </c>
      <c r="E252" s="40">
        <v>64</v>
      </c>
      <c r="F252" s="32" t="s">
        <v>4850</v>
      </c>
      <c r="G252" s="40"/>
    </row>
    <row r="253" spans="1:7" s="16" customFormat="1" x14ac:dyDescent="0.25">
      <c r="A253" s="40">
        <v>224</v>
      </c>
      <c r="B253" s="46" t="s">
        <v>5575</v>
      </c>
      <c r="C253" s="620" t="s">
        <v>3520</v>
      </c>
      <c r="D253" s="621" t="s">
        <v>34</v>
      </c>
      <c r="E253" s="9">
        <v>79</v>
      </c>
      <c r="F253" s="20" t="str">
        <f t="shared" ref="F253:F297" si="3">IF(E253&gt;=90,"Xuất Sắc",IF(E253&gt;=80,"Tốt",IF(E253&gt;=65,"Khá",IF(E253&gt;=50,"Trung Bình",IF(E253&gt;=35,"Yếu","Kém")))))</f>
        <v>Khá</v>
      </c>
      <c r="G253" s="32"/>
    </row>
    <row r="254" spans="1:7" s="16" customFormat="1" x14ac:dyDescent="0.25">
      <c r="A254" s="40">
        <v>225</v>
      </c>
      <c r="B254" s="46" t="s">
        <v>5576</v>
      </c>
      <c r="C254" s="620" t="s">
        <v>5577</v>
      </c>
      <c r="D254" s="621" t="s">
        <v>34</v>
      </c>
      <c r="E254" s="9">
        <v>85</v>
      </c>
      <c r="F254" s="20" t="str">
        <f t="shared" si="3"/>
        <v>Tốt</v>
      </c>
      <c r="G254" s="9"/>
    </row>
    <row r="255" spans="1:7" s="16" customFormat="1" x14ac:dyDescent="0.25">
      <c r="A255" s="40">
        <v>226</v>
      </c>
      <c r="B255" s="46" t="s">
        <v>5578</v>
      </c>
      <c r="C255" s="620" t="s">
        <v>3058</v>
      </c>
      <c r="D255" s="621" t="s">
        <v>34</v>
      </c>
      <c r="E255" s="9">
        <v>80</v>
      </c>
      <c r="F255" s="32" t="s">
        <v>31</v>
      </c>
      <c r="G255" s="32"/>
    </row>
    <row r="256" spans="1:7" s="16" customFormat="1" x14ac:dyDescent="0.25">
      <c r="A256" s="40">
        <v>227</v>
      </c>
      <c r="B256" s="46" t="s">
        <v>5579</v>
      </c>
      <c r="C256" s="620" t="s">
        <v>5580</v>
      </c>
      <c r="D256" s="621" t="s">
        <v>148</v>
      </c>
      <c r="E256" s="9">
        <v>83</v>
      </c>
      <c r="F256" s="32" t="s">
        <v>31</v>
      </c>
      <c r="G256" s="9"/>
    </row>
    <row r="257" spans="1:7" s="16" customFormat="1" x14ac:dyDescent="0.25">
      <c r="A257" s="40">
        <v>228</v>
      </c>
      <c r="B257" s="46" t="s">
        <v>5581</v>
      </c>
      <c r="C257" s="620" t="s">
        <v>5582</v>
      </c>
      <c r="D257" s="621" t="s">
        <v>1047</v>
      </c>
      <c r="E257" s="9">
        <v>64</v>
      </c>
      <c r="F257" s="32" t="s">
        <v>4850</v>
      </c>
      <c r="G257" s="9"/>
    </row>
    <row r="258" spans="1:7" s="16" customFormat="1" x14ac:dyDescent="0.25">
      <c r="A258" s="40">
        <v>229</v>
      </c>
      <c r="B258" s="46" t="s">
        <v>5583</v>
      </c>
      <c r="C258" s="620" t="s">
        <v>5584</v>
      </c>
      <c r="D258" s="621" t="s">
        <v>41</v>
      </c>
      <c r="E258" s="9">
        <v>83</v>
      </c>
      <c r="F258" s="20" t="str">
        <f t="shared" si="3"/>
        <v>Tốt</v>
      </c>
      <c r="G258" s="9"/>
    </row>
    <row r="259" spans="1:7" s="16" customFormat="1" x14ac:dyDescent="0.25">
      <c r="A259" s="40">
        <v>230</v>
      </c>
      <c r="B259" s="46" t="s">
        <v>5585</v>
      </c>
      <c r="C259" s="620" t="s">
        <v>5586</v>
      </c>
      <c r="D259" s="621" t="s">
        <v>4215</v>
      </c>
      <c r="E259" s="9">
        <v>64</v>
      </c>
      <c r="F259" s="32" t="s">
        <v>4850</v>
      </c>
      <c r="G259" s="32"/>
    </row>
    <row r="260" spans="1:7" s="16" customFormat="1" x14ac:dyDescent="0.25">
      <c r="A260" s="40">
        <v>231</v>
      </c>
      <c r="B260" s="46" t="s">
        <v>5587</v>
      </c>
      <c r="C260" s="620" t="s">
        <v>5588</v>
      </c>
      <c r="D260" s="621" t="s">
        <v>180</v>
      </c>
      <c r="E260" s="9">
        <v>79</v>
      </c>
      <c r="F260" s="20" t="str">
        <f t="shared" si="3"/>
        <v>Khá</v>
      </c>
      <c r="G260" s="9"/>
    </row>
    <row r="261" spans="1:7" s="16" customFormat="1" x14ac:dyDescent="0.25">
      <c r="A261" s="40">
        <v>232</v>
      </c>
      <c r="B261" s="46" t="s">
        <v>5589</v>
      </c>
      <c r="C261" s="620" t="s">
        <v>5590</v>
      </c>
      <c r="D261" s="621" t="s">
        <v>7</v>
      </c>
      <c r="E261" s="9">
        <v>95</v>
      </c>
      <c r="F261" s="20" t="str">
        <f t="shared" si="3"/>
        <v>Xuất Sắc</v>
      </c>
      <c r="G261" s="9"/>
    </row>
    <row r="262" spans="1:7" s="16" customFormat="1" x14ac:dyDescent="0.25">
      <c r="A262" s="40">
        <v>233</v>
      </c>
      <c r="B262" s="46" t="s">
        <v>5591</v>
      </c>
      <c r="C262" s="620" t="s">
        <v>2505</v>
      </c>
      <c r="D262" s="621" t="s">
        <v>14</v>
      </c>
      <c r="E262" s="9">
        <v>95</v>
      </c>
      <c r="F262" s="32" t="s">
        <v>7240</v>
      </c>
      <c r="G262" s="9"/>
    </row>
    <row r="263" spans="1:7" s="16" customFormat="1" x14ac:dyDescent="0.25">
      <c r="A263" s="40">
        <v>234</v>
      </c>
      <c r="B263" s="46" t="s">
        <v>5592</v>
      </c>
      <c r="C263" s="620" t="s">
        <v>247</v>
      </c>
      <c r="D263" s="621" t="s">
        <v>47</v>
      </c>
      <c r="E263" s="9">
        <v>80</v>
      </c>
      <c r="F263" s="32" t="s">
        <v>31</v>
      </c>
      <c r="G263" s="9"/>
    </row>
    <row r="264" spans="1:7" s="16" customFormat="1" x14ac:dyDescent="0.25">
      <c r="A264" s="40">
        <v>235</v>
      </c>
      <c r="B264" s="46" t="s">
        <v>5593</v>
      </c>
      <c r="C264" s="620" t="s">
        <v>5594</v>
      </c>
      <c r="D264" s="621" t="s">
        <v>263</v>
      </c>
      <c r="E264" s="9">
        <v>80</v>
      </c>
      <c r="F264" s="32" t="s">
        <v>31</v>
      </c>
      <c r="G264" s="9"/>
    </row>
    <row r="265" spans="1:7" s="16" customFormat="1" x14ac:dyDescent="0.25">
      <c r="A265" s="40">
        <v>236</v>
      </c>
      <c r="B265" s="46" t="s">
        <v>5595</v>
      </c>
      <c r="C265" s="620" t="s">
        <v>5596</v>
      </c>
      <c r="D265" s="621" t="s">
        <v>106</v>
      </c>
      <c r="E265" s="9">
        <v>95</v>
      </c>
      <c r="F265" s="20" t="str">
        <f t="shared" si="3"/>
        <v>Xuất Sắc</v>
      </c>
      <c r="G265" s="32"/>
    </row>
    <row r="266" spans="1:7" s="16" customFormat="1" x14ac:dyDescent="0.25">
      <c r="A266" s="40">
        <v>237</v>
      </c>
      <c r="B266" s="46" t="s">
        <v>5597</v>
      </c>
      <c r="C266" s="620" t="s">
        <v>62</v>
      </c>
      <c r="D266" s="621" t="s">
        <v>20</v>
      </c>
      <c r="E266" s="9">
        <v>79</v>
      </c>
      <c r="F266" s="20" t="str">
        <f t="shared" si="3"/>
        <v>Khá</v>
      </c>
      <c r="G266" s="9"/>
    </row>
    <row r="267" spans="1:7" s="16" customFormat="1" x14ac:dyDescent="0.25">
      <c r="A267" s="40">
        <v>238</v>
      </c>
      <c r="B267" s="46" t="s">
        <v>5598</v>
      </c>
      <c r="C267" s="567" t="s">
        <v>48</v>
      </c>
      <c r="D267" s="624" t="s">
        <v>21</v>
      </c>
      <c r="E267" s="9">
        <v>0</v>
      </c>
      <c r="F267" s="20" t="s">
        <v>953</v>
      </c>
      <c r="G267" s="9"/>
    </row>
    <row r="268" spans="1:7" s="16" customFormat="1" x14ac:dyDescent="0.25">
      <c r="A268" s="40">
        <v>239</v>
      </c>
      <c r="B268" s="46" t="s">
        <v>5599</v>
      </c>
      <c r="C268" s="620" t="s">
        <v>5600</v>
      </c>
      <c r="D268" s="621" t="s">
        <v>1899</v>
      </c>
      <c r="E268" s="9">
        <v>85</v>
      </c>
      <c r="F268" s="20" t="str">
        <f t="shared" si="3"/>
        <v>Tốt</v>
      </c>
      <c r="G268" s="9"/>
    </row>
    <row r="269" spans="1:7" s="16" customFormat="1" x14ac:dyDescent="0.25">
      <c r="A269" s="40">
        <v>240</v>
      </c>
      <c r="B269" s="46" t="s">
        <v>5601</v>
      </c>
      <c r="C269" s="620" t="s">
        <v>706</v>
      </c>
      <c r="D269" s="621" t="s">
        <v>8</v>
      </c>
      <c r="E269" s="9">
        <v>85</v>
      </c>
      <c r="F269" s="20" t="str">
        <f t="shared" si="3"/>
        <v>Tốt</v>
      </c>
      <c r="G269" s="9"/>
    </row>
    <row r="270" spans="1:7" s="16" customFormat="1" x14ac:dyDescent="0.25">
      <c r="A270" s="40">
        <v>241</v>
      </c>
      <c r="B270" s="46" t="s">
        <v>5602</v>
      </c>
      <c r="C270" s="620" t="s">
        <v>5603</v>
      </c>
      <c r="D270" s="621" t="s">
        <v>8</v>
      </c>
      <c r="E270" s="9">
        <v>85</v>
      </c>
      <c r="F270" s="20" t="str">
        <f t="shared" si="3"/>
        <v>Tốt</v>
      </c>
      <c r="G270" s="9"/>
    </row>
    <row r="271" spans="1:7" s="16" customFormat="1" x14ac:dyDescent="0.25">
      <c r="A271" s="40">
        <v>242</v>
      </c>
      <c r="B271" s="46" t="s">
        <v>5604</v>
      </c>
      <c r="C271" s="620" t="s">
        <v>5605</v>
      </c>
      <c r="D271" s="621" t="s">
        <v>8</v>
      </c>
      <c r="E271" s="9">
        <v>90</v>
      </c>
      <c r="F271" s="20" t="str">
        <f t="shared" si="3"/>
        <v>Xuất Sắc</v>
      </c>
      <c r="G271" s="9"/>
    </row>
    <row r="272" spans="1:7" s="16" customFormat="1" x14ac:dyDescent="0.25">
      <c r="A272" s="40">
        <v>243</v>
      </c>
      <c r="B272" s="46" t="s">
        <v>5606</v>
      </c>
      <c r="C272" s="620" t="s">
        <v>1370</v>
      </c>
      <c r="D272" s="621" t="s">
        <v>113</v>
      </c>
      <c r="E272" s="9">
        <v>85</v>
      </c>
      <c r="F272" s="20" t="str">
        <f t="shared" si="3"/>
        <v>Tốt</v>
      </c>
      <c r="G272" s="9"/>
    </row>
    <row r="273" spans="1:7" s="16" customFormat="1" x14ac:dyDescent="0.25">
      <c r="A273" s="40">
        <v>244</v>
      </c>
      <c r="B273" s="46" t="s">
        <v>5607</v>
      </c>
      <c r="C273" s="620" t="s">
        <v>5608</v>
      </c>
      <c r="D273" s="621" t="s">
        <v>337</v>
      </c>
      <c r="E273" s="9">
        <v>95</v>
      </c>
      <c r="F273" s="20" t="str">
        <f t="shared" si="3"/>
        <v>Xuất Sắc</v>
      </c>
      <c r="G273" s="9"/>
    </row>
    <row r="274" spans="1:7" s="16" customFormat="1" x14ac:dyDescent="0.25">
      <c r="A274" s="40">
        <v>245</v>
      </c>
      <c r="B274" s="46" t="s">
        <v>5609</v>
      </c>
      <c r="C274" s="620" t="s">
        <v>5610</v>
      </c>
      <c r="D274" s="621" t="s">
        <v>5611</v>
      </c>
      <c r="E274" s="9">
        <v>95</v>
      </c>
      <c r="F274" s="20" t="str">
        <f t="shared" si="3"/>
        <v>Xuất Sắc</v>
      </c>
      <c r="G274" s="32"/>
    </row>
    <row r="275" spans="1:7" s="16" customFormat="1" x14ac:dyDescent="0.25">
      <c r="A275" s="40">
        <v>246</v>
      </c>
      <c r="B275" s="46" t="s">
        <v>5612</v>
      </c>
      <c r="C275" s="620" t="s">
        <v>335</v>
      </c>
      <c r="D275" s="621" t="s">
        <v>25</v>
      </c>
      <c r="E275" s="9">
        <v>84</v>
      </c>
      <c r="F275" s="32" t="s">
        <v>31</v>
      </c>
      <c r="G275" s="9"/>
    </row>
    <row r="276" spans="1:7" s="16" customFormat="1" x14ac:dyDescent="0.25">
      <c r="A276" s="40">
        <v>247</v>
      </c>
      <c r="B276" s="46" t="s">
        <v>5613</v>
      </c>
      <c r="C276" s="620" t="s">
        <v>5373</v>
      </c>
      <c r="D276" s="621" t="s">
        <v>87</v>
      </c>
      <c r="E276" s="9">
        <v>85</v>
      </c>
      <c r="F276" s="20" t="str">
        <f t="shared" si="3"/>
        <v>Tốt</v>
      </c>
      <c r="G276" s="9"/>
    </row>
    <row r="277" spans="1:7" s="16" customFormat="1" x14ac:dyDescent="0.25">
      <c r="A277" s="40">
        <v>248</v>
      </c>
      <c r="B277" s="46" t="s">
        <v>5614</v>
      </c>
      <c r="C277" s="620" t="s">
        <v>4501</v>
      </c>
      <c r="D277" s="621" t="s">
        <v>131</v>
      </c>
      <c r="E277" s="9">
        <v>83</v>
      </c>
      <c r="F277" s="32" t="s">
        <v>31</v>
      </c>
      <c r="G277" s="9"/>
    </row>
    <row r="278" spans="1:7" s="16" customFormat="1" x14ac:dyDescent="0.25">
      <c r="A278" s="40">
        <v>249</v>
      </c>
      <c r="B278" s="46" t="s">
        <v>5615</v>
      </c>
      <c r="C278" s="620" t="s">
        <v>5616</v>
      </c>
      <c r="D278" s="621" t="s">
        <v>600</v>
      </c>
      <c r="E278" s="9">
        <v>79</v>
      </c>
      <c r="F278" s="20" t="str">
        <f t="shared" si="3"/>
        <v>Khá</v>
      </c>
      <c r="G278" s="9"/>
    </row>
    <row r="279" spans="1:7" s="16" customFormat="1" x14ac:dyDescent="0.25">
      <c r="A279" s="40">
        <v>250</v>
      </c>
      <c r="B279" s="46" t="s">
        <v>5617</v>
      </c>
      <c r="C279" s="620" t="s">
        <v>5618</v>
      </c>
      <c r="D279" s="621" t="s">
        <v>157</v>
      </c>
      <c r="E279" s="9">
        <v>83</v>
      </c>
      <c r="F279" s="32" t="s">
        <v>31</v>
      </c>
      <c r="G279" s="9"/>
    </row>
    <row r="280" spans="1:7" s="16" customFormat="1" x14ac:dyDescent="0.25">
      <c r="A280" s="40">
        <v>251</v>
      </c>
      <c r="B280" s="46" t="s">
        <v>5619</v>
      </c>
      <c r="C280" s="620" t="s">
        <v>921</v>
      </c>
      <c r="D280" s="621" t="s">
        <v>172</v>
      </c>
      <c r="E280" s="9">
        <v>83</v>
      </c>
      <c r="F280" s="32" t="s">
        <v>31</v>
      </c>
      <c r="G280" s="9"/>
    </row>
    <row r="281" spans="1:7" s="16" customFormat="1" x14ac:dyDescent="0.25">
      <c r="A281" s="40">
        <v>252</v>
      </c>
      <c r="B281" s="46" t="s">
        <v>5620</v>
      </c>
      <c r="C281" s="620" t="s">
        <v>853</v>
      </c>
      <c r="D281" s="621" t="s">
        <v>9</v>
      </c>
      <c r="E281" s="9">
        <v>95</v>
      </c>
      <c r="F281" s="20" t="str">
        <f t="shared" si="3"/>
        <v>Xuất Sắc</v>
      </c>
      <c r="G281" s="9"/>
    </row>
    <row r="282" spans="1:7" s="16" customFormat="1" x14ac:dyDescent="0.25">
      <c r="A282" s="40">
        <v>253</v>
      </c>
      <c r="B282" s="46" t="s">
        <v>5621</v>
      </c>
      <c r="C282" s="620" t="s">
        <v>5622</v>
      </c>
      <c r="D282" s="621" t="s">
        <v>11</v>
      </c>
      <c r="E282" s="9">
        <v>85</v>
      </c>
      <c r="F282" s="20" t="str">
        <f t="shared" si="3"/>
        <v>Tốt</v>
      </c>
      <c r="G282" s="9"/>
    </row>
    <row r="283" spans="1:7" s="16" customFormat="1" x14ac:dyDescent="0.25">
      <c r="A283" s="40">
        <v>254</v>
      </c>
      <c r="B283" s="46" t="s">
        <v>5623</v>
      </c>
      <c r="C283" s="620" t="s">
        <v>56</v>
      </c>
      <c r="D283" s="621" t="s">
        <v>11</v>
      </c>
      <c r="E283" s="9">
        <v>80</v>
      </c>
      <c r="F283" s="32" t="s">
        <v>31</v>
      </c>
      <c r="G283" s="9"/>
    </row>
    <row r="284" spans="1:7" s="16" customFormat="1" x14ac:dyDescent="0.25">
      <c r="A284" s="40">
        <v>255</v>
      </c>
      <c r="B284" s="46" t="s">
        <v>5624</v>
      </c>
      <c r="C284" s="620" t="s">
        <v>18</v>
      </c>
      <c r="D284" s="621" t="s">
        <v>767</v>
      </c>
      <c r="E284" s="9">
        <v>85</v>
      </c>
      <c r="F284" s="20" t="str">
        <f t="shared" si="3"/>
        <v>Tốt</v>
      </c>
      <c r="G284" s="9"/>
    </row>
    <row r="285" spans="1:7" s="16" customFormat="1" x14ac:dyDescent="0.25">
      <c r="A285" s="40">
        <v>256</v>
      </c>
      <c r="B285" s="46" t="s">
        <v>5625</v>
      </c>
      <c r="C285" s="620" t="s">
        <v>5616</v>
      </c>
      <c r="D285" s="621" t="s">
        <v>5626</v>
      </c>
      <c r="E285" s="9">
        <v>83</v>
      </c>
      <c r="F285" s="32" t="s">
        <v>31</v>
      </c>
      <c r="G285" s="9"/>
    </row>
    <row r="286" spans="1:7" s="16" customFormat="1" x14ac:dyDescent="0.25">
      <c r="A286" s="40">
        <v>257</v>
      </c>
      <c r="B286" s="46" t="s">
        <v>5627</v>
      </c>
      <c r="C286" s="620" t="s">
        <v>83</v>
      </c>
      <c r="D286" s="621" t="s">
        <v>65</v>
      </c>
      <c r="E286" s="9">
        <v>83</v>
      </c>
      <c r="F286" s="32" t="s">
        <v>31</v>
      </c>
      <c r="G286" s="9"/>
    </row>
    <row r="287" spans="1:7" s="16" customFormat="1" x14ac:dyDescent="0.25">
      <c r="A287" s="40">
        <v>258</v>
      </c>
      <c r="B287" s="46" t="s">
        <v>5628</v>
      </c>
      <c r="C287" s="620" t="s">
        <v>4893</v>
      </c>
      <c r="D287" s="621" t="s">
        <v>5629</v>
      </c>
      <c r="E287" s="9">
        <v>85</v>
      </c>
      <c r="F287" s="20" t="str">
        <f t="shared" si="3"/>
        <v>Tốt</v>
      </c>
      <c r="G287" s="9"/>
    </row>
    <row r="288" spans="1:7" s="16" customFormat="1" x14ac:dyDescent="0.25">
      <c r="A288" s="40">
        <v>259</v>
      </c>
      <c r="B288" s="46" t="s">
        <v>5630</v>
      </c>
      <c r="C288" s="620" t="s">
        <v>5631</v>
      </c>
      <c r="D288" s="621" t="s">
        <v>178</v>
      </c>
      <c r="E288" s="9">
        <v>79</v>
      </c>
      <c r="F288" s="20" t="str">
        <f t="shared" si="3"/>
        <v>Khá</v>
      </c>
      <c r="G288" s="9"/>
    </row>
    <row r="289" spans="1:7" s="16" customFormat="1" x14ac:dyDescent="0.25">
      <c r="A289" s="40">
        <v>260</v>
      </c>
      <c r="B289" s="46" t="s">
        <v>5632</v>
      </c>
      <c r="C289" s="620" t="s">
        <v>3734</v>
      </c>
      <c r="D289" s="621" t="s">
        <v>3223</v>
      </c>
      <c r="E289" s="9">
        <v>85</v>
      </c>
      <c r="F289" s="20" t="str">
        <f t="shared" si="3"/>
        <v>Tốt</v>
      </c>
      <c r="G289" s="9"/>
    </row>
    <row r="290" spans="1:7" s="16" customFormat="1" x14ac:dyDescent="0.25">
      <c r="A290" s="40">
        <v>261</v>
      </c>
      <c r="B290" s="46" t="s">
        <v>5633</v>
      </c>
      <c r="C290" s="620" t="s">
        <v>5634</v>
      </c>
      <c r="D290" s="621" t="s">
        <v>2604</v>
      </c>
      <c r="E290" s="9">
        <v>85</v>
      </c>
      <c r="F290" s="20" t="str">
        <f t="shared" si="3"/>
        <v>Tốt</v>
      </c>
      <c r="G290" s="9"/>
    </row>
    <row r="291" spans="1:7" s="16" customFormat="1" x14ac:dyDescent="0.25">
      <c r="A291" s="40">
        <v>262</v>
      </c>
      <c r="B291" s="46" t="s">
        <v>5635</v>
      </c>
      <c r="C291" s="620" t="s">
        <v>90</v>
      </c>
      <c r="D291" s="621" t="s">
        <v>137</v>
      </c>
      <c r="E291" s="9">
        <v>95</v>
      </c>
      <c r="F291" s="20" t="str">
        <f t="shared" si="3"/>
        <v>Xuất Sắc</v>
      </c>
      <c r="G291" s="9"/>
    </row>
    <row r="292" spans="1:7" s="16" customFormat="1" x14ac:dyDescent="0.25">
      <c r="A292" s="40">
        <v>263</v>
      </c>
      <c r="B292" s="46" t="s">
        <v>5636</v>
      </c>
      <c r="C292" s="567" t="s">
        <v>5637</v>
      </c>
      <c r="D292" s="624" t="s">
        <v>471</v>
      </c>
      <c r="E292" s="9">
        <v>0</v>
      </c>
      <c r="F292" s="397" t="s">
        <v>953</v>
      </c>
      <c r="G292" s="9"/>
    </row>
    <row r="293" spans="1:7" s="16" customFormat="1" x14ac:dyDescent="0.25">
      <c r="A293" s="40">
        <v>264</v>
      </c>
      <c r="B293" s="46" t="s">
        <v>5638</v>
      </c>
      <c r="C293" s="567" t="s">
        <v>5350</v>
      </c>
      <c r="D293" s="624" t="s">
        <v>141</v>
      </c>
      <c r="E293" s="9">
        <v>0</v>
      </c>
      <c r="F293" s="397" t="s">
        <v>953</v>
      </c>
      <c r="G293" s="9"/>
    </row>
    <row r="294" spans="1:7" s="16" customFormat="1" x14ac:dyDescent="0.25">
      <c r="A294" s="40">
        <v>265</v>
      </c>
      <c r="B294" s="46" t="s">
        <v>5639</v>
      </c>
      <c r="C294" s="620" t="s">
        <v>1462</v>
      </c>
      <c r="D294" s="621" t="s">
        <v>188</v>
      </c>
      <c r="E294" s="9">
        <v>85</v>
      </c>
      <c r="F294" s="20" t="str">
        <f t="shared" si="3"/>
        <v>Tốt</v>
      </c>
      <c r="G294" s="9"/>
    </row>
    <row r="295" spans="1:7" s="16" customFormat="1" x14ac:dyDescent="0.25">
      <c r="A295" s="40">
        <v>266</v>
      </c>
      <c r="B295" s="46" t="s">
        <v>5640</v>
      </c>
      <c r="C295" s="620" t="s">
        <v>133</v>
      </c>
      <c r="D295" s="621" t="s">
        <v>24</v>
      </c>
      <c r="E295" s="9">
        <v>85</v>
      </c>
      <c r="F295" s="20" t="str">
        <f t="shared" si="3"/>
        <v>Tốt</v>
      </c>
      <c r="G295" s="9"/>
    </row>
    <row r="296" spans="1:7" s="16" customFormat="1" x14ac:dyDescent="0.25">
      <c r="A296" s="40">
        <v>267</v>
      </c>
      <c r="B296" s="46" t="s">
        <v>5641</v>
      </c>
      <c r="C296" s="620" t="s">
        <v>4380</v>
      </c>
      <c r="D296" s="621" t="s">
        <v>72</v>
      </c>
      <c r="E296" s="9">
        <v>90</v>
      </c>
      <c r="F296" s="20" t="str">
        <f t="shared" si="3"/>
        <v>Xuất Sắc</v>
      </c>
      <c r="G296" s="9"/>
    </row>
    <row r="297" spans="1:7" s="16" customFormat="1" x14ac:dyDescent="0.25">
      <c r="A297" s="40">
        <v>268</v>
      </c>
      <c r="B297" s="46" t="s">
        <v>5642</v>
      </c>
      <c r="C297" s="620" t="s">
        <v>44</v>
      </c>
      <c r="D297" s="621" t="s">
        <v>72</v>
      </c>
      <c r="E297" s="9">
        <v>79</v>
      </c>
      <c r="F297" s="20" t="str">
        <f t="shared" si="3"/>
        <v>Khá</v>
      </c>
      <c r="G297" s="9"/>
    </row>
    <row r="298" spans="1:7" s="16" customFormat="1" x14ac:dyDescent="0.25">
      <c r="A298" s="368"/>
      <c r="B298" s="42"/>
      <c r="C298" s="23"/>
      <c r="D298" s="23"/>
      <c r="E298" s="44"/>
      <c r="F298" s="24"/>
      <c r="G298" s="44"/>
    </row>
    <row r="299" spans="1:7" s="16" customFormat="1" x14ac:dyDescent="0.25">
      <c r="A299" s="42"/>
      <c r="B299" s="170" t="s">
        <v>5643</v>
      </c>
      <c r="C299" s="23"/>
      <c r="D299" s="23"/>
      <c r="E299" s="23"/>
      <c r="F299" s="23"/>
      <c r="G299" s="23"/>
    </row>
    <row r="300" spans="1:7" s="16" customFormat="1" x14ac:dyDescent="0.25">
      <c r="A300" s="441" t="s">
        <v>119</v>
      </c>
      <c r="B300" s="441" t="s">
        <v>32</v>
      </c>
      <c r="C300" s="955" t="s">
        <v>1381</v>
      </c>
      <c r="D300" s="955"/>
      <c r="E300" s="441" t="s">
        <v>954</v>
      </c>
      <c r="F300" s="367" t="s">
        <v>1382</v>
      </c>
      <c r="G300" s="441" t="s">
        <v>0</v>
      </c>
    </row>
    <row r="301" spans="1:7" s="16" customFormat="1" x14ac:dyDescent="0.25">
      <c r="A301" s="40">
        <v>269</v>
      </c>
      <c r="B301" s="35" t="s">
        <v>5644</v>
      </c>
      <c r="C301" s="493" t="s">
        <v>5645</v>
      </c>
      <c r="D301" s="634" t="s">
        <v>34</v>
      </c>
      <c r="E301" s="32">
        <v>80</v>
      </c>
      <c r="F301" s="32" t="str">
        <f t="shared" ref="F301:F344" si="4">IF(E301&gt;=90,"Xuất Sắc",IF(E301&gt;=80,"Tốt",IF(E301&gt;=65,"Khá",IF(E301&gt;=50,"Trung Bình",IF(E301&gt;=35,"Yếu","Kém")))))</f>
        <v>Tốt</v>
      </c>
      <c r="G301" s="32"/>
    </row>
    <row r="302" spans="1:7" s="16" customFormat="1" x14ac:dyDescent="0.25">
      <c r="A302" s="40">
        <v>270</v>
      </c>
      <c r="B302" s="35" t="s">
        <v>5646</v>
      </c>
      <c r="C302" s="493" t="s">
        <v>5647</v>
      </c>
      <c r="D302" s="634" t="s">
        <v>34</v>
      </c>
      <c r="E302" s="32">
        <v>80</v>
      </c>
      <c r="F302" s="32" t="str">
        <f t="shared" si="4"/>
        <v>Tốt</v>
      </c>
      <c r="G302" s="32"/>
    </row>
    <row r="303" spans="1:7" s="16" customFormat="1" x14ac:dyDescent="0.25">
      <c r="A303" s="40">
        <v>271</v>
      </c>
      <c r="B303" s="35" t="s">
        <v>5648</v>
      </c>
      <c r="C303" s="493" t="s">
        <v>75</v>
      </c>
      <c r="D303" s="634" t="s">
        <v>34</v>
      </c>
      <c r="E303" s="32">
        <v>80</v>
      </c>
      <c r="F303" s="32" t="str">
        <f t="shared" si="4"/>
        <v>Tốt</v>
      </c>
      <c r="G303" s="32"/>
    </row>
    <row r="304" spans="1:7" s="16" customFormat="1" x14ac:dyDescent="0.25">
      <c r="A304" s="40">
        <v>272</v>
      </c>
      <c r="B304" s="35" t="s">
        <v>5649</v>
      </c>
      <c r="C304" s="493" t="s">
        <v>190</v>
      </c>
      <c r="D304" s="634" t="s">
        <v>34</v>
      </c>
      <c r="E304" s="32">
        <v>80</v>
      </c>
      <c r="F304" s="32" t="str">
        <f t="shared" si="4"/>
        <v>Tốt</v>
      </c>
      <c r="G304" s="32"/>
    </row>
    <row r="305" spans="1:7" s="16" customFormat="1" x14ac:dyDescent="0.25">
      <c r="A305" s="40">
        <v>273</v>
      </c>
      <c r="B305" s="35" t="s">
        <v>5650</v>
      </c>
      <c r="C305" s="493" t="s">
        <v>5651</v>
      </c>
      <c r="D305" s="634" t="s">
        <v>34</v>
      </c>
      <c r="E305" s="32">
        <v>65</v>
      </c>
      <c r="F305" s="32" t="str">
        <f t="shared" si="4"/>
        <v>Khá</v>
      </c>
      <c r="G305" s="32"/>
    </row>
    <row r="306" spans="1:7" s="16" customFormat="1" x14ac:dyDescent="0.25">
      <c r="A306" s="40">
        <v>274</v>
      </c>
      <c r="B306" s="35" t="s">
        <v>5652</v>
      </c>
      <c r="C306" s="493" t="s">
        <v>2284</v>
      </c>
      <c r="D306" s="634" t="s">
        <v>34</v>
      </c>
      <c r="E306" s="32">
        <v>97</v>
      </c>
      <c r="F306" s="32" t="str">
        <f t="shared" si="4"/>
        <v>Xuất Sắc</v>
      </c>
      <c r="G306" s="32"/>
    </row>
    <row r="307" spans="1:7" s="16" customFormat="1" x14ac:dyDescent="0.25">
      <c r="A307" s="40">
        <v>275</v>
      </c>
      <c r="B307" s="35" t="s">
        <v>5653</v>
      </c>
      <c r="C307" s="493" t="s">
        <v>77</v>
      </c>
      <c r="D307" s="634" t="s">
        <v>6</v>
      </c>
      <c r="E307" s="32">
        <v>85</v>
      </c>
      <c r="F307" s="32" t="str">
        <f t="shared" si="4"/>
        <v>Tốt</v>
      </c>
      <c r="G307" s="32"/>
    </row>
    <row r="308" spans="1:7" s="16" customFormat="1" x14ac:dyDescent="0.25">
      <c r="A308" s="40">
        <v>276</v>
      </c>
      <c r="B308" s="35" t="s">
        <v>5654</v>
      </c>
      <c r="C308" s="493" t="s">
        <v>1198</v>
      </c>
      <c r="D308" s="634" t="s">
        <v>806</v>
      </c>
      <c r="E308" s="32">
        <v>61</v>
      </c>
      <c r="F308" s="32" t="s">
        <v>4850</v>
      </c>
      <c r="G308" s="32"/>
    </row>
    <row r="309" spans="1:7" s="16" customFormat="1" x14ac:dyDescent="0.25">
      <c r="A309" s="40">
        <v>277</v>
      </c>
      <c r="B309" s="35" t="s">
        <v>5655</v>
      </c>
      <c r="C309" s="493" t="s">
        <v>4221</v>
      </c>
      <c r="D309" s="634" t="s">
        <v>180</v>
      </c>
      <c r="E309" s="32">
        <v>71</v>
      </c>
      <c r="F309" s="32" t="str">
        <f t="shared" si="4"/>
        <v>Khá</v>
      </c>
      <c r="G309" s="32"/>
    </row>
    <row r="310" spans="1:7" s="16" customFormat="1" x14ac:dyDescent="0.25">
      <c r="A310" s="40">
        <v>278</v>
      </c>
      <c r="B310" s="35" t="s">
        <v>5656</v>
      </c>
      <c r="C310" s="493" t="s">
        <v>5657</v>
      </c>
      <c r="D310" s="634" t="s">
        <v>215</v>
      </c>
      <c r="E310" s="32">
        <v>96</v>
      </c>
      <c r="F310" s="32" t="str">
        <f t="shared" si="4"/>
        <v>Xuất Sắc</v>
      </c>
      <c r="G310" s="32"/>
    </row>
    <row r="311" spans="1:7" s="16" customFormat="1" x14ac:dyDescent="0.25">
      <c r="A311" s="40">
        <v>279</v>
      </c>
      <c r="B311" s="35" t="s">
        <v>5658</v>
      </c>
      <c r="C311" s="493" t="s">
        <v>5659</v>
      </c>
      <c r="D311" s="634" t="s">
        <v>42</v>
      </c>
      <c r="E311" s="32">
        <v>94</v>
      </c>
      <c r="F311" s="32" t="str">
        <f t="shared" si="4"/>
        <v>Xuất Sắc</v>
      </c>
      <c r="G311" s="32"/>
    </row>
    <row r="312" spans="1:7" s="16" customFormat="1" x14ac:dyDescent="0.25">
      <c r="A312" s="40">
        <v>280</v>
      </c>
      <c r="B312" s="35" t="s">
        <v>5660</v>
      </c>
      <c r="C312" s="493" t="s">
        <v>93</v>
      </c>
      <c r="D312" s="634" t="s">
        <v>42</v>
      </c>
      <c r="E312" s="32">
        <v>80</v>
      </c>
      <c r="F312" s="32" t="str">
        <f t="shared" si="4"/>
        <v>Tốt</v>
      </c>
      <c r="G312" s="32"/>
    </row>
    <row r="313" spans="1:7" s="16" customFormat="1" x14ac:dyDescent="0.25">
      <c r="A313" s="40">
        <v>281</v>
      </c>
      <c r="B313" s="35" t="s">
        <v>5661</v>
      </c>
      <c r="C313" s="493" t="s">
        <v>5662</v>
      </c>
      <c r="D313" s="634" t="s">
        <v>1293</v>
      </c>
      <c r="E313" s="32">
        <v>85</v>
      </c>
      <c r="F313" s="32" t="str">
        <f t="shared" si="4"/>
        <v>Tốt</v>
      </c>
      <c r="G313" s="32"/>
    </row>
    <row r="314" spans="1:7" s="16" customFormat="1" x14ac:dyDescent="0.25">
      <c r="A314" s="40">
        <v>282</v>
      </c>
      <c r="B314" s="35" t="s">
        <v>5663</v>
      </c>
      <c r="C314" s="493" t="s">
        <v>2881</v>
      </c>
      <c r="D314" s="634" t="s">
        <v>47</v>
      </c>
      <c r="E314" s="32">
        <v>80</v>
      </c>
      <c r="F314" s="32" t="str">
        <f t="shared" si="4"/>
        <v>Tốt</v>
      </c>
      <c r="G314" s="32"/>
    </row>
    <row r="315" spans="1:7" s="16" customFormat="1" x14ac:dyDescent="0.25">
      <c r="A315" s="40">
        <v>283</v>
      </c>
      <c r="B315" s="35" t="s">
        <v>5664</v>
      </c>
      <c r="C315" s="493" t="s">
        <v>3117</v>
      </c>
      <c r="D315" s="634" t="s">
        <v>106</v>
      </c>
      <c r="E315" s="32">
        <v>64</v>
      </c>
      <c r="F315" s="32" t="s">
        <v>4850</v>
      </c>
      <c r="G315" s="32"/>
    </row>
    <row r="316" spans="1:7" s="16" customFormat="1" x14ac:dyDescent="0.25">
      <c r="A316" s="40">
        <v>284</v>
      </c>
      <c r="B316" s="35" t="s">
        <v>5665</v>
      </c>
      <c r="C316" s="493" t="s">
        <v>5666</v>
      </c>
      <c r="D316" s="634" t="s">
        <v>106</v>
      </c>
      <c r="E316" s="32">
        <v>70</v>
      </c>
      <c r="F316" s="32" t="s">
        <v>74</v>
      </c>
      <c r="G316" s="32"/>
    </row>
    <row r="317" spans="1:7" s="16" customFormat="1" x14ac:dyDescent="0.25">
      <c r="A317" s="40">
        <v>285</v>
      </c>
      <c r="B317" s="35" t="s">
        <v>5667</v>
      </c>
      <c r="C317" s="493" t="s">
        <v>97</v>
      </c>
      <c r="D317" s="634" t="s">
        <v>15</v>
      </c>
      <c r="E317" s="32">
        <v>80</v>
      </c>
      <c r="F317" s="32" t="str">
        <f t="shared" si="4"/>
        <v>Tốt</v>
      </c>
      <c r="G317" s="32"/>
    </row>
    <row r="318" spans="1:7" s="16" customFormat="1" x14ac:dyDescent="0.25">
      <c r="A318" s="40">
        <v>286</v>
      </c>
      <c r="B318" s="35" t="s">
        <v>5668</v>
      </c>
      <c r="C318" s="493" t="s">
        <v>190</v>
      </c>
      <c r="D318" s="634" t="s">
        <v>1386</v>
      </c>
      <c r="E318" s="32">
        <v>88</v>
      </c>
      <c r="F318" s="32" t="str">
        <f t="shared" si="4"/>
        <v>Tốt</v>
      </c>
      <c r="G318" s="32"/>
    </row>
    <row r="319" spans="1:7" s="16" customFormat="1" x14ac:dyDescent="0.25">
      <c r="A319" s="40">
        <v>287</v>
      </c>
      <c r="B319" s="35" t="s">
        <v>5669</v>
      </c>
      <c r="C319" s="493" t="s">
        <v>5670</v>
      </c>
      <c r="D319" s="634" t="s">
        <v>237</v>
      </c>
      <c r="E319" s="32">
        <v>65</v>
      </c>
      <c r="F319" s="32" t="str">
        <f t="shared" si="4"/>
        <v>Khá</v>
      </c>
      <c r="G319" s="32"/>
    </row>
    <row r="320" spans="1:7" s="16" customFormat="1" x14ac:dyDescent="0.25">
      <c r="A320" s="40">
        <v>288</v>
      </c>
      <c r="B320" s="35" t="s">
        <v>5671</v>
      </c>
      <c r="C320" s="493" t="s">
        <v>5672</v>
      </c>
      <c r="D320" s="634" t="s">
        <v>58</v>
      </c>
      <c r="E320" s="32">
        <v>0</v>
      </c>
      <c r="F320" s="32" t="s">
        <v>953</v>
      </c>
      <c r="G320" s="229" t="s">
        <v>3651</v>
      </c>
    </row>
    <row r="321" spans="1:7" s="16" customFormat="1" x14ac:dyDescent="0.25">
      <c r="A321" s="40">
        <v>289</v>
      </c>
      <c r="B321" s="35" t="s">
        <v>5673</v>
      </c>
      <c r="C321" s="493" t="s">
        <v>947</v>
      </c>
      <c r="D321" s="634" t="s">
        <v>631</v>
      </c>
      <c r="E321" s="32">
        <v>80</v>
      </c>
      <c r="F321" s="32" t="str">
        <f t="shared" si="4"/>
        <v>Tốt</v>
      </c>
      <c r="G321" s="229"/>
    </row>
    <row r="322" spans="1:7" s="16" customFormat="1" x14ac:dyDescent="0.25">
      <c r="A322" s="40">
        <v>290</v>
      </c>
      <c r="B322" s="35" t="s">
        <v>5674</v>
      </c>
      <c r="C322" s="493" t="s">
        <v>5675</v>
      </c>
      <c r="D322" s="634" t="s">
        <v>8</v>
      </c>
      <c r="E322" s="32">
        <v>0</v>
      </c>
      <c r="F322" s="32" t="s">
        <v>953</v>
      </c>
      <c r="G322" s="229" t="s">
        <v>3651</v>
      </c>
    </row>
    <row r="323" spans="1:7" s="16" customFormat="1" x14ac:dyDescent="0.25">
      <c r="A323" s="40">
        <v>291</v>
      </c>
      <c r="B323" s="35" t="s">
        <v>5676</v>
      </c>
      <c r="C323" s="493" t="s">
        <v>5677</v>
      </c>
      <c r="D323" s="634" t="s">
        <v>8</v>
      </c>
      <c r="E323" s="32">
        <v>69</v>
      </c>
      <c r="F323" s="32" t="str">
        <f t="shared" si="4"/>
        <v>Khá</v>
      </c>
      <c r="G323" s="229"/>
    </row>
    <row r="324" spans="1:7" s="16" customFormat="1" x14ac:dyDescent="0.25">
      <c r="A324" s="40">
        <v>292</v>
      </c>
      <c r="B324" s="35" t="s">
        <v>5678</v>
      </c>
      <c r="C324" s="493" t="s">
        <v>205</v>
      </c>
      <c r="D324" s="634" t="s">
        <v>8</v>
      </c>
      <c r="E324" s="32">
        <v>0</v>
      </c>
      <c r="F324" s="32" t="s">
        <v>953</v>
      </c>
      <c r="G324" s="229" t="s">
        <v>3651</v>
      </c>
    </row>
    <row r="325" spans="1:7" s="16" customFormat="1" x14ac:dyDescent="0.25">
      <c r="A325" s="40">
        <v>293</v>
      </c>
      <c r="B325" s="35" t="s">
        <v>5679</v>
      </c>
      <c r="C325" s="493" t="s">
        <v>4126</v>
      </c>
      <c r="D325" s="634" t="s">
        <v>337</v>
      </c>
      <c r="E325" s="32">
        <v>65</v>
      </c>
      <c r="F325" s="32" t="str">
        <f t="shared" si="4"/>
        <v>Khá</v>
      </c>
      <c r="G325" s="32"/>
    </row>
    <row r="326" spans="1:7" s="16" customFormat="1" x14ac:dyDescent="0.25">
      <c r="A326" s="40">
        <v>294</v>
      </c>
      <c r="B326" s="35" t="s">
        <v>5680</v>
      </c>
      <c r="C326" s="493" t="s">
        <v>18</v>
      </c>
      <c r="D326" s="634" t="s">
        <v>3882</v>
      </c>
      <c r="E326" s="32">
        <v>96</v>
      </c>
      <c r="F326" s="32" t="str">
        <f t="shared" si="4"/>
        <v>Xuất Sắc</v>
      </c>
      <c r="G326" s="32"/>
    </row>
    <row r="327" spans="1:7" s="16" customFormat="1" x14ac:dyDescent="0.25">
      <c r="A327" s="40">
        <v>295</v>
      </c>
      <c r="B327" s="35" t="s">
        <v>5681</v>
      </c>
      <c r="C327" s="493" t="s">
        <v>159</v>
      </c>
      <c r="D327" s="634" t="s">
        <v>171</v>
      </c>
      <c r="E327" s="32">
        <v>80</v>
      </c>
      <c r="F327" s="32" t="str">
        <f t="shared" si="4"/>
        <v>Tốt</v>
      </c>
      <c r="G327" s="32"/>
    </row>
    <row r="328" spans="1:7" s="16" customFormat="1" x14ac:dyDescent="0.25">
      <c r="A328" s="40">
        <v>296</v>
      </c>
      <c r="B328" s="35" t="s">
        <v>5682</v>
      </c>
      <c r="C328" s="493" t="s">
        <v>555</v>
      </c>
      <c r="D328" s="634" t="s">
        <v>171</v>
      </c>
      <c r="E328" s="32">
        <v>90</v>
      </c>
      <c r="F328" s="32" t="str">
        <f t="shared" si="4"/>
        <v>Xuất Sắc</v>
      </c>
      <c r="G328" s="32"/>
    </row>
    <row r="329" spans="1:7" s="16" customFormat="1" x14ac:dyDescent="0.25">
      <c r="A329" s="40">
        <v>297</v>
      </c>
      <c r="B329" s="35" t="s">
        <v>5683</v>
      </c>
      <c r="C329" s="493" t="s">
        <v>159</v>
      </c>
      <c r="D329" s="634" t="s">
        <v>184</v>
      </c>
      <c r="E329" s="32">
        <v>80</v>
      </c>
      <c r="F329" s="32" t="str">
        <f t="shared" si="4"/>
        <v>Tốt</v>
      </c>
      <c r="G329" s="32"/>
    </row>
    <row r="330" spans="1:7" s="16" customFormat="1" x14ac:dyDescent="0.25">
      <c r="A330" s="40">
        <v>298</v>
      </c>
      <c r="B330" s="35" t="s">
        <v>5684</v>
      </c>
      <c r="C330" s="493" t="s">
        <v>5685</v>
      </c>
      <c r="D330" s="634" t="s">
        <v>26</v>
      </c>
      <c r="E330" s="32">
        <v>80</v>
      </c>
      <c r="F330" s="32" t="str">
        <f t="shared" si="4"/>
        <v>Tốt</v>
      </c>
      <c r="G330" s="32"/>
    </row>
    <row r="331" spans="1:7" s="16" customFormat="1" x14ac:dyDescent="0.25">
      <c r="A331" s="40">
        <v>299</v>
      </c>
      <c r="B331" s="35" t="s">
        <v>5686</v>
      </c>
      <c r="C331" s="493" t="s">
        <v>5687</v>
      </c>
      <c r="D331" s="634" t="s">
        <v>5688</v>
      </c>
      <c r="E331" s="32">
        <v>97</v>
      </c>
      <c r="F331" s="32" t="str">
        <f t="shared" si="4"/>
        <v>Xuất Sắc</v>
      </c>
      <c r="G331" s="32"/>
    </row>
    <row r="332" spans="1:7" s="16" customFormat="1" x14ac:dyDescent="0.25">
      <c r="A332" s="40">
        <v>300</v>
      </c>
      <c r="B332" s="35" t="s">
        <v>5689</v>
      </c>
      <c r="C332" s="493" t="s">
        <v>5690</v>
      </c>
      <c r="D332" s="634" t="s">
        <v>5691</v>
      </c>
      <c r="E332" s="32">
        <v>70</v>
      </c>
      <c r="F332" s="32" t="s">
        <v>74</v>
      </c>
      <c r="G332" s="32"/>
    </row>
    <row r="333" spans="1:7" s="16" customFormat="1" x14ac:dyDescent="0.25">
      <c r="A333" s="40">
        <v>301</v>
      </c>
      <c r="B333" s="35" t="s">
        <v>5692</v>
      </c>
      <c r="C333" s="493" t="s">
        <v>5693</v>
      </c>
      <c r="D333" s="634" t="s">
        <v>64</v>
      </c>
      <c r="E333" s="32">
        <v>86</v>
      </c>
      <c r="F333" s="32" t="str">
        <f t="shared" si="4"/>
        <v>Tốt</v>
      </c>
      <c r="G333" s="32"/>
    </row>
    <row r="334" spans="1:7" s="16" customFormat="1" x14ac:dyDescent="0.25">
      <c r="A334" s="40">
        <v>302</v>
      </c>
      <c r="B334" s="35" t="s">
        <v>5694</v>
      </c>
      <c r="C334" s="493" t="s">
        <v>5695</v>
      </c>
      <c r="D334" s="634" t="s">
        <v>64</v>
      </c>
      <c r="E334" s="32">
        <v>96</v>
      </c>
      <c r="F334" s="32" t="str">
        <f t="shared" si="4"/>
        <v>Xuất Sắc</v>
      </c>
      <c r="G334" s="32"/>
    </row>
    <row r="335" spans="1:7" s="16" customFormat="1" x14ac:dyDescent="0.25">
      <c r="A335" s="40">
        <v>303</v>
      </c>
      <c r="B335" s="35" t="s">
        <v>5696</v>
      </c>
      <c r="C335" s="493" t="s">
        <v>5697</v>
      </c>
      <c r="D335" s="634" t="s">
        <v>1253</v>
      </c>
      <c r="E335" s="32">
        <v>80</v>
      </c>
      <c r="F335" s="32" t="str">
        <f t="shared" si="4"/>
        <v>Tốt</v>
      </c>
      <c r="G335" s="32"/>
    </row>
    <row r="336" spans="1:7" s="16" customFormat="1" x14ac:dyDescent="0.25">
      <c r="A336" s="40">
        <v>304</v>
      </c>
      <c r="B336" s="35" t="s">
        <v>5698</v>
      </c>
      <c r="C336" s="493" t="s">
        <v>277</v>
      </c>
      <c r="D336" s="634" t="s">
        <v>65</v>
      </c>
      <c r="E336" s="32">
        <v>80</v>
      </c>
      <c r="F336" s="32" t="str">
        <f t="shared" si="4"/>
        <v>Tốt</v>
      </c>
      <c r="G336" s="32"/>
    </row>
    <row r="337" spans="1:7" s="16" customFormat="1" x14ac:dyDescent="0.25">
      <c r="A337" s="40">
        <v>305</v>
      </c>
      <c r="B337" s="35" t="s">
        <v>5699</v>
      </c>
      <c r="C337" s="493" t="s">
        <v>97</v>
      </c>
      <c r="D337" s="634" t="s">
        <v>66</v>
      </c>
      <c r="E337" s="32">
        <v>97</v>
      </c>
      <c r="F337" s="32" t="str">
        <f t="shared" si="4"/>
        <v>Xuất Sắc</v>
      </c>
      <c r="G337" s="32"/>
    </row>
    <row r="338" spans="1:7" s="16" customFormat="1" x14ac:dyDescent="0.25">
      <c r="A338" s="40">
        <v>306</v>
      </c>
      <c r="B338" s="35" t="s">
        <v>5700</v>
      </c>
      <c r="C338" s="493" t="s">
        <v>473</v>
      </c>
      <c r="D338" s="634" t="s">
        <v>138</v>
      </c>
      <c r="E338" s="32">
        <v>96</v>
      </c>
      <c r="F338" s="32" t="str">
        <f t="shared" si="4"/>
        <v>Xuất Sắc</v>
      </c>
      <c r="G338" s="32"/>
    </row>
    <row r="339" spans="1:7" s="16" customFormat="1" x14ac:dyDescent="0.25">
      <c r="A339" s="40">
        <v>307</v>
      </c>
      <c r="B339" s="35" t="s">
        <v>5701</v>
      </c>
      <c r="C339" s="493" t="s">
        <v>177</v>
      </c>
      <c r="D339" s="634" t="s">
        <v>69</v>
      </c>
      <c r="E339" s="32">
        <v>80</v>
      </c>
      <c r="F339" s="32" t="str">
        <f t="shared" si="4"/>
        <v>Tốt</v>
      </c>
      <c r="G339" s="32"/>
    </row>
    <row r="340" spans="1:7" s="16" customFormat="1" x14ac:dyDescent="0.25">
      <c r="A340" s="40">
        <v>308</v>
      </c>
      <c r="B340" s="35" t="s">
        <v>5702</v>
      </c>
      <c r="C340" s="493" t="s">
        <v>5703</v>
      </c>
      <c r="D340" s="634" t="s">
        <v>12</v>
      </c>
      <c r="E340" s="32">
        <v>80</v>
      </c>
      <c r="F340" s="32" t="str">
        <f t="shared" si="4"/>
        <v>Tốt</v>
      </c>
      <c r="G340" s="32"/>
    </row>
    <row r="341" spans="1:7" s="16" customFormat="1" x14ac:dyDescent="0.25">
      <c r="A341" s="40">
        <v>309</v>
      </c>
      <c r="B341" s="35" t="s">
        <v>5704</v>
      </c>
      <c r="C341" s="493" t="s">
        <v>5705</v>
      </c>
      <c r="D341" s="634" t="s">
        <v>948</v>
      </c>
      <c r="E341" s="32">
        <v>65</v>
      </c>
      <c r="F341" s="32" t="str">
        <f t="shared" si="4"/>
        <v>Khá</v>
      </c>
      <c r="G341" s="32"/>
    </row>
    <row r="342" spans="1:7" s="16" customFormat="1" x14ac:dyDescent="0.25">
      <c r="A342" s="40">
        <v>310</v>
      </c>
      <c r="B342" s="35" t="s">
        <v>5706</v>
      </c>
      <c r="C342" s="493" t="s">
        <v>5707</v>
      </c>
      <c r="D342" s="634" t="s">
        <v>948</v>
      </c>
      <c r="E342" s="32">
        <v>70</v>
      </c>
      <c r="F342" s="32" t="s">
        <v>74</v>
      </c>
      <c r="G342" s="32"/>
    </row>
    <row r="343" spans="1:7" s="16" customFormat="1" x14ac:dyDescent="0.25">
      <c r="A343" s="40">
        <v>311</v>
      </c>
      <c r="B343" s="35" t="s">
        <v>5708</v>
      </c>
      <c r="C343" s="493" t="s">
        <v>5709</v>
      </c>
      <c r="D343" s="634" t="s">
        <v>141</v>
      </c>
      <c r="E343" s="32">
        <v>64</v>
      </c>
      <c r="F343" s="32" t="s">
        <v>4850</v>
      </c>
      <c r="G343" s="440" t="s">
        <v>55</v>
      </c>
    </row>
    <row r="344" spans="1:7" s="16" customFormat="1" x14ac:dyDescent="0.25">
      <c r="A344" s="40">
        <v>312</v>
      </c>
      <c r="B344" s="35" t="s">
        <v>5710</v>
      </c>
      <c r="C344" s="493" t="s">
        <v>1045</v>
      </c>
      <c r="D344" s="634" t="s">
        <v>178</v>
      </c>
      <c r="E344" s="32">
        <v>90</v>
      </c>
      <c r="F344" s="32" t="str">
        <f t="shared" si="4"/>
        <v>Xuất Sắc</v>
      </c>
      <c r="G344" s="32"/>
    </row>
    <row r="345" spans="1:7" s="16" customFormat="1" x14ac:dyDescent="0.25">
      <c r="A345" s="40">
        <v>313</v>
      </c>
      <c r="B345" s="35" t="s">
        <v>5711</v>
      </c>
      <c r="C345" s="493" t="s">
        <v>5712</v>
      </c>
      <c r="D345" s="634" t="s">
        <v>72</v>
      </c>
      <c r="E345" s="32">
        <v>70</v>
      </c>
      <c r="F345" s="32" t="s">
        <v>74</v>
      </c>
      <c r="G345" s="32"/>
    </row>
    <row r="346" spans="1:7" s="16" customFormat="1" x14ac:dyDescent="0.25">
      <c r="A346" s="368"/>
      <c r="B346" s="398"/>
      <c r="C346" s="398"/>
      <c r="D346" s="398"/>
      <c r="E346" s="371"/>
      <c r="F346" s="371"/>
      <c r="G346" s="371"/>
    </row>
    <row r="347" spans="1:7" s="16" customFormat="1" x14ac:dyDescent="0.25">
      <c r="A347" s="24"/>
      <c r="B347" s="170" t="s">
        <v>5713</v>
      </c>
      <c r="C347" s="23"/>
      <c r="D347" s="23"/>
      <c r="E347" s="23"/>
      <c r="F347" s="23"/>
      <c r="G347" s="23"/>
    </row>
    <row r="348" spans="1:7" s="16" customFormat="1" x14ac:dyDescent="0.25">
      <c r="A348" s="441" t="s">
        <v>119</v>
      </c>
      <c r="B348" s="444" t="s">
        <v>32</v>
      </c>
      <c r="C348" s="967" t="s">
        <v>1381</v>
      </c>
      <c r="D348" s="967"/>
      <c r="E348" s="441" t="s">
        <v>954</v>
      </c>
      <c r="F348" s="367" t="s">
        <v>1382</v>
      </c>
      <c r="G348" s="444" t="s">
        <v>0</v>
      </c>
    </row>
    <row r="349" spans="1:7" s="16" customFormat="1" x14ac:dyDescent="0.25">
      <c r="A349" s="694">
        <v>314</v>
      </c>
      <c r="B349" s="399" t="s">
        <v>5714</v>
      </c>
      <c r="C349" s="400" t="s">
        <v>4248</v>
      </c>
      <c r="D349" s="401" t="s">
        <v>73</v>
      </c>
      <c r="E349" s="141">
        <v>79</v>
      </c>
      <c r="F349" s="141" t="s">
        <v>74</v>
      </c>
      <c r="G349" s="141"/>
    </row>
    <row r="350" spans="1:7" s="16" customFormat="1" x14ac:dyDescent="0.25">
      <c r="A350" s="695">
        <v>315</v>
      </c>
      <c r="B350" s="399" t="s">
        <v>5715</v>
      </c>
      <c r="C350" s="400" t="s">
        <v>5716</v>
      </c>
      <c r="D350" s="401" t="s">
        <v>34</v>
      </c>
      <c r="E350" s="141">
        <v>64</v>
      </c>
      <c r="F350" s="32" t="s">
        <v>4850</v>
      </c>
      <c r="G350" s="32"/>
    </row>
    <row r="351" spans="1:7" s="16" customFormat="1" x14ac:dyDescent="0.25">
      <c r="A351" s="694">
        <v>316</v>
      </c>
      <c r="B351" s="399" t="s">
        <v>5717</v>
      </c>
      <c r="C351" s="400" t="s">
        <v>1952</v>
      </c>
      <c r="D351" s="401" t="s">
        <v>148</v>
      </c>
      <c r="E351" s="141">
        <v>84</v>
      </c>
      <c r="F351" s="141" t="s">
        <v>31</v>
      </c>
      <c r="G351" s="141"/>
    </row>
    <row r="352" spans="1:7" s="16" customFormat="1" x14ac:dyDescent="0.25">
      <c r="A352" s="695">
        <v>317</v>
      </c>
      <c r="B352" s="399" t="s">
        <v>5718</v>
      </c>
      <c r="C352" s="400" t="s">
        <v>5719</v>
      </c>
      <c r="D352" s="401" t="s">
        <v>6</v>
      </c>
      <c r="E352" s="141">
        <v>77</v>
      </c>
      <c r="F352" s="141" t="s">
        <v>74</v>
      </c>
      <c r="G352" s="141"/>
    </row>
    <row r="353" spans="1:7" s="16" customFormat="1" x14ac:dyDescent="0.25">
      <c r="A353" s="694">
        <v>318</v>
      </c>
      <c r="B353" s="399" t="s">
        <v>5720</v>
      </c>
      <c r="C353" s="400" t="s">
        <v>5721</v>
      </c>
      <c r="D353" s="401" t="s">
        <v>27</v>
      </c>
      <c r="E353" s="141">
        <v>81</v>
      </c>
      <c r="F353" s="141" t="s">
        <v>31</v>
      </c>
      <c r="G353" s="141"/>
    </row>
    <row r="354" spans="1:7" s="16" customFormat="1" x14ac:dyDescent="0.25">
      <c r="A354" s="695">
        <v>319</v>
      </c>
      <c r="B354" s="399" t="s">
        <v>5722</v>
      </c>
      <c r="C354" s="400" t="s">
        <v>1325</v>
      </c>
      <c r="D354" s="401" t="s">
        <v>41</v>
      </c>
      <c r="E354" s="141">
        <v>83</v>
      </c>
      <c r="F354" s="141" t="s">
        <v>31</v>
      </c>
      <c r="G354" s="141"/>
    </row>
    <row r="355" spans="1:7" s="16" customFormat="1" x14ac:dyDescent="0.25">
      <c r="A355" s="694">
        <v>320</v>
      </c>
      <c r="B355" s="399" t="s">
        <v>5723</v>
      </c>
      <c r="C355" s="400" t="s">
        <v>100</v>
      </c>
      <c r="D355" s="401" t="s">
        <v>41</v>
      </c>
      <c r="E355" s="141">
        <v>83</v>
      </c>
      <c r="F355" s="141" t="s">
        <v>31</v>
      </c>
      <c r="G355" s="141"/>
    </row>
    <row r="356" spans="1:7" s="16" customFormat="1" x14ac:dyDescent="0.25">
      <c r="A356" s="695">
        <v>321</v>
      </c>
      <c r="B356" s="399" t="s">
        <v>5724</v>
      </c>
      <c r="C356" s="400" t="s">
        <v>5725</v>
      </c>
      <c r="D356" s="401" t="s">
        <v>1882</v>
      </c>
      <c r="E356" s="141">
        <v>64</v>
      </c>
      <c r="F356" s="32" t="s">
        <v>4850</v>
      </c>
      <c r="G356" s="141"/>
    </row>
    <row r="357" spans="1:7" s="16" customFormat="1" x14ac:dyDescent="0.25">
      <c r="A357" s="694">
        <v>322</v>
      </c>
      <c r="B357" s="399" t="s">
        <v>5726</v>
      </c>
      <c r="C357" s="400" t="s">
        <v>4097</v>
      </c>
      <c r="D357" s="401" t="s">
        <v>106</v>
      </c>
      <c r="E357" s="141">
        <v>64</v>
      </c>
      <c r="F357" s="32" t="s">
        <v>4850</v>
      </c>
      <c r="G357" s="32"/>
    </row>
    <row r="358" spans="1:7" s="16" customFormat="1" x14ac:dyDescent="0.25">
      <c r="A358" s="695">
        <v>323</v>
      </c>
      <c r="B358" s="399" t="s">
        <v>5727</v>
      </c>
      <c r="C358" s="400" t="s">
        <v>1066</v>
      </c>
      <c r="D358" s="401" t="s">
        <v>106</v>
      </c>
      <c r="E358" s="141">
        <v>64</v>
      </c>
      <c r="F358" s="32" t="s">
        <v>4850</v>
      </c>
      <c r="G358" s="32"/>
    </row>
    <row r="359" spans="1:7" s="16" customFormat="1" x14ac:dyDescent="0.25">
      <c r="A359" s="694">
        <v>324</v>
      </c>
      <c r="B359" s="399" t="s">
        <v>5728</v>
      </c>
      <c r="C359" s="400" t="s">
        <v>1066</v>
      </c>
      <c r="D359" s="401" t="s">
        <v>106</v>
      </c>
      <c r="E359" s="141">
        <v>80</v>
      </c>
      <c r="F359" s="141" t="s">
        <v>31</v>
      </c>
      <c r="G359" s="141"/>
    </row>
    <row r="360" spans="1:7" s="16" customFormat="1" x14ac:dyDescent="0.25">
      <c r="A360" s="695">
        <v>325</v>
      </c>
      <c r="B360" s="399" t="s">
        <v>5729</v>
      </c>
      <c r="C360" s="400" t="s">
        <v>46</v>
      </c>
      <c r="D360" s="401" t="s">
        <v>49</v>
      </c>
      <c r="E360" s="141">
        <v>64</v>
      </c>
      <c r="F360" s="32" t="s">
        <v>4850</v>
      </c>
      <c r="G360" s="32"/>
    </row>
    <row r="361" spans="1:7" s="16" customFormat="1" x14ac:dyDescent="0.25">
      <c r="A361" s="694">
        <v>326</v>
      </c>
      <c r="B361" s="399" t="s">
        <v>5730</v>
      </c>
      <c r="C361" s="400" t="s">
        <v>18</v>
      </c>
      <c r="D361" s="401" t="s">
        <v>49</v>
      </c>
      <c r="E361" s="141">
        <v>86</v>
      </c>
      <c r="F361" s="141" t="s">
        <v>31</v>
      </c>
      <c r="G361" s="141"/>
    </row>
    <row r="362" spans="1:7" s="16" customFormat="1" x14ac:dyDescent="0.25">
      <c r="A362" s="695">
        <v>327</v>
      </c>
      <c r="B362" s="399" t="s">
        <v>5731</v>
      </c>
      <c r="C362" s="400" t="s">
        <v>70</v>
      </c>
      <c r="D362" s="401" t="s">
        <v>1477</v>
      </c>
      <c r="E362" s="141">
        <v>83</v>
      </c>
      <c r="F362" s="141" t="s">
        <v>31</v>
      </c>
      <c r="G362" s="141"/>
    </row>
    <row r="363" spans="1:7" s="16" customFormat="1" x14ac:dyDescent="0.25">
      <c r="A363" s="694">
        <v>328</v>
      </c>
      <c r="B363" s="399" t="s">
        <v>5732</v>
      </c>
      <c r="C363" s="400" t="s">
        <v>18</v>
      </c>
      <c r="D363" s="401" t="s">
        <v>53</v>
      </c>
      <c r="E363" s="141">
        <v>73</v>
      </c>
      <c r="F363" s="141" t="s">
        <v>74</v>
      </c>
      <c r="G363" s="141"/>
    </row>
    <row r="364" spans="1:7" s="16" customFormat="1" x14ac:dyDescent="0.25">
      <c r="A364" s="695">
        <v>329</v>
      </c>
      <c r="B364" s="399" t="s">
        <v>5733</v>
      </c>
      <c r="C364" s="400" t="s">
        <v>5734</v>
      </c>
      <c r="D364" s="401" t="s">
        <v>237</v>
      </c>
      <c r="E364" s="402">
        <v>92</v>
      </c>
      <c r="F364" s="402" t="s">
        <v>78</v>
      </c>
      <c r="G364" s="403"/>
    </row>
    <row r="365" spans="1:7" s="16" customFormat="1" x14ac:dyDescent="0.25">
      <c r="A365" s="694">
        <v>330</v>
      </c>
      <c r="B365" s="399" t="s">
        <v>5735</v>
      </c>
      <c r="C365" s="400" t="s">
        <v>283</v>
      </c>
      <c r="D365" s="401" t="s">
        <v>21</v>
      </c>
      <c r="E365" s="141">
        <v>82</v>
      </c>
      <c r="F365" s="141" t="s">
        <v>31</v>
      </c>
      <c r="G365" s="141"/>
    </row>
    <row r="366" spans="1:7" s="16" customFormat="1" x14ac:dyDescent="0.25">
      <c r="A366" s="695">
        <v>331</v>
      </c>
      <c r="B366" s="399" t="s">
        <v>5736</v>
      </c>
      <c r="C366" s="400" t="s">
        <v>174</v>
      </c>
      <c r="D366" s="401" t="s">
        <v>16</v>
      </c>
      <c r="E366" s="141">
        <v>82</v>
      </c>
      <c r="F366" s="141" t="s">
        <v>31</v>
      </c>
      <c r="G366" s="141"/>
    </row>
    <row r="367" spans="1:7" s="16" customFormat="1" x14ac:dyDescent="0.25">
      <c r="A367" s="694">
        <v>332</v>
      </c>
      <c r="B367" s="399" t="s">
        <v>5737</v>
      </c>
      <c r="C367" s="400" t="s">
        <v>222</v>
      </c>
      <c r="D367" s="401" t="s">
        <v>1899</v>
      </c>
      <c r="E367" s="141">
        <v>87</v>
      </c>
      <c r="F367" s="141" t="s">
        <v>31</v>
      </c>
      <c r="G367" s="141"/>
    </row>
    <row r="368" spans="1:7" s="16" customFormat="1" x14ac:dyDescent="0.25">
      <c r="A368" s="695">
        <v>333</v>
      </c>
      <c r="B368" s="399" t="s">
        <v>5738</v>
      </c>
      <c r="C368" s="400" t="s">
        <v>52</v>
      </c>
      <c r="D368" s="401" t="s">
        <v>8</v>
      </c>
      <c r="E368" s="141">
        <v>93</v>
      </c>
      <c r="F368" s="402" t="s">
        <v>78</v>
      </c>
      <c r="G368" s="141"/>
    </row>
    <row r="369" spans="1:7" s="16" customFormat="1" x14ac:dyDescent="0.25">
      <c r="A369" s="694">
        <v>334</v>
      </c>
      <c r="B369" s="399" t="s">
        <v>5739</v>
      </c>
      <c r="C369" s="400" t="s">
        <v>5740</v>
      </c>
      <c r="D369" s="401" t="s">
        <v>8</v>
      </c>
      <c r="E369" s="141">
        <v>82</v>
      </c>
      <c r="F369" s="141" t="s">
        <v>31</v>
      </c>
      <c r="G369" s="141"/>
    </row>
    <row r="370" spans="1:7" s="16" customFormat="1" x14ac:dyDescent="0.25">
      <c r="A370" s="695">
        <v>335</v>
      </c>
      <c r="B370" s="399" t="s">
        <v>5741</v>
      </c>
      <c r="C370" s="400" t="s">
        <v>5742</v>
      </c>
      <c r="D370" s="401" t="s">
        <v>8</v>
      </c>
      <c r="E370" s="141">
        <v>91</v>
      </c>
      <c r="F370" s="402" t="s">
        <v>78</v>
      </c>
      <c r="G370" s="141"/>
    </row>
    <row r="371" spans="1:7" s="16" customFormat="1" x14ac:dyDescent="0.25">
      <c r="A371" s="694">
        <v>336</v>
      </c>
      <c r="B371" s="399" t="s">
        <v>5743</v>
      </c>
      <c r="C371" s="400" t="s">
        <v>18</v>
      </c>
      <c r="D371" s="401" t="s">
        <v>87</v>
      </c>
      <c r="E371" s="141">
        <v>80</v>
      </c>
      <c r="F371" s="141" t="s">
        <v>31</v>
      </c>
      <c r="G371" s="141"/>
    </row>
    <row r="372" spans="1:7" s="16" customFormat="1" x14ac:dyDescent="0.25">
      <c r="A372" s="695">
        <v>337</v>
      </c>
      <c r="B372" s="399" t="s">
        <v>5744</v>
      </c>
      <c r="C372" s="400" t="s">
        <v>2938</v>
      </c>
      <c r="D372" s="401" t="s">
        <v>87</v>
      </c>
      <c r="E372" s="141">
        <v>80</v>
      </c>
      <c r="F372" s="141" t="s">
        <v>31</v>
      </c>
      <c r="G372" s="141"/>
    </row>
    <row r="373" spans="1:7" s="16" customFormat="1" x14ac:dyDescent="0.25">
      <c r="A373" s="694">
        <v>338</v>
      </c>
      <c r="B373" s="399" t="s">
        <v>5745</v>
      </c>
      <c r="C373" s="400" t="s">
        <v>5746</v>
      </c>
      <c r="D373" s="401" t="s">
        <v>87</v>
      </c>
      <c r="E373" s="141">
        <v>87</v>
      </c>
      <c r="F373" s="141" t="s">
        <v>31</v>
      </c>
      <c r="G373" s="404"/>
    </row>
    <row r="374" spans="1:7" s="16" customFormat="1" x14ac:dyDescent="0.25">
      <c r="A374" s="695">
        <v>339</v>
      </c>
      <c r="B374" s="399" t="s">
        <v>5747</v>
      </c>
      <c r="C374" s="400" t="s">
        <v>62</v>
      </c>
      <c r="D374" s="401" t="s">
        <v>171</v>
      </c>
      <c r="E374" s="141">
        <v>83</v>
      </c>
      <c r="F374" s="141" t="s">
        <v>31</v>
      </c>
      <c r="G374" s="141"/>
    </row>
    <row r="375" spans="1:7" s="16" customFormat="1" x14ac:dyDescent="0.25">
      <c r="A375" s="694">
        <v>340</v>
      </c>
      <c r="B375" s="399" t="s">
        <v>5748</v>
      </c>
      <c r="C375" s="400" t="s">
        <v>5749</v>
      </c>
      <c r="D375" s="401" t="s">
        <v>26</v>
      </c>
      <c r="E375" s="141">
        <v>80</v>
      </c>
      <c r="F375" s="141" t="s">
        <v>31</v>
      </c>
      <c r="G375" s="141"/>
    </row>
    <row r="376" spans="1:7" s="16" customFormat="1" x14ac:dyDescent="0.25">
      <c r="A376" s="695">
        <v>341</v>
      </c>
      <c r="B376" s="399" t="s">
        <v>5750</v>
      </c>
      <c r="C376" s="400" t="s">
        <v>677</v>
      </c>
      <c r="D376" s="401" t="s">
        <v>26</v>
      </c>
      <c r="E376" s="141">
        <v>94</v>
      </c>
      <c r="F376" s="402" t="s">
        <v>78</v>
      </c>
      <c r="G376" s="404"/>
    </row>
    <row r="377" spans="1:7" s="16" customFormat="1" x14ac:dyDescent="0.25">
      <c r="A377" s="694">
        <v>342</v>
      </c>
      <c r="B377" s="399" t="s">
        <v>5751</v>
      </c>
      <c r="C377" s="400" t="s">
        <v>5752</v>
      </c>
      <c r="D377" s="401" t="s">
        <v>26</v>
      </c>
      <c r="E377" s="141">
        <v>90</v>
      </c>
      <c r="F377" s="32" t="s">
        <v>78</v>
      </c>
      <c r="G377" s="141"/>
    </row>
    <row r="378" spans="1:7" s="16" customFormat="1" x14ac:dyDescent="0.25">
      <c r="A378" s="695">
        <v>343</v>
      </c>
      <c r="B378" s="399" t="s">
        <v>5753</v>
      </c>
      <c r="C378" s="400" t="s">
        <v>1173</v>
      </c>
      <c r="D378" s="401" t="s">
        <v>157</v>
      </c>
      <c r="E378" s="141">
        <v>64</v>
      </c>
      <c r="F378" s="32" t="s">
        <v>4850</v>
      </c>
      <c r="G378" s="141"/>
    </row>
    <row r="379" spans="1:7" s="16" customFormat="1" x14ac:dyDescent="0.25">
      <c r="A379" s="694">
        <v>344</v>
      </c>
      <c r="B379" s="399" t="s">
        <v>5754</v>
      </c>
      <c r="C379" s="400" t="s">
        <v>18</v>
      </c>
      <c r="D379" s="401" t="s">
        <v>278</v>
      </c>
      <c r="E379" s="141">
        <v>0</v>
      </c>
      <c r="F379" s="141" t="s">
        <v>953</v>
      </c>
      <c r="G379" s="254" t="s">
        <v>3651</v>
      </c>
    </row>
    <row r="380" spans="1:7" s="16" customFormat="1" x14ac:dyDescent="0.25">
      <c r="A380" s="695">
        <v>345</v>
      </c>
      <c r="B380" s="399" t="s">
        <v>5755</v>
      </c>
      <c r="C380" s="400" t="s">
        <v>217</v>
      </c>
      <c r="D380" s="401" t="s">
        <v>11</v>
      </c>
      <c r="E380" s="141">
        <v>64</v>
      </c>
      <c r="F380" s="32" t="s">
        <v>4850</v>
      </c>
      <c r="G380" s="141"/>
    </row>
    <row r="381" spans="1:7" s="16" customFormat="1" x14ac:dyDescent="0.25">
      <c r="A381" s="694">
        <v>346</v>
      </c>
      <c r="B381" s="399" t="s">
        <v>5756</v>
      </c>
      <c r="C381" s="400" t="s">
        <v>5757</v>
      </c>
      <c r="D381" s="401" t="s">
        <v>3408</v>
      </c>
      <c r="E381" s="141">
        <v>64</v>
      </c>
      <c r="F381" s="32" t="s">
        <v>4850</v>
      </c>
      <c r="G381" s="141"/>
    </row>
    <row r="382" spans="1:7" s="16" customFormat="1" x14ac:dyDescent="0.25">
      <c r="A382" s="695">
        <v>347</v>
      </c>
      <c r="B382" s="399" t="s">
        <v>5758</v>
      </c>
      <c r="C382" s="400" t="s">
        <v>80</v>
      </c>
      <c r="D382" s="401" t="s">
        <v>134</v>
      </c>
      <c r="E382" s="141">
        <v>64</v>
      </c>
      <c r="F382" s="32" t="s">
        <v>4850</v>
      </c>
      <c r="G382" s="141"/>
    </row>
    <row r="383" spans="1:7" s="16" customFormat="1" x14ac:dyDescent="0.25">
      <c r="A383" s="694">
        <v>348</v>
      </c>
      <c r="B383" s="399" t="s">
        <v>5759</v>
      </c>
      <c r="C383" s="400" t="s">
        <v>5760</v>
      </c>
      <c r="D383" s="401" t="s">
        <v>1027</v>
      </c>
      <c r="E383" s="141">
        <v>90</v>
      </c>
      <c r="F383" s="402" t="s">
        <v>78</v>
      </c>
      <c r="G383" s="404"/>
    </row>
    <row r="384" spans="1:7" s="16" customFormat="1" x14ac:dyDescent="0.25">
      <c r="A384" s="695">
        <v>349</v>
      </c>
      <c r="B384" s="399" t="s">
        <v>5761</v>
      </c>
      <c r="C384" s="400" t="s">
        <v>1049</v>
      </c>
      <c r="D384" s="401" t="s">
        <v>280</v>
      </c>
      <c r="E384" s="141">
        <v>75</v>
      </c>
      <c r="F384" s="141" t="s">
        <v>74</v>
      </c>
      <c r="G384" s="141"/>
    </row>
    <row r="385" spans="1:7" s="16" customFormat="1" x14ac:dyDescent="0.25">
      <c r="A385" s="694">
        <v>350</v>
      </c>
      <c r="B385" s="399" t="s">
        <v>5762</v>
      </c>
      <c r="C385" s="400" t="s">
        <v>36</v>
      </c>
      <c r="D385" s="401" t="s">
        <v>1253</v>
      </c>
      <c r="E385" s="141">
        <v>64</v>
      </c>
      <c r="F385" s="32" t="s">
        <v>4850</v>
      </c>
      <c r="G385" s="141"/>
    </row>
    <row r="386" spans="1:7" s="16" customFormat="1" x14ac:dyDescent="0.25">
      <c r="A386" s="695">
        <v>351</v>
      </c>
      <c r="B386" s="399" t="s">
        <v>5763</v>
      </c>
      <c r="C386" s="400" t="s">
        <v>5764</v>
      </c>
      <c r="D386" s="401" t="s">
        <v>5765</v>
      </c>
      <c r="E386" s="141">
        <v>95</v>
      </c>
      <c r="F386" s="402" t="s">
        <v>78</v>
      </c>
      <c r="G386" s="403"/>
    </row>
    <row r="387" spans="1:7" s="16" customFormat="1" x14ac:dyDescent="0.25">
      <c r="A387" s="694">
        <v>352</v>
      </c>
      <c r="B387" s="399" t="s">
        <v>5766</v>
      </c>
      <c r="C387" s="400" t="s">
        <v>222</v>
      </c>
      <c r="D387" s="401" t="s">
        <v>209</v>
      </c>
      <c r="E387" s="141">
        <v>74</v>
      </c>
      <c r="F387" s="141" t="s">
        <v>74</v>
      </c>
      <c r="G387" s="141"/>
    </row>
    <row r="388" spans="1:7" s="16" customFormat="1" x14ac:dyDescent="0.25">
      <c r="A388" s="695">
        <v>353</v>
      </c>
      <c r="B388" s="399" t="s">
        <v>5767</v>
      </c>
      <c r="C388" s="400" t="s">
        <v>5768</v>
      </c>
      <c r="D388" s="401" t="s">
        <v>66</v>
      </c>
      <c r="E388" s="141">
        <v>85</v>
      </c>
      <c r="F388" s="141" t="s">
        <v>31</v>
      </c>
      <c r="G388" s="141"/>
    </row>
    <row r="389" spans="1:7" s="16" customFormat="1" x14ac:dyDescent="0.25">
      <c r="A389" s="694">
        <v>354</v>
      </c>
      <c r="B389" s="399" t="s">
        <v>5769</v>
      </c>
      <c r="C389" s="400" t="s">
        <v>5770</v>
      </c>
      <c r="D389" s="401" t="s">
        <v>138</v>
      </c>
      <c r="E389" s="141">
        <v>64</v>
      </c>
      <c r="F389" s="32" t="s">
        <v>4850</v>
      </c>
      <c r="G389" s="141"/>
    </row>
    <row r="390" spans="1:7" s="16" customFormat="1" x14ac:dyDescent="0.25">
      <c r="A390" s="695">
        <v>355</v>
      </c>
      <c r="B390" s="399" t="s">
        <v>5771</v>
      </c>
      <c r="C390" s="400" t="s">
        <v>190</v>
      </c>
      <c r="D390" s="401" t="s">
        <v>95</v>
      </c>
      <c r="E390" s="141">
        <v>87</v>
      </c>
      <c r="F390" s="141" t="s">
        <v>31</v>
      </c>
      <c r="G390" s="141"/>
    </row>
    <row r="391" spans="1:7" s="16" customFormat="1" x14ac:dyDescent="0.25">
      <c r="A391" s="694">
        <v>356</v>
      </c>
      <c r="B391" s="399" t="s">
        <v>5772</v>
      </c>
      <c r="C391" s="400" t="s">
        <v>190</v>
      </c>
      <c r="D391" s="401" t="s">
        <v>4401</v>
      </c>
      <c r="E391" s="141">
        <v>93</v>
      </c>
      <c r="F391" s="402" t="s">
        <v>78</v>
      </c>
      <c r="G391" s="404"/>
    </row>
    <row r="392" spans="1:7" s="16" customFormat="1" x14ac:dyDescent="0.25">
      <c r="A392" s="695">
        <v>357</v>
      </c>
      <c r="B392" s="399" t="s">
        <v>5773</v>
      </c>
      <c r="C392" s="400" t="s">
        <v>202</v>
      </c>
      <c r="D392" s="401" t="s">
        <v>12</v>
      </c>
      <c r="E392" s="141">
        <v>87</v>
      </c>
      <c r="F392" s="141" t="s">
        <v>31</v>
      </c>
      <c r="G392" s="141"/>
    </row>
    <row r="393" spans="1:7" s="16" customFormat="1" x14ac:dyDescent="0.25">
      <c r="A393" s="694">
        <v>358</v>
      </c>
      <c r="B393" s="399" t="s">
        <v>5774</v>
      </c>
      <c r="C393" s="400" t="s">
        <v>62</v>
      </c>
      <c r="D393" s="401" t="s">
        <v>12</v>
      </c>
      <c r="E393" s="141">
        <v>90</v>
      </c>
      <c r="F393" s="402" t="s">
        <v>78</v>
      </c>
      <c r="G393" s="141"/>
    </row>
    <row r="394" spans="1:7" s="16" customFormat="1" x14ac:dyDescent="0.25">
      <c r="A394" s="695">
        <v>359</v>
      </c>
      <c r="B394" s="399" t="s">
        <v>5775</v>
      </c>
      <c r="C394" s="400" t="s">
        <v>187</v>
      </c>
      <c r="D394" s="401" t="s">
        <v>12</v>
      </c>
      <c r="E394" s="141">
        <v>92</v>
      </c>
      <c r="F394" s="402" t="s">
        <v>78</v>
      </c>
      <c r="G394" s="141"/>
    </row>
    <row r="395" spans="1:7" s="16" customFormat="1" x14ac:dyDescent="0.25">
      <c r="A395" s="694">
        <v>360</v>
      </c>
      <c r="B395" s="399" t="s">
        <v>5776</v>
      </c>
      <c r="C395" s="400" t="s">
        <v>5777</v>
      </c>
      <c r="D395" s="401" t="s">
        <v>3727</v>
      </c>
      <c r="E395" s="141">
        <v>70</v>
      </c>
      <c r="F395" s="141" t="s">
        <v>74</v>
      </c>
      <c r="G395" s="141"/>
    </row>
    <row r="396" spans="1:7" s="16" customFormat="1" x14ac:dyDescent="0.25">
      <c r="A396" s="695">
        <v>361</v>
      </c>
      <c r="B396" s="399" t="s">
        <v>5778</v>
      </c>
      <c r="C396" s="400" t="s">
        <v>1161</v>
      </c>
      <c r="D396" s="401" t="s">
        <v>141</v>
      </c>
      <c r="E396" s="141">
        <v>82</v>
      </c>
      <c r="F396" s="141" t="s">
        <v>31</v>
      </c>
      <c r="G396" s="141"/>
    </row>
    <row r="397" spans="1:7" s="16" customFormat="1" x14ac:dyDescent="0.25">
      <c r="A397" s="694">
        <v>362</v>
      </c>
      <c r="B397" s="399" t="s">
        <v>5779</v>
      </c>
      <c r="C397" s="400" t="s">
        <v>94</v>
      </c>
      <c r="D397" s="401" t="s">
        <v>178</v>
      </c>
      <c r="E397" s="141">
        <v>50</v>
      </c>
      <c r="F397" s="32" t="s">
        <v>4850</v>
      </c>
      <c r="G397" s="141"/>
    </row>
    <row r="398" spans="1:7" s="16" customFormat="1" x14ac:dyDescent="0.25">
      <c r="A398" s="695">
        <v>363</v>
      </c>
      <c r="B398" s="405" t="s">
        <v>5780</v>
      </c>
      <c r="C398" s="406" t="s">
        <v>18</v>
      </c>
      <c r="D398" s="407" t="s">
        <v>188</v>
      </c>
      <c r="E398" s="141">
        <v>78</v>
      </c>
      <c r="F398" s="141" t="s">
        <v>74</v>
      </c>
      <c r="G398" s="141"/>
    </row>
    <row r="399" spans="1:7" s="16" customFormat="1" x14ac:dyDescent="0.25">
      <c r="A399" s="694">
        <v>364</v>
      </c>
      <c r="B399" s="399" t="s">
        <v>5781</v>
      </c>
      <c r="C399" s="400" t="s">
        <v>1200</v>
      </c>
      <c r="D399" s="401" t="s">
        <v>111</v>
      </c>
      <c r="E399" s="141">
        <v>64</v>
      </c>
      <c r="F399" s="32" t="s">
        <v>4850</v>
      </c>
      <c r="G399" s="141"/>
    </row>
    <row r="400" spans="1:7" s="16" customFormat="1" x14ac:dyDescent="0.25">
      <c r="A400" s="695">
        <v>365</v>
      </c>
      <c r="B400" s="399" t="s">
        <v>5782</v>
      </c>
      <c r="C400" s="400" t="s">
        <v>5783</v>
      </c>
      <c r="D400" s="401" t="s">
        <v>604</v>
      </c>
      <c r="E400" s="141">
        <v>64</v>
      </c>
      <c r="F400" s="32" t="s">
        <v>4850</v>
      </c>
      <c r="G400" s="141"/>
    </row>
    <row r="401" spans="1:12" s="16" customFormat="1" x14ac:dyDescent="0.25">
      <c r="A401" s="694">
        <v>366</v>
      </c>
      <c r="B401" s="408" t="s">
        <v>5784</v>
      </c>
      <c r="C401" s="409" t="s">
        <v>5785</v>
      </c>
      <c r="D401" s="410" t="s">
        <v>138</v>
      </c>
      <c r="E401" s="411">
        <v>64</v>
      </c>
      <c r="F401" s="32" t="s">
        <v>4850</v>
      </c>
      <c r="G401" s="411"/>
    </row>
    <row r="402" spans="1:12" s="16" customFormat="1" x14ac:dyDescent="0.25">
      <c r="A402" s="24"/>
      <c r="B402" s="339"/>
      <c r="C402" s="370"/>
      <c r="D402" s="370"/>
      <c r="E402" s="44"/>
      <c r="F402" s="371"/>
      <c r="G402" s="44"/>
    </row>
    <row r="403" spans="1:12" s="16" customFormat="1" x14ac:dyDescent="0.25">
      <c r="A403" s="24"/>
      <c r="B403" s="170" t="s">
        <v>5786</v>
      </c>
      <c r="C403" s="23"/>
      <c r="D403" s="23"/>
      <c r="E403" s="23"/>
      <c r="F403" s="23"/>
      <c r="G403" s="23"/>
    </row>
    <row r="404" spans="1:12" s="16" customFormat="1" x14ac:dyDescent="0.25">
      <c r="A404" s="441" t="s">
        <v>119</v>
      </c>
      <c r="B404" s="441" t="s">
        <v>32</v>
      </c>
      <c r="C404" s="955" t="s">
        <v>1381</v>
      </c>
      <c r="D404" s="955"/>
      <c r="E404" s="441" t="s">
        <v>954</v>
      </c>
      <c r="F404" s="367" t="s">
        <v>1382</v>
      </c>
      <c r="G404" s="441" t="s">
        <v>0</v>
      </c>
    </row>
    <row r="405" spans="1:12" s="16" customFormat="1" x14ac:dyDescent="0.25">
      <c r="A405" s="20">
        <v>367</v>
      </c>
      <c r="B405" s="47" t="s">
        <v>5787</v>
      </c>
      <c r="C405" s="620" t="s">
        <v>952</v>
      </c>
      <c r="D405" s="621" t="s">
        <v>34</v>
      </c>
      <c r="E405" s="34">
        <v>96</v>
      </c>
      <c r="F405" s="34" t="str">
        <f>IF(E405&gt;=90,"Xuất Sắc",IF(E405&gt;=80,"Tốt",IF(E405&gt;=65,"Khá",IF(E405&gt;=50,"Trung Bình",IF(E405&gt;=35,"Yếu","Kém")))))</f>
        <v>Xuất Sắc</v>
      </c>
      <c r="G405" s="9"/>
    </row>
    <row r="406" spans="1:12" s="16" customFormat="1" x14ac:dyDescent="0.25">
      <c r="A406" s="20">
        <v>368</v>
      </c>
      <c r="B406" s="47" t="s">
        <v>5788</v>
      </c>
      <c r="C406" s="620" t="s">
        <v>1018</v>
      </c>
      <c r="D406" s="621" t="s">
        <v>34</v>
      </c>
      <c r="E406" s="34">
        <v>82</v>
      </c>
      <c r="F406" s="32" t="s">
        <v>31</v>
      </c>
      <c r="G406" s="141"/>
    </row>
    <row r="407" spans="1:12" s="16" customFormat="1" x14ac:dyDescent="0.25">
      <c r="A407" s="20">
        <v>369</v>
      </c>
      <c r="B407" s="47" t="s">
        <v>5789</v>
      </c>
      <c r="C407" s="620" t="s">
        <v>5790</v>
      </c>
      <c r="D407" s="621" t="s">
        <v>148</v>
      </c>
      <c r="E407" s="34">
        <v>83</v>
      </c>
      <c r="F407" s="32" t="s">
        <v>31</v>
      </c>
      <c r="G407" s="141"/>
    </row>
    <row r="408" spans="1:12" s="16" customFormat="1" x14ac:dyDescent="0.25">
      <c r="A408" s="20">
        <v>370</v>
      </c>
      <c r="B408" s="47" t="s">
        <v>5791</v>
      </c>
      <c r="C408" s="620" t="s">
        <v>581</v>
      </c>
      <c r="D408" s="621" t="s">
        <v>260</v>
      </c>
      <c r="E408" s="34">
        <v>78</v>
      </c>
      <c r="F408" s="34" t="str">
        <f t="shared" ref="F408:F456" si="5">IF(E408&gt;=90,"Xuất Sắc",IF(E408&gt;=80,"Tốt",IF(E408&gt;=65,"Khá",IF(E408&gt;=50,"Trung Bình",IF(E408&gt;=35,"Yếu","Kém")))))</f>
        <v>Khá</v>
      </c>
      <c r="G408" s="205"/>
      <c r="K408" s="412"/>
      <c r="L408" s="412"/>
    </row>
    <row r="409" spans="1:12" s="16" customFormat="1" x14ac:dyDescent="0.25">
      <c r="A409" s="20">
        <v>371</v>
      </c>
      <c r="B409" s="47" t="s">
        <v>5792</v>
      </c>
      <c r="C409" s="620" t="s">
        <v>2055</v>
      </c>
      <c r="D409" s="621" t="s">
        <v>6</v>
      </c>
      <c r="E409" s="34">
        <v>89</v>
      </c>
      <c r="F409" s="34" t="str">
        <f t="shared" si="5"/>
        <v>Tốt</v>
      </c>
      <c r="G409" s="205"/>
      <c r="K409" s="412"/>
      <c r="L409" s="412"/>
    </row>
    <row r="410" spans="1:12" s="16" customFormat="1" x14ac:dyDescent="0.25">
      <c r="A410" s="20">
        <v>372</v>
      </c>
      <c r="B410" s="47" t="s">
        <v>5793</v>
      </c>
      <c r="C410" s="620" t="s">
        <v>1952</v>
      </c>
      <c r="D410" s="621" t="s">
        <v>1418</v>
      </c>
      <c r="E410" s="34">
        <v>88</v>
      </c>
      <c r="F410" s="34" t="str">
        <f t="shared" si="5"/>
        <v>Tốt</v>
      </c>
      <c r="G410" s="205"/>
      <c r="K410" s="412"/>
      <c r="L410" s="412"/>
    </row>
    <row r="411" spans="1:12" s="16" customFormat="1" x14ac:dyDescent="0.25">
      <c r="A411" s="20">
        <v>373</v>
      </c>
      <c r="B411" s="47" t="s">
        <v>5794</v>
      </c>
      <c r="C411" s="620" t="s">
        <v>77</v>
      </c>
      <c r="D411" s="621" t="s">
        <v>2026</v>
      </c>
      <c r="E411" s="9">
        <v>0</v>
      </c>
      <c r="F411" s="34" t="s">
        <v>953</v>
      </c>
      <c r="G411" s="254" t="s">
        <v>3651</v>
      </c>
      <c r="K411" s="412"/>
      <c r="L411" s="412"/>
    </row>
    <row r="412" spans="1:12" s="16" customFormat="1" x14ac:dyDescent="0.25">
      <c r="A412" s="20">
        <v>374</v>
      </c>
      <c r="B412" s="47" t="s">
        <v>5795</v>
      </c>
      <c r="C412" s="620" t="s">
        <v>84</v>
      </c>
      <c r="D412" s="621" t="s">
        <v>39</v>
      </c>
      <c r="E412" s="34">
        <v>88</v>
      </c>
      <c r="F412" s="34" t="str">
        <f t="shared" si="5"/>
        <v>Tốt</v>
      </c>
      <c r="G412" s="205"/>
      <c r="K412" s="412"/>
      <c r="L412" s="412"/>
    </row>
    <row r="413" spans="1:12" s="16" customFormat="1" x14ac:dyDescent="0.25">
      <c r="A413" s="20">
        <v>375</v>
      </c>
      <c r="B413" s="47" t="s">
        <v>5796</v>
      </c>
      <c r="C413" s="620" t="s">
        <v>3853</v>
      </c>
      <c r="D413" s="621" t="s">
        <v>41</v>
      </c>
      <c r="E413" s="34">
        <v>82</v>
      </c>
      <c r="F413" s="34" t="str">
        <f t="shared" si="5"/>
        <v>Tốt</v>
      </c>
      <c r="G413" s="983"/>
      <c r="K413" s="412"/>
      <c r="L413" s="412"/>
    </row>
    <row r="414" spans="1:12" s="16" customFormat="1" x14ac:dyDescent="0.25">
      <c r="A414" s="20">
        <v>376</v>
      </c>
      <c r="B414" s="47" t="s">
        <v>5797</v>
      </c>
      <c r="C414" s="620" t="s">
        <v>5049</v>
      </c>
      <c r="D414" s="621" t="s">
        <v>5798</v>
      </c>
      <c r="E414" s="9">
        <v>88</v>
      </c>
      <c r="F414" s="32" t="s">
        <v>31</v>
      </c>
      <c r="G414" s="254"/>
      <c r="K414" s="412"/>
      <c r="L414" s="412"/>
    </row>
    <row r="415" spans="1:12" s="16" customFormat="1" x14ac:dyDescent="0.25">
      <c r="A415" s="20">
        <v>377</v>
      </c>
      <c r="B415" s="47" t="s">
        <v>5799</v>
      </c>
      <c r="C415" s="620" t="s">
        <v>5257</v>
      </c>
      <c r="D415" s="621" t="s">
        <v>43</v>
      </c>
      <c r="E415" s="34">
        <v>64</v>
      </c>
      <c r="F415" s="32" t="s">
        <v>4850</v>
      </c>
      <c r="G415" s="254"/>
    </row>
    <row r="416" spans="1:12" s="16" customFormat="1" x14ac:dyDescent="0.25">
      <c r="A416" s="20">
        <v>378</v>
      </c>
      <c r="B416" s="47" t="s">
        <v>5800</v>
      </c>
      <c r="C416" s="620" t="s">
        <v>5801</v>
      </c>
      <c r="D416" s="621" t="s">
        <v>15</v>
      </c>
      <c r="E416" s="34">
        <v>85</v>
      </c>
      <c r="F416" s="34" t="str">
        <f t="shared" si="5"/>
        <v>Tốt</v>
      </c>
      <c r="G416" s="205"/>
    </row>
    <row r="417" spans="1:7" s="16" customFormat="1" x14ac:dyDescent="0.25">
      <c r="A417" s="20">
        <v>379</v>
      </c>
      <c r="B417" s="47" t="s">
        <v>5802</v>
      </c>
      <c r="C417" s="620" t="s">
        <v>3736</v>
      </c>
      <c r="D417" s="621" t="s">
        <v>15</v>
      </c>
      <c r="E417" s="34">
        <v>84</v>
      </c>
      <c r="F417" s="34" t="str">
        <f t="shared" si="5"/>
        <v>Tốt</v>
      </c>
      <c r="G417" s="205"/>
    </row>
    <row r="418" spans="1:7" s="16" customFormat="1" x14ac:dyDescent="0.25">
      <c r="A418" s="20">
        <v>380</v>
      </c>
      <c r="B418" s="47" t="s">
        <v>5803</v>
      </c>
      <c r="C418" s="620" t="s">
        <v>126</v>
      </c>
      <c r="D418" s="621" t="s">
        <v>2647</v>
      </c>
      <c r="E418" s="9">
        <v>0</v>
      </c>
      <c r="F418" s="34" t="s">
        <v>953</v>
      </c>
      <c r="G418" s="254" t="s">
        <v>3651</v>
      </c>
    </row>
    <row r="419" spans="1:7" s="16" customFormat="1" x14ac:dyDescent="0.25">
      <c r="A419" s="20">
        <v>381</v>
      </c>
      <c r="B419" s="47" t="s">
        <v>5804</v>
      </c>
      <c r="C419" s="620" t="s">
        <v>264</v>
      </c>
      <c r="D419" s="621" t="s">
        <v>82</v>
      </c>
      <c r="E419" s="34">
        <v>89</v>
      </c>
      <c r="F419" s="32" t="s">
        <v>31</v>
      </c>
      <c r="G419" s="141"/>
    </row>
    <row r="420" spans="1:7" s="16" customFormat="1" x14ac:dyDescent="0.25">
      <c r="A420" s="20">
        <v>382</v>
      </c>
      <c r="B420" s="47" t="s">
        <v>5805</v>
      </c>
      <c r="C420" s="620" t="s">
        <v>147</v>
      </c>
      <c r="D420" s="621" t="s">
        <v>21</v>
      </c>
      <c r="E420" s="34">
        <v>90</v>
      </c>
      <c r="F420" s="34" t="str">
        <f t="shared" si="5"/>
        <v>Xuất Sắc</v>
      </c>
      <c r="G420" s="9"/>
    </row>
    <row r="421" spans="1:7" s="16" customFormat="1" x14ac:dyDescent="0.25">
      <c r="A421" s="20">
        <v>383</v>
      </c>
      <c r="B421" s="47" t="s">
        <v>5806</v>
      </c>
      <c r="C421" s="620" t="s">
        <v>62</v>
      </c>
      <c r="D421" s="621" t="s">
        <v>1387</v>
      </c>
      <c r="E421" s="34">
        <v>81</v>
      </c>
      <c r="F421" s="34" t="str">
        <f t="shared" si="5"/>
        <v>Tốt</v>
      </c>
      <c r="G421" s="9"/>
    </row>
    <row r="422" spans="1:7" s="16" customFormat="1" x14ac:dyDescent="0.25">
      <c r="A422" s="20">
        <v>384</v>
      </c>
      <c r="B422" s="47" t="s">
        <v>5807</v>
      </c>
      <c r="C422" s="620" t="s">
        <v>5808</v>
      </c>
      <c r="D422" s="621" t="s">
        <v>8</v>
      </c>
      <c r="E422" s="34">
        <v>90</v>
      </c>
      <c r="F422" s="34" t="str">
        <f t="shared" si="5"/>
        <v>Xuất Sắc</v>
      </c>
      <c r="G422" s="9"/>
    </row>
    <row r="423" spans="1:7" s="16" customFormat="1" x14ac:dyDescent="0.25">
      <c r="A423" s="20">
        <v>385</v>
      </c>
      <c r="B423" s="47" t="s">
        <v>5809</v>
      </c>
      <c r="C423" s="620" t="s">
        <v>5810</v>
      </c>
      <c r="D423" s="621" t="s">
        <v>8</v>
      </c>
      <c r="E423" s="34">
        <v>90</v>
      </c>
      <c r="F423" s="34" t="str">
        <f t="shared" si="5"/>
        <v>Xuất Sắc</v>
      </c>
      <c r="G423" s="9"/>
    </row>
    <row r="424" spans="1:7" s="16" customFormat="1" x14ac:dyDescent="0.25">
      <c r="A424" s="20">
        <v>386</v>
      </c>
      <c r="B424" s="47" t="s">
        <v>5811</v>
      </c>
      <c r="C424" s="620" t="s">
        <v>2716</v>
      </c>
      <c r="D424" s="621" t="s">
        <v>113</v>
      </c>
      <c r="E424" s="34">
        <v>78</v>
      </c>
      <c r="F424" s="34" t="str">
        <f t="shared" si="5"/>
        <v>Khá</v>
      </c>
      <c r="G424" s="9"/>
    </row>
    <row r="425" spans="1:7" s="16" customFormat="1" x14ac:dyDescent="0.25">
      <c r="A425" s="20">
        <v>387</v>
      </c>
      <c r="B425" s="47" t="s">
        <v>5812</v>
      </c>
      <c r="C425" s="620" t="s">
        <v>71</v>
      </c>
      <c r="D425" s="621" t="s">
        <v>113</v>
      </c>
      <c r="E425" s="34">
        <v>90</v>
      </c>
      <c r="F425" s="34" t="str">
        <f t="shared" si="5"/>
        <v>Xuất Sắc</v>
      </c>
      <c r="G425" s="9"/>
    </row>
    <row r="426" spans="1:7" s="16" customFormat="1" x14ac:dyDescent="0.25">
      <c r="A426" s="20">
        <v>388</v>
      </c>
      <c r="B426" s="47" t="s">
        <v>5813</v>
      </c>
      <c r="C426" s="620" t="s">
        <v>5814</v>
      </c>
      <c r="D426" s="621" t="s">
        <v>87</v>
      </c>
      <c r="E426" s="9">
        <v>84</v>
      </c>
      <c r="F426" s="34" t="str">
        <f t="shared" si="5"/>
        <v>Tốt</v>
      </c>
      <c r="G426" s="172"/>
    </row>
    <row r="427" spans="1:7" s="16" customFormat="1" x14ac:dyDescent="0.25">
      <c r="A427" s="20">
        <v>389</v>
      </c>
      <c r="B427" s="47" t="s">
        <v>5815</v>
      </c>
      <c r="C427" s="620" t="s">
        <v>147</v>
      </c>
      <c r="D427" s="621" t="s">
        <v>87</v>
      </c>
      <c r="E427" s="34">
        <v>84</v>
      </c>
      <c r="F427" s="34" t="str">
        <f t="shared" si="5"/>
        <v>Tốt</v>
      </c>
      <c r="G427" s="9"/>
    </row>
    <row r="428" spans="1:7" s="16" customFormat="1" x14ac:dyDescent="0.25">
      <c r="A428" s="20">
        <v>390</v>
      </c>
      <c r="B428" s="47" t="s">
        <v>5816</v>
      </c>
      <c r="C428" s="620" t="s">
        <v>5817</v>
      </c>
      <c r="D428" s="621" t="s">
        <v>131</v>
      </c>
      <c r="E428" s="34">
        <v>64</v>
      </c>
      <c r="F428" s="32" t="s">
        <v>4850</v>
      </c>
      <c r="G428" s="141"/>
    </row>
    <row r="429" spans="1:7" s="16" customFormat="1" x14ac:dyDescent="0.25">
      <c r="A429" s="20">
        <v>391</v>
      </c>
      <c r="B429" s="47" t="s">
        <v>5818</v>
      </c>
      <c r="C429" s="620" t="s">
        <v>5819</v>
      </c>
      <c r="D429" s="621" t="s">
        <v>22</v>
      </c>
      <c r="E429" s="34">
        <v>64</v>
      </c>
      <c r="F429" s="32" t="s">
        <v>4850</v>
      </c>
      <c r="G429" s="141"/>
    </row>
    <row r="430" spans="1:7" s="16" customFormat="1" x14ac:dyDescent="0.25">
      <c r="A430" s="20">
        <v>392</v>
      </c>
      <c r="B430" s="47" t="s">
        <v>5820</v>
      </c>
      <c r="C430" s="620" t="s">
        <v>185</v>
      </c>
      <c r="D430" s="621" t="s">
        <v>206</v>
      </c>
      <c r="E430" s="34">
        <v>64</v>
      </c>
      <c r="F430" s="32" t="s">
        <v>4850</v>
      </c>
      <c r="G430" s="254"/>
    </row>
    <row r="431" spans="1:7" s="16" customFormat="1" x14ac:dyDescent="0.25">
      <c r="A431" s="20">
        <v>393</v>
      </c>
      <c r="B431" s="47" t="s">
        <v>5821</v>
      </c>
      <c r="C431" s="620" t="s">
        <v>1049</v>
      </c>
      <c r="D431" s="621" t="s">
        <v>206</v>
      </c>
      <c r="E431" s="34">
        <v>78</v>
      </c>
      <c r="F431" s="34" t="str">
        <f t="shared" si="5"/>
        <v>Khá</v>
      </c>
      <c r="G431" s="983"/>
    </row>
    <row r="432" spans="1:7" s="16" customFormat="1" x14ac:dyDescent="0.25">
      <c r="A432" s="20">
        <v>394</v>
      </c>
      <c r="B432" s="47" t="s">
        <v>5822</v>
      </c>
      <c r="C432" s="620" t="s">
        <v>5823</v>
      </c>
      <c r="D432" s="621" t="s">
        <v>171</v>
      </c>
      <c r="E432" s="34">
        <v>85</v>
      </c>
      <c r="F432" s="34" t="str">
        <f t="shared" si="5"/>
        <v>Tốt</v>
      </c>
      <c r="G432" s="983"/>
    </row>
    <row r="433" spans="1:7" s="16" customFormat="1" x14ac:dyDescent="0.25">
      <c r="A433" s="20">
        <v>395</v>
      </c>
      <c r="B433" s="47" t="s">
        <v>5824</v>
      </c>
      <c r="C433" s="620" t="s">
        <v>264</v>
      </c>
      <c r="D433" s="621" t="s">
        <v>26</v>
      </c>
      <c r="E433" s="34">
        <v>89</v>
      </c>
      <c r="F433" s="32" t="s">
        <v>31</v>
      </c>
      <c r="G433" s="254"/>
    </row>
    <row r="434" spans="1:7" s="16" customFormat="1" x14ac:dyDescent="0.25">
      <c r="A434" s="20">
        <v>396</v>
      </c>
      <c r="B434" s="47" t="s">
        <v>5825</v>
      </c>
      <c r="C434" s="620" t="s">
        <v>51</v>
      </c>
      <c r="D434" s="621" t="s">
        <v>278</v>
      </c>
      <c r="E434" s="9">
        <v>0</v>
      </c>
      <c r="F434" s="34" t="s">
        <v>5826</v>
      </c>
      <c r="G434" s="254" t="s">
        <v>3651</v>
      </c>
    </row>
    <row r="435" spans="1:7" s="16" customFormat="1" x14ac:dyDescent="0.25">
      <c r="A435" s="20">
        <v>397</v>
      </c>
      <c r="B435" s="47" t="s">
        <v>5827</v>
      </c>
      <c r="C435" s="620" t="s">
        <v>943</v>
      </c>
      <c r="D435" s="621" t="s">
        <v>10</v>
      </c>
      <c r="E435" s="9">
        <v>0</v>
      </c>
      <c r="F435" s="34" t="s">
        <v>953</v>
      </c>
      <c r="G435" s="254" t="s">
        <v>3651</v>
      </c>
    </row>
    <row r="436" spans="1:7" s="16" customFormat="1" x14ac:dyDescent="0.25">
      <c r="A436" s="20">
        <v>398</v>
      </c>
      <c r="B436" s="47" t="s">
        <v>5828</v>
      </c>
      <c r="C436" s="620" t="s">
        <v>48</v>
      </c>
      <c r="D436" s="621" t="s">
        <v>11</v>
      </c>
      <c r="E436" s="34">
        <v>85</v>
      </c>
      <c r="F436" s="34" t="str">
        <f t="shared" si="5"/>
        <v>Tốt</v>
      </c>
      <c r="G436" s="205"/>
    </row>
    <row r="437" spans="1:7" s="16" customFormat="1" x14ac:dyDescent="0.25">
      <c r="A437" s="20">
        <v>399</v>
      </c>
      <c r="B437" s="47" t="s">
        <v>5829</v>
      </c>
      <c r="C437" s="620" t="s">
        <v>2559</v>
      </c>
      <c r="D437" s="621" t="s">
        <v>89</v>
      </c>
      <c r="E437" s="34">
        <v>83</v>
      </c>
      <c r="F437" s="34" t="str">
        <f t="shared" si="5"/>
        <v>Tốt</v>
      </c>
      <c r="G437" s="34"/>
    </row>
    <row r="438" spans="1:7" s="16" customFormat="1" x14ac:dyDescent="0.25">
      <c r="A438" s="20">
        <v>400</v>
      </c>
      <c r="B438" s="47" t="s">
        <v>5830</v>
      </c>
      <c r="C438" s="620" t="s">
        <v>18</v>
      </c>
      <c r="D438" s="621" t="s">
        <v>5831</v>
      </c>
      <c r="E438" s="34">
        <v>85</v>
      </c>
      <c r="F438" s="34" t="str">
        <f t="shared" si="5"/>
        <v>Tốt</v>
      </c>
      <c r="G438" s="34"/>
    </row>
    <row r="439" spans="1:7" s="16" customFormat="1" x14ac:dyDescent="0.25">
      <c r="A439" s="20">
        <v>401</v>
      </c>
      <c r="B439" s="47" t="s">
        <v>5832</v>
      </c>
      <c r="C439" s="620" t="s">
        <v>4189</v>
      </c>
      <c r="D439" s="621" t="s">
        <v>767</v>
      </c>
      <c r="E439" s="34">
        <v>92</v>
      </c>
      <c r="F439" s="32" t="s">
        <v>7240</v>
      </c>
      <c r="G439" s="141"/>
    </row>
    <row r="440" spans="1:7" s="16" customFormat="1" x14ac:dyDescent="0.25">
      <c r="A440" s="20">
        <v>402</v>
      </c>
      <c r="B440" s="47" t="s">
        <v>5833</v>
      </c>
      <c r="C440" s="620" t="s">
        <v>947</v>
      </c>
      <c r="D440" s="621" t="s">
        <v>767</v>
      </c>
      <c r="E440" s="34">
        <v>78</v>
      </c>
      <c r="F440" s="34" t="str">
        <f t="shared" si="5"/>
        <v>Khá</v>
      </c>
      <c r="G440" s="34"/>
    </row>
    <row r="441" spans="1:7" s="16" customFormat="1" x14ac:dyDescent="0.25">
      <c r="A441" s="20">
        <v>403</v>
      </c>
      <c r="B441" s="47" t="s">
        <v>5834</v>
      </c>
      <c r="C441" s="620" t="s">
        <v>3070</v>
      </c>
      <c r="D441" s="621" t="s">
        <v>1392</v>
      </c>
      <c r="E441" s="34">
        <v>64</v>
      </c>
      <c r="F441" s="32" t="s">
        <v>4850</v>
      </c>
      <c r="G441" s="141"/>
    </row>
    <row r="442" spans="1:7" s="16" customFormat="1" x14ac:dyDescent="0.25">
      <c r="A442" s="20">
        <v>404</v>
      </c>
      <c r="B442" s="47" t="s">
        <v>5835</v>
      </c>
      <c r="C442" s="620" t="s">
        <v>246</v>
      </c>
      <c r="D442" s="621" t="s">
        <v>280</v>
      </c>
      <c r="E442" s="34">
        <v>85</v>
      </c>
      <c r="F442" s="34" t="str">
        <f t="shared" si="5"/>
        <v>Tốt</v>
      </c>
      <c r="G442" s="9"/>
    </row>
    <row r="443" spans="1:7" s="16" customFormat="1" x14ac:dyDescent="0.25">
      <c r="A443" s="20">
        <v>405</v>
      </c>
      <c r="B443" s="47" t="s">
        <v>5836</v>
      </c>
      <c r="C443" s="620" t="s">
        <v>145</v>
      </c>
      <c r="D443" s="621" t="s">
        <v>66</v>
      </c>
      <c r="E443" s="9">
        <v>0</v>
      </c>
      <c r="F443" s="34" t="s">
        <v>953</v>
      </c>
      <c r="G443" s="254" t="s">
        <v>3651</v>
      </c>
    </row>
    <row r="444" spans="1:7" s="16" customFormat="1" x14ac:dyDescent="0.25">
      <c r="A444" s="20">
        <v>406</v>
      </c>
      <c r="B444" s="47" t="s">
        <v>5837</v>
      </c>
      <c r="C444" s="620" t="s">
        <v>115</v>
      </c>
      <c r="D444" s="621" t="s">
        <v>66</v>
      </c>
      <c r="E444" s="34">
        <v>80</v>
      </c>
      <c r="F444" s="34" t="str">
        <f t="shared" si="5"/>
        <v>Tốt</v>
      </c>
      <c r="G444" s="9"/>
    </row>
    <row r="445" spans="1:7" s="16" customFormat="1" x14ac:dyDescent="0.25">
      <c r="A445" s="20">
        <v>407</v>
      </c>
      <c r="B445" s="47" t="s">
        <v>5838</v>
      </c>
      <c r="C445" s="620" t="s">
        <v>5839</v>
      </c>
      <c r="D445" s="621" t="s">
        <v>66</v>
      </c>
      <c r="E445" s="34">
        <v>78</v>
      </c>
      <c r="F445" s="34" t="str">
        <f t="shared" si="5"/>
        <v>Khá</v>
      </c>
      <c r="G445" s="9"/>
    </row>
    <row r="446" spans="1:7" s="16" customFormat="1" x14ac:dyDescent="0.25">
      <c r="A446" s="20">
        <v>408</v>
      </c>
      <c r="B446" s="47" t="s">
        <v>5840</v>
      </c>
      <c r="C446" s="620" t="s">
        <v>126</v>
      </c>
      <c r="D446" s="621" t="s">
        <v>69</v>
      </c>
      <c r="E446" s="34">
        <v>96</v>
      </c>
      <c r="F446" s="34" t="str">
        <f t="shared" si="5"/>
        <v>Xuất Sắc</v>
      </c>
      <c r="G446" s="9"/>
    </row>
    <row r="447" spans="1:7" s="16" customFormat="1" x14ac:dyDescent="0.25">
      <c r="A447" s="20">
        <v>409</v>
      </c>
      <c r="B447" s="47" t="s">
        <v>5841</v>
      </c>
      <c r="C447" s="620" t="s">
        <v>5842</v>
      </c>
      <c r="D447" s="621" t="s">
        <v>12</v>
      </c>
      <c r="E447" s="34">
        <v>85</v>
      </c>
      <c r="F447" s="34" t="str">
        <f t="shared" si="5"/>
        <v>Tốt</v>
      </c>
      <c r="G447" s="34"/>
    </row>
    <row r="448" spans="1:7" s="16" customFormat="1" x14ac:dyDescent="0.25">
      <c r="A448" s="20">
        <v>410</v>
      </c>
      <c r="B448" s="47" t="s">
        <v>5843</v>
      </c>
      <c r="C448" s="620" t="s">
        <v>61</v>
      </c>
      <c r="D448" s="621" t="s">
        <v>12</v>
      </c>
      <c r="E448" s="34">
        <v>82</v>
      </c>
      <c r="F448" s="34" t="str">
        <f t="shared" si="5"/>
        <v>Tốt</v>
      </c>
      <c r="G448" s="9"/>
    </row>
    <row r="449" spans="1:7" s="16" customFormat="1" x14ac:dyDescent="0.25">
      <c r="A449" s="20">
        <v>411</v>
      </c>
      <c r="B449" s="47" t="s">
        <v>5844</v>
      </c>
      <c r="C449" s="620" t="s">
        <v>763</v>
      </c>
      <c r="D449" s="621" t="s">
        <v>12</v>
      </c>
      <c r="E449" s="34">
        <v>80</v>
      </c>
      <c r="F449" s="34" t="str">
        <f t="shared" si="5"/>
        <v>Tốt</v>
      </c>
      <c r="G449" s="9"/>
    </row>
    <row r="450" spans="1:7" s="16" customFormat="1" x14ac:dyDescent="0.25">
      <c r="A450" s="20">
        <v>412</v>
      </c>
      <c r="B450" s="47" t="s">
        <v>5845</v>
      </c>
      <c r="C450" s="620" t="s">
        <v>5846</v>
      </c>
      <c r="D450" s="621" t="s">
        <v>12</v>
      </c>
      <c r="E450" s="9">
        <v>64</v>
      </c>
      <c r="F450" s="32" t="s">
        <v>4850</v>
      </c>
      <c r="G450" s="141"/>
    </row>
    <row r="451" spans="1:7" s="16" customFormat="1" x14ac:dyDescent="0.25">
      <c r="A451" s="20">
        <v>413</v>
      </c>
      <c r="B451" s="47" t="s">
        <v>5847</v>
      </c>
      <c r="C451" s="620" t="s">
        <v>48</v>
      </c>
      <c r="D451" s="621" t="s">
        <v>12</v>
      </c>
      <c r="E451" s="34">
        <v>81</v>
      </c>
      <c r="F451" s="34" t="str">
        <f t="shared" si="5"/>
        <v>Tốt</v>
      </c>
      <c r="G451" s="34"/>
    </row>
    <row r="452" spans="1:7" s="16" customFormat="1" x14ac:dyDescent="0.25">
      <c r="A452" s="20">
        <v>414</v>
      </c>
      <c r="B452" s="47" t="s">
        <v>5848</v>
      </c>
      <c r="C452" s="620" t="s">
        <v>5849</v>
      </c>
      <c r="D452" s="621" t="s">
        <v>12</v>
      </c>
      <c r="E452" s="34">
        <v>84</v>
      </c>
      <c r="F452" s="34" t="str">
        <f t="shared" si="5"/>
        <v>Tốt</v>
      </c>
      <c r="G452" s="9"/>
    </row>
    <row r="453" spans="1:7" s="16" customFormat="1" x14ac:dyDescent="0.25">
      <c r="A453" s="20">
        <v>415</v>
      </c>
      <c r="B453" s="47" t="s">
        <v>5850</v>
      </c>
      <c r="C453" s="620" t="s">
        <v>5851</v>
      </c>
      <c r="D453" s="621" t="s">
        <v>948</v>
      </c>
      <c r="E453" s="34">
        <v>64</v>
      </c>
      <c r="F453" s="32" t="s">
        <v>4850</v>
      </c>
      <c r="G453" s="141"/>
    </row>
    <row r="454" spans="1:7" s="16" customFormat="1" x14ac:dyDescent="0.25">
      <c r="A454" s="20">
        <v>416</v>
      </c>
      <c r="B454" s="47" t="s">
        <v>5852</v>
      </c>
      <c r="C454" s="620" t="s">
        <v>1161</v>
      </c>
      <c r="D454" s="621" t="s">
        <v>141</v>
      </c>
      <c r="E454" s="34">
        <v>88</v>
      </c>
      <c r="F454" s="32" t="s">
        <v>31</v>
      </c>
      <c r="G454" s="141"/>
    </row>
    <row r="455" spans="1:7" s="16" customFormat="1" x14ac:dyDescent="0.25">
      <c r="A455" s="20">
        <v>417</v>
      </c>
      <c r="B455" s="47" t="s">
        <v>5853</v>
      </c>
      <c r="C455" s="620" t="s">
        <v>5854</v>
      </c>
      <c r="D455" s="621" t="s">
        <v>160</v>
      </c>
      <c r="E455" s="34">
        <v>82</v>
      </c>
      <c r="F455" s="32" t="s">
        <v>31</v>
      </c>
      <c r="G455" s="141"/>
    </row>
    <row r="456" spans="1:7" s="16" customFormat="1" x14ac:dyDescent="0.25">
      <c r="A456" s="20">
        <v>418</v>
      </c>
      <c r="B456" s="47" t="s">
        <v>5855</v>
      </c>
      <c r="C456" s="620" t="s">
        <v>46</v>
      </c>
      <c r="D456" s="621" t="s">
        <v>162</v>
      </c>
      <c r="E456" s="34">
        <v>83</v>
      </c>
      <c r="F456" s="34" t="str">
        <f t="shared" si="5"/>
        <v>Tốt</v>
      </c>
      <c r="G456" s="34"/>
    </row>
    <row r="457" spans="1:7" s="16" customFormat="1" x14ac:dyDescent="0.25">
      <c r="A457" s="20">
        <v>419</v>
      </c>
      <c r="B457" s="47" t="s">
        <v>5856</v>
      </c>
      <c r="C457" s="620" t="s">
        <v>169</v>
      </c>
      <c r="D457" s="621" t="s">
        <v>72</v>
      </c>
      <c r="E457" s="34">
        <v>88</v>
      </c>
      <c r="F457" s="32" t="s">
        <v>31</v>
      </c>
      <c r="G457" s="141"/>
    </row>
    <row r="458" spans="1:7" s="16" customFormat="1" x14ac:dyDescent="0.25">
      <c r="A458" s="24"/>
      <c r="B458" s="23"/>
      <c r="C458" s="23"/>
      <c r="D458" s="23"/>
      <c r="E458" s="369"/>
      <c r="F458" s="369"/>
      <c r="G458" s="369"/>
    </row>
    <row r="459" spans="1:7" s="16" customFormat="1" x14ac:dyDescent="0.25">
      <c r="E459" s="42"/>
    </row>
    <row r="460" spans="1:7" x14ac:dyDescent="0.25">
      <c r="B460" s="336" t="s">
        <v>3659</v>
      </c>
      <c r="C460" s="337" t="s">
        <v>3660</v>
      </c>
      <c r="E460" s="907" t="s">
        <v>7243</v>
      </c>
      <c r="F460" s="907"/>
      <c r="G460" s="907"/>
    </row>
    <row r="461" spans="1:7" x14ac:dyDescent="0.25">
      <c r="B461" s="338" t="s">
        <v>78</v>
      </c>
      <c r="C461" s="323">
        <v>98</v>
      </c>
      <c r="E461" s="366"/>
      <c r="F461" s="366"/>
      <c r="G461" s="366"/>
    </row>
    <row r="462" spans="1:7" x14ac:dyDescent="0.25">
      <c r="B462" s="338" t="s">
        <v>31</v>
      </c>
      <c r="C462" s="323">
        <v>206</v>
      </c>
      <c r="E462" s="366"/>
      <c r="F462" s="366"/>
      <c r="G462" s="366"/>
    </row>
    <row r="463" spans="1:7" x14ac:dyDescent="0.25">
      <c r="B463" s="338" t="s">
        <v>74</v>
      </c>
      <c r="C463" s="323">
        <v>47</v>
      </c>
      <c r="E463" s="366"/>
      <c r="F463" s="366"/>
      <c r="G463" s="366"/>
    </row>
    <row r="464" spans="1:7" x14ac:dyDescent="0.25">
      <c r="B464" s="338" t="s">
        <v>107</v>
      </c>
      <c r="C464" s="323">
        <v>45</v>
      </c>
      <c r="E464" s="366"/>
      <c r="F464" s="366"/>
      <c r="G464" s="366"/>
    </row>
    <row r="465" spans="2:7" x14ac:dyDescent="0.25">
      <c r="B465" s="338" t="s">
        <v>103</v>
      </c>
      <c r="C465" s="323">
        <v>0</v>
      </c>
      <c r="E465" s="366"/>
      <c r="F465" s="366"/>
      <c r="G465" s="366"/>
    </row>
    <row r="466" spans="2:7" x14ac:dyDescent="0.25">
      <c r="B466" s="338" t="s">
        <v>953</v>
      </c>
      <c r="C466" s="323">
        <v>23</v>
      </c>
      <c r="E466" s="907" t="s">
        <v>7244</v>
      </c>
      <c r="F466" s="907"/>
      <c r="G466" s="907"/>
    </row>
    <row r="467" spans="2:7" x14ac:dyDescent="0.25">
      <c r="B467" s="338" t="s">
        <v>965</v>
      </c>
      <c r="C467" s="323">
        <v>0</v>
      </c>
    </row>
    <row r="468" spans="2:7" x14ac:dyDescent="0.25">
      <c r="B468" s="340" t="s">
        <v>3661</v>
      </c>
      <c r="C468" s="311">
        <f>SUM(C461:C467)</f>
        <v>419</v>
      </c>
    </row>
  </sheetData>
  <mergeCells count="20">
    <mergeCell ref="E460:G460"/>
    <mergeCell ref="E466:G466"/>
    <mergeCell ref="C82:D82"/>
    <mergeCell ref="A5:F5"/>
    <mergeCell ref="A6:F6"/>
    <mergeCell ref="A7:G7"/>
    <mergeCell ref="C9:D9"/>
    <mergeCell ref="C43:D43"/>
    <mergeCell ref="C348:D348"/>
    <mergeCell ref="C404:D404"/>
    <mergeCell ref="C90:D90"/>
    <mergeCell ref="C165:D165"/>
    <mergeCell ref="C211:D211"/>
    <mergeCell ref="C251:D251"/>
    <mergeCell ref="C300:D300"/>
    <mergeCell ref="A1:C1"/>
    <mergeCell ref="D1:G1"/>
    <mergeCell ref="A2:C2"/>
    <mergeCell ref="D2:G2"/>
    <mergeCell ref="A4:F4"/>
  </mergeCells>
  <conditionalFormatting sqref="G351:G356 G349 G359">
    <cfRule type="colorScale" priority="3">
      <colorScale>
        <cfvo type="min"/>
        <cfvo type="max"/>
        <color rgb="FFFF7128"/>
        <color rgb="FFFFEF9C"/>
      </colorScale>
    </cfRule>
  </conditionalFormatting>
  <conditionalFormatting sqref="G361:G363">
    <cfRule type="colorScale" priority="2">
      <colorScale>
        <cfvo type="min"/>
        <cfvo type="max"/>
        <color rgb="FFFF7128"/>
        <color rgb="FFFFEF9C"/>
      </colorScale>
    </cfRule>
  </conditionalFormatting>
  <conditionalFormatting sqref="G369:G370">
    <cfRule type="colorScale" priority="1">
      <colorScale>
        <cfvo type="min"/>
        <cfvo type="max"/>
        <color rgb="FFFF7128"/>
        <color rgb="FFFFEF9C"/>
      </colorScale>
    </cfRule>
  </conditionalFormatting>
  <pageMargins left="0.45" right="0.45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80"/>
  <sheetViews>
    <sheetView topLeftCell="A1093" workbookViewId="0">
      <selection activeCell="E1098" sqref="E1098:G1104"/>
    </sheetView>
  </sheetViews>
  <sheetFormatPr defaultRowHeight="21" customHeight="1" x14ac:dyDescent="0.25"/>
  <cols>
    <col min="1" max="1" width="5" style="4" customWidth="1"/>
    <col min="2" max="2" width="17.875" style="4" customWidth="1"/>
    <col min="3" max="3" width="16.5" style="4" customWidth="1"/>
    <col min="4" max="4" width="9.375" style="4" customWidth="1"/>
    <col min="5" max="5" width="9.5" style="366" customWidth="1"/>
    <col min="6" max="6" width="10.75" style="4" customWidth="1"/>
    <col min="7" max="7" width="18" style="4" customWidth="1"/>
    <col min="8" max="16384" width="9" style="4"/>
  </cols>
  <sheetData>
    <row r="1" spans="1:7" s="16" customFormat="1" ht="21" customHeight="1" x14ac:dyDescent="0.25">
      <c r="A1" s="906" t="s">
        <v>1</v>
      </c>
      <c r="B1" s="906"/>
      <c r="C1" s="906"/>
      <c r="D1" s="6" t="s">
        <v>2</v>
      </c>
      <c r="E1" s="6"/>
      <c r="F1" s="6"/>
    </row>
    <row r="2" spans="1:7" s="16" customFormat="1" ht="21" customHeight="1" x14ac:dyDescent="0.25">
      <c r="A2" s="909" t="s">
        <v>3</v>
      </c>
      <c r="B2" s="909"/>
      <c r="C2" s="909"/>
      <c r="D2" s="909" t="s">
        <v>1192</v>
      </c>
      <c r="E2" s="909"/>
      <c r="F2" s="909"/>
      <c r="G2" s="909"/>
    </row>
    <row r="3" spans="1:7" s="16" customFormat="1" ht="14.25" customHeight="1" x14ac:dyDescent="0.25">
      <c r="A3" s="435"/>
      <c r="B3" s="435"/>
      <c r="C3" s="435"/>
      <c r="D3" s="433"/>
      <c r="E3" s="433"/>
    </row>
    <row r="4" spans="1:7" s="425" customFormat="1" ht="21" customHeight="1" x14ac:dyDescent="0.3">
      <c r="A4" s="952" t="s">
        <v>3662</v>
      </c>
      <c r="B4" s="952"/>
      <c r="C4" s="952"/>
      <c r="D4" s="952"/>
      <c r="E4" s="952"/>
      <c r="F4" s="952"/>
      <c r="G4" s="952"/>
    </row>
    <row r="5" spans="1:7" s="425" customFormat="1" ht="21" customHeight="1" x14ac:dyDescent="0.3">
      <c r="A5" s="952" t="s">
        <v>1533</v>
      </c>
      <c r="B5" s="952"/>
      <c r="C5" s="952"/>
      <c r="D5" s="952"/>
      <c r="E5" s="952"/>
      <c r="F5" s="952"/>
      <c r="G5" s="952"/>
    </row>
    <row r="6" spans="1:7" s="425" customFormat="1" ht="21" customHeight="1" x14ac:dyDescent="0.3">
      <c r="A6" s="953" t="s">
        <v>1788</v>
      </c>
      <c r="B6" s="953"/>
      <c r="C6" s="953"/>
      <c r="D6" s="953"/>
      <c r="E6" s="953"/>
      <c r="F6" s="953"/>
      <c r="G6" s="953"/>
    </row>
    <row r="7" spans="1:7" ht="21" customHeight="1" x14ac:dyDescent="0.25">
      <c r="A7" s="905" t="s">
        <v>7381</v>
      </c>
      <c r="B7" s="905"/>
      <c r="C7" s="905"/>
      <c r="D7" s="905"/>
      <c r="E7" s="905"/>
      <c r="F7" s="905"/>
      <c r="G7" s="905"/>
    </row>
    <row r="8" spans="1:7" ht="8.25" customHeight="1" x14ac:dyDescent="0.25">
      <c r="A8" s="434"/>
      <c r="B8" s="434"/>
      <c r="C8" s="434"/>
      <c r="D8" s="434"/>
      <c r="E8" s="434"/>
      <c r="F8" s="434"/>
      <c r="G8" s="434"/>
    </row>
    <row r="9" spans="1:7" s="704" customFormat="1" ht="21" customHeight="1" x14ac:dyDescent="0.25">
      <c r="A9" s="968" t="s">
        <v>1539</v>
      </c>
      <c r="B9" s="968"/>
      <c r="C9" s="413"/>
      <c r="D9" s="413"/>
      <c r="E9" s="52"/>
      <c r="F9" s="414"/>
      <c r="G9" s="52"/>
    </row>
    <row r="10" spans="1:7" s="704" customFormat="1" ht="21" customHeight="1" x14ac:dyDescent="0.25">
      <c r="A10" s="185" t="s">
        <v>119</v>
      </c>
      <c r="B10" s="185" t="s">
        <v>1534</v>
      </c>
      <c r="C10" s="192" t="s">
        <v>1732</v>
      </c>
      <c r="D10" s="196" t="s">
        <v>5857</v>
      </c>
      <c r="E10" s="733" t="s">
        <v>1540</v>
      </c>
      <c r="F10" s="733" t="s">
        <v>1194</v>
      </c>
      <c r="G10" s="733" t="s">
        <v>1195</v>
      </c>
    </row>
    <row r="11" spans="1:7" s="704" customFormat="1" ht="21" customHeight="1" x14ac:dyDescent="0.25">
      <c r="A11" s="700">
        <v>1</v>
      </c>
      <c r="B11" s="734" t="s">
        <v>1541</v>
      </c>
      <c r="C11" s="735" t="s">
        <v>35</v>
      </c>
      <c r="D11" s="718" t="s">
        <v>34</v>
      </c>
      <c r="E11" s="703">
        <v>100</v>
      </c>
      <c r="F11" s="700" t="str">
        <f>IF(E11&gt;=90,"Xuất sắc",IF(E11&gt;=80,"Tốt",IF(E11&gt;=65,"Khá",IF(E11&gt;=50,"Trung bình",IF(E11&gt;=35,"Yếu","Kém")))))</f>
        <v>Xuất sắc</v>
      </c>
      <c r="G11" s="703"/>
    </row>
    <row r="12" spans="1:7" s="704" customFormat="1" ht="21" customHeight="1" x14ac:dyDescent="0.25">
      <c r="A12" s="700">
        <v>2</v>
      </c>
      <c r="B12" s="734" t="s">
        <v>1542</v>
      </c>
      <c r="C12" s="735" t="s">
        <v>2859</v>
      </c>
      <c r="D12" s="718" t="s">
        <v>34</v>
      </c>
      <c r="E12" s="703">
        <v>20</v>
      </c>
      <c r="F12" s="700" t="str">
        <f t="shared" ref="F12:F59" si="0">IF(E12&gt;=90,"Xuất sắc",IF(E12&gt;=80,"Tốt",IF(E12&gt;=65,"Khá",IF(E12&gt;=50,"Trung bình",IF(E12&gt;=35,"Yếu","Kém")))))</f>
        <v>Kém</v>
      </c>
      <c r="G12" s="787" t="s">
        <v>3651</v>
      </c>
    </row>
    <row r="13" spans="1:7" s="704" customFormat="1" ht="21" customHeight="1" x14ac:dyDescent="0.25">
      <c r="A13" s="700">
        <v>3</v>
      </c>
      <c r="B13" s="734" t="s">
        <v>1543</v>
      </c>
      <c r="C13" s="735" t="s">
        <v>5858</v>
      </c>
      <c r="D13" s="718" t="s">
        <v>260</v>
      </c>
      <c r="E13" s="703">
        <v>80</v>
      </c>
      <c r="F13" s="700" t="str">
        <f t="shared" si="0"/>
        <v>Tốt</v>
      </c>
      <c r="G13" s="703"/>
    </row>
    <row r="14" spans="1:7" s="704" customFormat="1" ht="21" customHeight="1" x14ac:dyDescent="0.25">
      <c r="A14" s="700">
        <v>4</v>
      </c>
      <c r="B14" s="734" t="s">
        <v>1544</v>
      </c>
      <c r="C14" s="735" t="s">
        <v>5859</v>
      </c>
      <c r="D14" s="718" t="s">
        <v>235</v>
      </c>
      <c r="E14" s="703">
        <v>95</v>
      </c>
      <c r="F14" s="700" t="str">
        <f t="shared" si="0"/>
        <v>Xuất sắc</v>
      </c>
      <c r="G14" s="703"/>
    </row>
    <row r="15" spans="1:7" s="704" customFormat="1" ht="21" customHeight="1" x14ac:dyDescent="0.25">
      <c r="A15" s="700">
        <v>5</v>
      </c>
      <c r="B15" s="734" t="s">
        <v>1545</v>
      </c>
      <c r="C15" s="735" t="s">
        <v>1198</v>
      </c>
      <c r="D15" s="718" t="s">
        <v>150</v>
      </c>
      <c r="E15" s="703">
        <v>80</v>
      </c>
      <c r="F15" s="700" t="str">
        <f t="shared" si="0"/>
        <v>Tốt</v>
      </c>
      <c r="G15" s="703"/>
    </row>
    <row r="16" spans="1:7" s="704" customFormat="1" ht="21" customHeight="1" x14ac:dyDescent="0.25">
      <c r="A16" s="700">
        <v>6</v>
      </c>
      <c r="B16" s="734" t="s">
        <v>1546</v>
      </c>
      <c r="C16" s="735" t="s">
        <v>36</v>
      </c>
      <c r="D16" s="718" t="s">
        <v>1068</v>
      </c>
      <c r="E16" s="703">
        <v>86</v>
      </c>
      <c r="F16" s="700" t="str">
        <f t="shared" si="0"/>
        <v>Tốt</v>
      </c>
      <c r="G16" s="703"/>
    </row>
    <row r="17" spans="1:7" s="704" customFormat="1" ht="21" customHeight="1" x14ac:dyDescent="0.25">
      <c r="A17" s="700">
        <v>7</v>
      </c>
      <c r="B17" s="734" t="s">
        <v>1547</v>
      </c>
      <c r="C17" s="735" t="s">
        <v>1042</v>
      </c>
      <c r="D17" s="718" t="s">
        <v>180</v>
      </c>
      <c r="E17" s="703">
        <v>98</v>
      </c>
      <c r="F17" s="700" t="str">
        <f t="shared" si="0"/>
        <v>Xuất sắc</v>
      </c>
      <c r="G17" s="703"/>
    </row>
    <row r="18" spans="1:7" s="704" customFormat="1" ht="21" customHeight="1" x14ac:dyDescent="0.25">
      <c r="A18" s="700">
        <v>8</v>
      </c>
      <c r="B18" s="734" t="s">
        <v>1548</v>
      </c>
      <c r="C18" s="735" t="s">
        <v>18</v>
      </c>
      <c r="D18" s="718" t="s">
        <v>42</v>
      </c>
      <c r="E18" s="703">
        <v>100</v>
      </c>
      <c r="F18" s="700" t="str">
        <f t="shared" si="0"/>
        <v>Xuất sắc</v>
      </c>
      <c r="G18" s="703"/>
    </row>
    <row r="19" spans="1:7" s="704" customFormat="1" ht="21" customHeight="1" x14ac:dyDescent="0.25">
      <c r="A19" s="700">
        <v>9</v>
      </c>
      <c r="B19" s="734" t="s">
        <v>1549</v>
      </c>
      <c r="C19" s="735" t="s">
        <v>18</v>
      </c>
      <c r="D19" s="718" t="s">
        <v>5860</v>
      </c>
      <c r="E19" s="703">
        <v>82</v>
      </c>
      <c r="F19" s="700" t="str">
        <f t="shared" si="0"/>
        <v>Tốt</v>
      </c>
      <c r="G19" s="703"/>
    </row>
    <row r="20" spans="1:7" s="704" customFormat="1" ht="21" customHeight="1" x14ac:dyDescent="0.25">
      <c r="A20" s="700">
        <v>10</v>
      </c>
      <c r="B20" s="734" t="s">
        <v>1550</v>
      </c>
      <c r="C20" s="735" t="s">
        <v>4097</v>
      </c>
      <c r="D20" s="718" t="s">
        <v>106</v>
      </c>
      <c r="E20" s="703">
        <v>100</v>
      </c>
      <c r="F20" s="700" t="str">
        <f t="shared" si="0"/>
        <v>Xuất sắc</v>
      </c>
      <c r="G20" s="703"/>
    </row>
    <row r="21" spans="1:7" s="704" customFormat="1" ht="21" customHeight="1" x14ac:dyDescent="0.25">
      <c r="A21" s="700">
        <v>11</v>
      </c>
      <c r="B21" s="734" t="s">
        <v>1551</v>
      </c>
      <c r="C21" s="735" t="s">
        <v>83</v>
      </c>
      <c r="D21" s="718" t="s">
        <v>106</v>
      </c>
      <c r="E21" s="703">
        <v>82</v>
      </c>
      <c r="F21" s="700" t="str">
        <f t="shared" si="0"/>
        <v>Tốt</v>
      </c>
      <c r="G21" s="703"/>
    </row>
    <row r="22" spans="1:7" s="704" customFormat="1" ht="21" customHeight="1" x14ac:dyDescent="0.25">
      <c r="A22" s="700">
        <v>12</v>
      </c>
      <c r="B22" s="734" t="s">
        <v>1552</v>
      </c>
      <c r="C22" s="735" t="s">
        <v>4046</v>
      </c>
      <c r="D22" s="718" t="s">
        <v>49</v>
      </c>
      <c r="E22" s="703">
        <v>81</v>
      </c>
      <c r="F22" s="700" t="str">
        <f t="shared" si="0"/>
        <v>Tốt</v>
      </c>
      <c r="G22" s="703"/>
    </row>
    <row r="23" spans="1:7" s="704" customFormat="1" ht="21" customHeight="1" x14ac:dyDescent="0.25">
      <c r="A23" s="700">
        <v>13</v>
      </c>
      <c r="B23" s="734" t="s">
        <v>1553</v>
      </c>
      <c r="C23" s="735" t="s">
        <v>5861</v>
      </c>
      <c r="D23" s="718" t="s">
        <v>1477</v>
      </c>
      <c r="E23" s="703">
        <v>88</v>
      </c>
      <c r="F23" s="700" t="str">
        <f t="shared" si="0"/>
        <v>Tốt</v>
      </c>
      <c r="G23" s="703"/>
    </row>
    <row r="24" spans="1:7" s="704" customFormat="1" ht="21" customHeight="1" x14ac:dyDescent="0.25">
      <c r="A24" s="700">
        <v>14</v>
      </c>
      <c r="B24" s="734" t="s">
        <v>1554</v>
      </c>
      <c r="C24" s="735" t="s">
        <v>947</v>
      </c>
      <c r="D24" s="718" t="s">
        <v>82</v>
      </c>
      <c r="E24" s="703">
        <v>80</v>
      </c>
      <c r="F24" s="700" t="str">
        <f t="shared" si="0"/>
        <v>Tốt</v>
      </c>
      <c r="G24" s="703"/>
    </row>
    <row r="25" spans="1:7" s="704" customFormat="1" ht="21" customHeight="1" x14ac:dyDescent="0.25">
      <c r="A25" s="700">
        <v>15</v>
      </c>
      <c r="B25" s="734" t="s">
        <v>1555</v>
      </c>
      <c r="C25" s="735" t="s">
        <v>5862</v>
      </c>
      <c r="D25" s="718" t="s">
        <v>82</v>
      </c>
      <c r="E25" s="703">
        <v>87</v>
      </c>
      <c r="F25" s="700" t="str">
        <f t="shared" si="0"/>
        <v>Tốt</v>
      </c>
      <c r="G25" s="703"/>
    </row>
    <row r="26" spans="1:7" s="704" customFormat="1" ht="21" customHeight="1" x14ac:dyDescent="0.25">
      <c r="A26" s="700">
        <v>16</v>
      </c>
      <c r="B26" s="734" t="s">
        <v>1556</v>
      </c>
      <c r="C26" s="735" t="s">
        <v>94</v>
      </c>
      <c r="D26" s="718" t="s">
        <v>182</v>
      </c>
      <c r="E26" s="703">
        <v>82</v>
      </c>
      <c r="F26" s="700" t="str">
        <f t="shared" si="0"/>
        <v>Tốt</v>
      </c>
      <c r="G26" s="703"/>
    </row>
    <row r="27" spans="1:7" s="704" customFormat="1" ht="21" customHeight="1" x14ac:dyDescent="0.25">
      <c r="A27" s="700">
        <v>17</v>
      </c>
      <c r="B27" s="734" t="s">
        <v>1557</v>
      </c>
      <c r="C27" s="735" t="s">
        <v>1361</v>
      </c>
      <c r="D27" s="718" t="s">
        <v>182</v>
      </c>
      <c r="E27" s="703">
        <v>90</v>
      </c>
      <c r="F27" s="700" t="str">
        <f t="shared" si="0"/>
        <v>Xuất sắc</v>
      </c>
      <c r="G27" s="703"/>
    </row>
    <row r="28" spans="1:7" s="704" customFormat="1" ht="21" customHeight="1" x14ac:dyDescent="0.25">
      <c r="A28" s="700">
        <v>18</v>
      </c>
      <c r="B28" s="734" t="s">
        <v>1558</v>
      </c>
      <c r="C28" s="735" t="s">
        <v>115</v>
      </c>
      <c r="D28" s="718" t="s">
        <v>58</v>
      </c>
      <c r="E28" s="703">
        <v>95</v>
      </c>
      <c r="F28" s="700" t="str">
        <f t="shared" si="0"/>
        <v>Xuất sắc</v>
      </c>
      <c r="G28" s="703"/>
    </row>
    <row r="29" spans="1:7" s="704" customFormat="1" ht="21" customHeight="1" x14ac:dyDescent="0.25">
      <c r="A29" s="700">
        <v>19</v>
      </c>
      <c r="B29" s="734" t="s">
        <v>1559</v>
      </c>
      <c r="C29" s="735" t="s">
        <v>5863</v>
      </c>
      <c r="D29" s="718" t="s">
        <v>113</v>
      </c>
      <c r="E29" s="703">
        <v>80</v>
      </c>
      <c r="F29" s="700" t="str">
        <f t="shared" si="0"/>
        <v>Tốt</v>
      </c>
      <c r="G29" s="703"/>
    </row>
    <row r="30" spans="1:7" s="704" customFormat="1" ht="21" customHeight="1" x14ac:dyDescent="0.25">
      <c r="A30" s="700">
        <v>20</v>
      </c>
      <c r="B30" s="734" t="s">
        <v>1560</v>
      </c>
      <c r="C30" s="735" t="s">
        <v>80</v>
      </c>
      <c r="D30" s="718" t="s">
        <v>113</v>
      </c>
      <c r="E30" s="703">
        <v>100</v>
      </c>
      <c r="F30" s="700" t="str">
        <f t="shared" si="0"/>
        <v>Xuất sắc</v>
      </c>
      <c r="G30" s="703"/>
    </row>
    <row r="31" spans="1:7" s="704" customFormat="1" ht="21" customHeight="1" x14ac:dyDescent="0.25">
      <c r="A31" s="700">
        <v>21</v>
      </c>
      <c r="B31" s="734" t="s">
        <v>1561</v>
      </c>
      <c r="C31" s="735" t="s">
        <v>205</v>
      </c>
      <c r="D31" s="718" t="s">
        <v>337</v>
      </c>
      <c r="E31" s="703">
        <v>86</v>
      </c>
      <c r="F31" s="700" t="str">
        <f t="shared" si="0"/>
        <v>Tốt</v>
      </c>
      <c r="G31" s="703"/>
    </row>
    <row r="32" spans="1:7" s="704" customFormat="1" ht="21" customHeight="1" x14ac:dyDescent="0.25">
      <c r="A32" s="700">
        <v>22</v>
      </c>
      <c r="B32" s="714" t="s">
        <v>1562</v>
      </c>
      <c r="C32" s="735" t="s">
        <v>5864</v>
      </c>
      <c r="D32" s="718" t="s">
        <v>846</v>
      </c>
      <c r="E32" s="703">
        <v>20</v>
      </c>
      <c r="F32" s="700" t="str">
        <f t="shared" si="0"/>
        <v>Kém</v>
      </c>
      <c r="G32" s="787" t="s">
        <v>3651</v>
      </c>
    </row>
    <row r="33" spans="1:7" s="704" customFormat="1" ht="21" customHeight="1" x14ac:dyDescent="0.25">
      <c r="A33" s="700">
        <v>23</v>
      </c>
      <c r="B33" s="734" t="s">
        <v>1563</v>
      </c>
      <c r="C33" s="735" t="s">
        <v>84</v>
      </c>
      <c r="D33" s="718" t="s">
        <v>87</v>
      </c>
      <c r="E33" s="703">
        <v>83</v>
      </c>
      <c r="F33" s="700" t="str">
        <f t="shared" si="0"/>
        <v>Tốt</v>
      </c>
      <c r="G33" s="703"/>
    </row>
    <row r="34" spans="1:7" s="704" customFormat="1" ht="21" customHeight="1" x14ac:dyDescent="0.25">
      <c r="A34" s="700">
        <v>24</v>
      </c>
      <c r="B34" s="734" t="s">
        <v>1564</v>
      </c>
      <c r="C34" s="735" t="s">
        <v>947</v>
      </c>
      <c r="D34" s="718" t="s">
        <v>131</v>
      </c>
      <c r="E34" s="703">
        <v>20</v>
      </c>
      <c r="F34" s="700" t="str">
        <f t="shared" si="0"/>
        <v>Kém</v>
      </c>
      <c r="G34" s="787" t="s">
        <v>3651</v>
      </c>
    </row>
    <row r="35" spans="1:7" s="704" customFormat="1" ht="21" customHeight="1" x14ac:dyDescent="0.25">
      <c r="A35" s="700">
        <v>25</v>
      </c>
      <c r="B35" s="734" t="s">
        <v>1565</v>
      </c>
      <c r="C35" s="735" t="s">
        <v>88</v>
      </c>
      <c r="D35" s="718" t="s">
        <v>131</v>
      </c>
      <c r="E35" s="703">
        <v>80</v>
      </c>
      <c r="F35" s="700" t="str">
        <f t="shared" si="0"/>
        <v>Tốt</v>
      </c>
      <c r="G35" s="703"/>
    </row>
    <row r="36" spans="1:7" s="704" customFormat="1" ht="21" customHeight="1" x14ac:dyDescent="0.25">
      <c r="A36" s="700">
        <v>26</v>
      </c>
      <c r="B36" s="734" t="s">
        <v>1567</v>
      </c>
      <c r="C36" s="735" t="s">
        <v>5865</v>
      </c>
      <c r="D36" s="718" t="s">
        <v>131</v>
      </c>
      <c r="E36" s="703">
        <v>80</v>
      </c>
      <c r="F36" s="700" t="str">
        <f t="shared" si="0"/>
        <v>Tốt</v>
      </c>
      <c r="G36" s="703"/>
    </row>
    <row r="37" spans="1:7" s="704" customFormat="1" ht="21" customHeight="1" x14ac:dyDescent="0.25">
      <c r="A37" s="700">
        <v>27</v>
      </c>
      <c r="B37" s="734" t="s">
        <v>1568</v>
      </c>
      <c r="C37" s="735" t="s">
        <v>5866</v>
      </c>
      <c r="D37" s="718" t="s">
        <v>22</v>
      </c>
      <c r="E37" s="703">
        <v>64</v>
      </c>
      <c r="F37" s="700" t="str">
        <f t="shared" si="0"/>
        <v>Trung bình</v>
      </c>
      <c r="G37" s="703"/>
    </row>
    <row r="38" spans="1:7" s="704" customFormat="1" ht="21" customHeight="1" x14ac:dyDescent="0.25">
      <c r="A38" s="700">
        <v>28</v>
      </c>
      <c r="B38" s="734" t="s">
        <v>1569</v>
      </c>
      <c r="C38" s="735" t="s">
        <v>1513</v>
      </c>
      <c r="D38" s="718" t="s">
        <v>206</v>
      </c>
      <c r="E38" s="703">
        <v>50</v>
      </c>
      <c r="F38" s="700" t="str">
        <f t="shared" si="0"/>
        <v>Trung bình</v>
      </c>
      <c r="G38" s="703"/>
    </row>
    <row r="39" spans="1:7" s="704" customFormat="1" ht="21" customHeight="1" x14ac:dyDescent="0.25">
      <c r="A39" s="700">
        <v>29</v>
      </c>
      <c r="B39" s="734" t="s">
        <v>1571</v>
      </c>
      <c r="C39" s="735" t="s">
        <v>5867</v>
      </c>
      <c r="D39" s="718" t="s">
        <v>184</v>
      </c>
      <c r="E39" s="703">
        <v>95</v>
      </c>
      <c r="F39" s="700" t="str">
        <f t="shared" si="0"/>
        <v>Xuất sắc</v>
      </c>
      <c r="G39" s="703"/>
    </row>
    <row r="40" spans="1:7" s="704" customFormat="1" ht="21" customHeight="1" x14ac:dyDescent="0.25">
      <c r="A40" s="700">
        <v>30</v>
      </c>
      <c r="B40" s="734" t="s">
        <v>1572</v>
      </c>
      <c r="C40" s="735" t="s">
        <v>5868</v>
      </c>
      <c r="D40" s="718" t="s">
        <v>26</v>
      </c>
      <c r="E40" s="703">
        <v>100</v>
      </c>
      <c r="F40" s="700" t="str">
        <f t="shared" si="0"/>
        <v>Xuất sắc</v>
      </c>
      <c r="G40" s="703"/>
    </row>
    <row r="41" spans="1:7" s="704" customFormat="1" ht="21" customHeight="1" x14ac:dyDescent="0.25">
      <c r="A41" s="700">
        <v>31</v>
      </c>
      <c r="B41" s="734" t="s">
        <v>1573</v>
      </c>
      <c r="C41" s="735" t="s">
        <v>18</v>
      </c>
      <c r="D41" s="718" t="s">
        <v>26</v>
      </c>
      <c r="E41" s="703">
        <v>100</v>
      </c>
      <c r="F41" s="700" t="str">
        <f t="shared" si="0"/>
        <v>Xuất sắc</v>
      </c>
      <c r="G41" s="703"/>
    </row>
    <row r="42" spans="1:7" s="704" customFormat="1" ht="21" customHeight="1" x14ac:dyDescent="0.25">
      <c r="A42" s="700">
        <v>32</v>
      </c>
      <c r="B42" s="734" t="s">
        <v>1574</v>
      </c>
      <c r="C42" s="735" t="s">
        <v>5869</v>
      </c>
      <c r="D42" s="718" t="s">
        <v>172</v>
      </c>
      <c r="E42" s="703">
        <v>100</v>
      </c>
      <c r="F42" s="700" t="str">
        <f t="shared" si="0"/>
        <v>Xuất sắc</v>
      </c>
      <c r="G42" s="736"/>
    </row>
    <row r="43" spans="1:7" s="704" customFormat="1" ht="21" customHeight="1" x14ac:dyDescent="0.25">
      <c r="A43" s="700">
        <v>33</v>
      </c>
      <c r="B43" s="736" t="s">
        <v>1575</v>
      </c>
      <c r="C43" s="735" t="s">
        <v>2589</v>
      </c>
      <c r="D43" s="718" t="s">
        <v>5688</v>
      </c>
      <c r="E43" s="703">
        <v>80</v>
      </c>
      <c r="F43" s="700" t="str">
        <f t="shared" si="0"/>
        <v>Tốt</v>
      </c>
      <c r="G43" s="703"/>
    </row>
    <row r="44" spans="1:7" s="704" customFormat="1" ht="21" customHeight="1" x14ac:dyDescent="0.25">
      <c r="A44" s="700">
        <v>34</v>
      </c>
      <c r="B44" s="734" t="s">
        <v>1576</v>
      </c>
      <c r="C44" s="735" t="s">
        <v>48</v>
      </c>
      <c r="D44" s="718" t="s">
        <v>11</v>
      </c>
      <c r="E44" s="703">
        <v>90</v>
      </c>
      <c r="F44" s="700" t="str">
        <f t="shared" si="0"/>
        <v>Xuất sắc</v>
      </c>
      <c r="G44" s="703"/>
    </row>
    <row r="45" spans="1:7" s="704" customFormat="1" ht="21" customHeight="1" x14ac:dyDescent="0.25">
      <c r="A45" s="700">
        <v>35</v>
      </c>
      <c r="B45" s="734" t="s">
        <v>1577</v>
      </c>
      <c r="C45" s="735" t="s">
        <v>268</v>
      </c>
      <c r="D45" s="718" t="s">
        <v>89</v>
      </c>
      <c r="E45" s="703">
        <v>80</v>
      </c>
      <c r="F45" s="700" t="str">
        <f t="shared" si="0"/>
        <v>Tốt</v>
      </c>
      <c r="G45" s="703"/>
    </row>
    <row r="46" spans="1:7" s="704" customFormat="1" ht="21" customHeight="1" x14ac:dyDescent="0.25">
      <c r="A46" s="700">
        <v>36</v>
      </c>
      <c r="B46" s="734" t="s">
        <v>1578</v>
      </c>
      <c r="C46" s="735" t="s">
        <v>3949</v>
      </c>
      <c r="D46" s="718" t="s">
        <v>3408</v>
      </c>
      <c r="E46" s="703">
        <v>80</v>
      </c>
      <c r="F46" s="700" t="str">
        <f t="shared" si="0"/>
        <v>Tốt</v>
      </c>
      <c r="G46" s="703"/>
    </row>
    <row r="47" spans="1:7" s="704" customFormat="1" ht="21" customHeight="1" x14ac:dyDescent="0.25">
      <c r="A47" s="700">
        <v>37</v>
      </c>
      <c r="B47" s="734" t="s">
        <v>1579</v>
      </c>
      <c r="C47" s="735" t="s">
        <v>5870</v>
      </c>
      <c r="D47" s="718" t="s">
        <v>134</v>
      </c>
      <c r="E47" s="703">
        <v>87</v>
      </c>
      <c r="F47" s="700" t="str">
        <f t="shared" si="0"/>
        <v>Tốt</v>
      </c>
      <c r="G47" s="703"/>
    </row>
    <row r="48" spans="1:7" s="704" customFormat="1" ht="21" customHeight="1" x14ac:dyDescent="0.25">
      <c r="A48" s="700">
        <v>38</v>
      </c>
      <c r="B48" s="734" t="s">
        <v>1580</v>
      </c>
      <c r="C48" s="735" t="s">
        <v>763</v>
      </c>
      <c r="D48" s="718" t="s">
        <v>64</v>
      </c>
      <c r="E48" s="703">
        <v>100</v>
      </c>
      <c r="F48" s="700" t="str">
        <f t="shared" si="0"/>
        <v>Xuất sắc</v>
      </c>
      <c r="G48" s="703"/>
    </row>
    <row r="49" spans="1:7" s="704" customFormat="1" ht="21" customHeight="1" x14ac:dyDescent="0.25">
      <c r="A49" s="700">
        <v>39</v>
      </c>
      <c r="B49" s="734" t="s">
        <v>1581</v>
      </c>
      <c r="C49" s="735" t="s">
        <v>77</v>
      </c>
      <c r="D49" s="718" t="s">
        <v>64</v>
      </c>
      <c r="E49" s="703">
        <v>87</v>
      </c>
      <c r="F49" s="700" t="str">
        <f t="shared" si="0"/>
        <v>Tốt</v>
      </c>
      <c r="G49" s="703"/>
    </row>
    <row r="50" spans="1:7" s="704" customFormat="1" ht="21" customHeight="1" x14ac:dyDescent="0.25">
      <c r="A50" s="700">
        <v>40</v>
      </c>
      <c r="B50" s="734" t="s">
        <v>1582</v>
      </c>
      <c r="C50" s="735" t="s">
        <v>18</v>
      </c>
      <c r="D50" s="718" t="s">
        <v>66</v>
      </c>
      <c r="E50" s="703">
        <v>100</v>
      </c>
      <c r="F50" s="700" t="str">
        <f t="shared" si="0"/>
        <v>Xuất sắc</v>
      </c>
      <c r="G50" s="703"/>
    </row>
    <row r="51" spans="1:7" s="704" customFormat="1" ht="21" customHeight="1" x14ac:dyDescent="0.25">
      <c r="A51" s="700">
        <v>41</v>
      </c>
      <c r="B51" s="734" t="s">
        <v>1583</v>
      </c>
      <c r="C51" s="735" t="s">
        <v>145</v>
      </c>
      <c r="D51" s="718" t="s">
        <v>66</v>
      </c>
      <c r="E51" s="703">
        <v>20</v>
      </c>
      <c r="F51" s="700" t="str">
        <f t="shared" si="0"/>
        <v>Kém</v>
      </c>
      <c r="G51" s="787" t="s">
        <v>3651</v>
      </c>
    </row>
    <row r="52" spans="1:7" s="704" customFormat="1" ht="21" customHeight="1" x14ac:dyDescent="0.25">
      <c r="A52" s="700">
        <v>42</v>
      </c>
      <c r="B52" s="734" t="s">
        <v>1584</v>
      </c>
      <c r="C52" s="735" t="s">
        <v>239</v>
      </c>
      <c r="D52" s="718" t="s">
        <v>66</v>
      </c>
      <c r="E52" s="703">
        <v>88</v>
      </c>
      <c r="F52" s="700" t="str">
        <f>IF(E52&gt;=90,"Xuất sắc",IF(E52&gt;=80,"Tốt",IF(E52&gt;=65,"Khá",IF(E52&gt;=50,"Trung bình",IF(E52&gt;=35,"Yếu","Kém")))))</f>
        <v>Tốt</v>
      </c>
      <c r="G52" s="703"/>
    </row>
    <row r="53" spans="1:7" s="704" customFormat="1" ht="21" customHeight="1" x14ac:dyDescent="0.25">
      <c r="A53" s="700">
        <v>43</v>
      </c>
      <c r="B53" s="734" t="s">
        <v>1585</v>
      </c>
      <c r="C53" s="735" t="s">
        <v>1410</v>
      </c>
      <c r="D53" s="718" t="s">
        <v>92</v>
      </c>
      <c r="E53" s="703">
        <v>91</v>
      </c>
      <c r="F53" s="700" t="str">
        <f t="shared" si="0"/>
        <v>Xuất sắc</v>
      </c>
      <c r="G53" s="703"/>
    </row>
    <row r="54" spans="1:7" s="704" customFormat="1" ht="21" customHeight="1" x14ac:dyDescent="0.25">
      <c r="A54" s="700">
        <v>44</v>
      </c>
      <c r="B54" s="734" t="s">
        <v>1586</v>
      </c>
      <c r="C54" s="735" t="s">
        <v>2589</v>
      </c>
      <c r="D54" s="718" t="s">
        <v>615</v>
      </c>
      <c r="E54" s="703">
        <v>40</v>
      </c>
      <c r="F54" s="700" t="str">
        <f t="shared" si="0"/>
        <v>Yếu</v>
      </c>
      <c r="G54" s="703"/>
    </row>
    <row r="55" spans="1:7" s="704" customFormat="1" ht="21" customHeight="1" x14ac:dyDescent="0.25">
      <c r="A55" s="700">
        <v>45</v>
      </c>
      <c r="B55" s="734" t="s">
        <v>1587</v>
      </c>
      <c r="C55" s="735" t="s">
        <v>18</v>
      </c>
      <c r="D55" s="718" t="s">
        <v>137</v>
      </c>
      <c r="E55" s="703">
        <v>90</v>
      </c>
      <c r="F55" s="700" t="str">
        <f t="shared" si="0"/>
        <v>Xuất sắc</v>
      </c>
      <c r="G55" s="703"/>
    </row>
    <row r="56" spans="1:7" s="704" customFormat="1" ht="21" customHeight="1" x14ac:dyDescent="0.25">
      <c r="A56" s="700">
        <v>46</v>
      </c>
      <c r="B56" s="734" t="s">
        <v>1588</v>
      </c>
      <c r="C56" s="735" t="s">
        <v>5871</v>
      </c>
      <c r="D56" s="718" t="s">
        <v>68</v>
      </c>
      <c r="E56" s="703">
        <v>97</v>
      </c>
      <c r="F56" s="700" t="str">
        <f>IF(E56&gt;=90,"Xuất sắc",IF(E56&gt;=80,"Tốt",IF(E56&gt;=65,"Khá",IF(E56&gt;=50,"Trung bình",IF(E56&gt;=35,"Yếu","Kém")))))</f>
        <v>Xuất sắc</v>
      </c>
      <c r="G56" s="703"/>
    </row>
    <row r="57" spans="1:7" s="704" customFormat="1" ht="21" customHeight="1" x14ac:dyDescent="0.25">
      <c r="A57" s="700">
        <v>47</v>
      </c>
      <c r="B57" s="734" t="s">
        <v>1590</v>
      </c>
      <c r="C57" s="735" t="s">
        <v>165</v>
      </c>
      <c r="D57" s="718" t="s">
        <v>12</v>
      </c>
      <c r="E57" s="703">
        <v>20</v>
      </c>
      <c r="F57" s="700" t="str">
        <f>IF(E57&gt;=90,"Xuất sắc",IF(E57&gt;=80,"Tốt",IF(E57&gt;=65,"Khá",IF(E57&gt;=50,"Trung bình",IF(E57&gt;=35,"Yếu","Kém")))))</f>
        <v>Kém</v>
      </c>
      <c r="G57" s="787" t="s">
        <v>3651</v>
      </c>
    </row>
    <row r="58" spans="1:7" s="704" customFormat="1" ht="21" customHeight="1" x14ac:dyDescent="0.25">
      <c r="A58" s="700">
        <v>48</v>
      </c>
      <c r="B58" s="734" t="s">
        <v>1591</v>
      </c>
      <c r="C58" s="735" t="s">
        <v>261</v>
      </c>
      <c r="D58" s="718" t="s">
        <v>24</v>
      </c>
      <c r="E58" s="703">
        <v>20</v>
      </c>
      <c r="F58" s="700" t="str">
        <f>IF(E58&gt;=90,"Xuất sắc",IF(E58&gt;=80,"Tốt",IF(E58&gt;=65,"Khá",IF(E58&gt;=50,"Trung bình",IF(E58&gt;=35,"Yếu","Kém")))))</f>
        <v>Kém</v>
      </c>
      <c r="G58" s="787" t="s">
        <v>3651</v>
      </c>
    </row>
    <row r="59" spans="1:7" s="704" customFormat="1" ht="21" customHeight="1" x14ac:dyDescent="0.25">
      <c r="A59" s="700">
        <v>49</v>
      </c>
      <c r="B59" s="734" t="s">
        <v>1592</v>
      </c>
      <c r="C59" s="735" t="s">
        <v>139</v>
      </c>
      <c r="D59" s="718" t="s">
        <v>72</v>
      </c>
      <c r="E59" s="703">
        <v>93</v>
      </c>
      <c r="F59" s="700" t="str">
        <f t="shared" si="0"/>
        <v>Xuất sắc</v>
      </c>
      <c r="G59" s="703"/>
    </row>
    <row r="60" spans="1:7" s="16" customFormat="1" ht="21" customHeight="1" x14ac:dyDescent="0.25">
      <c r="E60" s="433"/>
    </row>
    <row r="61" spans="1:7" s="704" customFormat="1" ht="21" customHeight="1" x14ac:dyDescent="0.25">
      <c r="A61" s="968" t="s">
        <v>1593</v>
      </c>
      <c r="B61" s="968"/>
      <c r="C61" s="413"/>
      <c r="D61" s="413"/>
      <c r="E61" s="52"/>
      <c r="F61" s="414"/>
      <c r="G61" s="52"/>
    </row>
    <row r="62" spans="1:7" s="704" customFormat="1" ht="21" customHeight="1" x14ac:dyDescent="0.25">
      <c r="A62" s="415" t="s">
        <v>119</v>
      </c>
      <c r="B62" s="415" t="s">
        <v>1534</v>
      </c>
      <c r="C62" s="737" t="s">
        <v>1732</v>
      </c>
      <c r="D62" s="738" t="s">
        <v>5857</v>
      </c>
      <c r="E62" s="733" t="s">
        <v>1540</v>
      </c>
      <c r="F62" s="733" t="s">
        <v>1194</v>
      </c>
      <c r="G62" s="733" t="s">
        <v>1195</v>
      </c>
    </row>
    <row r="63" spans="1:7" s="704" customFormat="1" ht="21" customHeight="1" x14ac:dyDescent="0.25">
      <c r="A63" s="700">
        <v>50</v>
      </c>
      <c r="B63" s="187" t="s">
        <v>1594</v>
      </c>
      <c r="C63" s="701" t="s">
        <v>5872</v>
      </c>
      <c r="D63" s="702" t="s">
        <v>34</v>
      </c>
      <c r="E63" s="186">
        <v>77</v>
      </c>
      <c r="F63" s="703" t="str">
        <f>IF(E63&gt;=90,"Xuất sắc",IF(E63&gt;=80,"Tốt",IF(E63&gt;=65,"Khá",IF(E63&gt;=50,"Trung bình",IF(E63&gt;=35,"Yếu","Kém")))))</f>
        <v>Khá</v>
      </c>
      <c r="G63" s="703"/>
    </row>
    <row r="64" spans="1:7" s="704" customFormat="1" ht="21" customHeight="1" x14ac:dyDescent="0.25">
      <c r="A64" s="700">
        <v>51</v>
      </c>
      <c r="B64" s="187" t="s">
        <v>1595</v>
      </c>
      <c r="C64" s="701" t="s">
        <v>5873</v>
      </c>
      <c r="D64" s="702" t="s">
        <v>34</v>
      </c>
      <c r="E64" s="186">
        <v>97</v>
      </c>
      <c r="F64" s="703" t="str">
        <f t="shared" ref="F64:F106" si="1">IF(E64&gt;=90,"Xuất sắc",IF(E64&gt;=80,"Tốt",IF(E64&gt;=65,"Khá",IF(E64&gt;=50,"Trung bình",IF(E64&gt;=35,"Yếu","Kém")))))</f>
        <v>Xuất sắc</v>
      </c>
      <c r="G64" s="703"/>
    </row>
    <row r="65" spans="1:7" s="704" customFormat="1" ht="21" customHeight="1" x14ac:dyDescent="0.25">
      <c r="A65" s="700">
        <v>52</v>
      </c>
      <c r="B65" s="187" t="s">
        <v>1596</v>
      </c>
      <c r="C65" s="701" t="s">
        <v>62</v>
      </c>
      <c r="D65" s="702" t="s">
        <v>148</v>
      </c>
      <c r="E65" s="186">
        <v>64</v>
      </c>
      <c r="F65" s="703" t="str">
        <f t="shared" si="1"/>
        <v>Trung bình</v>
      </c>
      <c r="G65" s="703"/>
    </row>
    <row r="66" spans="1:7" s="704" customFormat="1" ht="21" customHeight="1" x14ac:dyDescent="0.25">
      <c r="A66" s="700">
        <v>53</v>
      </c>
      <c r="B66" s="187" t="s">
        <v>1597</v>
      </c>
      <c r="C66" s="701" t="s">
        <v>90</v>
      </c>
      <c r="D66" s="702" t="s">
        <v>148</v>
      </c>
      <c r="E66" s="186">
        <v>100</v>
      </c>
      <c r="F66" s="703" t="str">
        <f t="shared" si="1"/>
        <v>Xuất sắc</v>
      </c>
      <c r="G66" s="703"/>
    </row>
    <row r="67" spans="1:7" s="704" customFormat="1" ht="21" customHeight="1" x14ac:dyDescent="0.25">
      <c r="A67" s="700">
        <v>54</v>
      </c>
      <c r="B67" s="187" t="s">
        <v>1598</v>
      </c>
      <c r="C67" s="701" t="s">
        <v>5874</v>
      </c>
      <c r="D67" s="702" t="s">
        <v>260</v>
      </c>
      <c r="E67" s="186">
        <v>86</v>
      </c>
      <c r="F67" s="703" t="str">
        <f t="shared" si="1"/>
        <v>Tốt</v>
      </c>
      <c r="G67" s="703"/>
    </row>
    <row r="68" spans="1:7" s="704" customFormat="1" ht="21" customHeight="1" x14ac:dyDescent="0.25">
      <c r="A68" s="700">
        <v>55</v>
      </c>
      <c r="B68" s="187" t="s">
        <v>1599</v>
      </c>
      <c r="C68" s="701" t="s">
        <v>1982</v>
      </c>
      <c r="D68" s="702" t="s">
        <v>5875</v>
      </c>
      <c r="E68" s="186">
        <v>81</v>
      </c>
      <c r="F68" s="703" t="str">
        <f t="shared" si="1"/>
        <v>Tốt</v>
      </c>
      <c r="G68" s="703"/>
    </row>
    <row r="69" spans="1:7" s="704" customFormat="1" ht="21" customHeight="1" x14ac:dyDescent="0.25">
      <c r="A69" s="700">
        <v>56</v>
      </c>
      <c r="B69" s="187" t="s">
        <v>1600</v>
      </c>
      <c r="C69" s="701" t="s">
        <v>5876</v>
      </c>
      <c r="D69" s="702" t="s">
        <v>1284</v>
      </c>
      <c r="E69" s="186">
        <v>81</v>
      </c>
      <c r="F69" s="703" t="str">
        <f t="shared" si="1"/>
        <v>Tốt</v>
      </c>
      <c r="G69" s="703"/>
    </row>
    <row r="70" spans="1:7" s="704" customFormat="1" ht="21" customHeight="1" x14ac:dyDescent="0.25">
      <c r="A70" s="700">
        <v>57</v>
      </c>
      <c r="B70" s="187" t="s">
        <v>1601</v>
      </c>
      <c r="C70" s="701" t="s">
        <v>5877</v>
      </c>
      <c r="D70" s="702" t="s">
        <v>1217</v>
      </c>
      <c r="E70" s="186">
        <v>20</v>
      </c>
      <c r="F70" s="703" t="str">
        <f t="shared" si="1"/>
        <v>Kém</v>
      </c>
      <c r="G70" s="787" t="s">
        <v>3651</v>
      </c>
    </row>
    <row r="71" spans="1:7" s="704" customFormat="1" ht="21" customHeight="1" x14ac:dyDescent="0.25">
      <c r="A71" s="700">
        <v>58</v>
      </c>
      <c r="B71" s="187" t="s">
        <v>1602</v>
      </c>
      <c r="C71" s="701" t="s">
        <v>94</v>
      </c>
      <c r="D71" s="702" t="s">
        <v>235</v>
      </c>
      <c r="E71" s="186">
        <v>70</v>
      </c>
      <c r="F71" s="703" t="str">
        <f t="shared" si="1"/>
        <v>Khá</v>
      </c>
      <c r="G71" s="703"/>
    </row>
    <row r="72" spans="1:7" s="704" customFormat="1" ht="21" customHeight="1" x14ac:dyDescent="0.25">
      <c r="A72" s="700">
        <v>59</v>
      </c>
      <c r="B72" s="187" t="s">
        <v>1603</v>
      </c>
      <c r="C72" s="701" t="s">
        <v>1198</v>
      </c>
      <c r="D72" s="702" t="s">
        <v>150</v>
      </c>
      <c r="E72" s="186">
        <v>64</v>
      </c>
      <c r="F72" s="703" t="str">
        <f t="shared" si="1"/>
        <v>Trung bình</v>
      </c>
      <c r="G72" s="703"/>
    </row>
    <row r="73" spans="1:7" s="704" customFormat="1" ht="21" customHeight="1" x14ac:dyDescent="0.25">
      <c r="A73" s="700">
        <v>60</v>
      </c>
      <c r="B73" s="187" t="s">
        <v>1604</v>
      </c>
      <c r="C73" s="701" t="s">
        <v>4777</v>
      </c>
      <c r="D73" s="702" t="s">
        <v>7</v>
      </c>
      <c r="E73" s="186">
        <v>85</v>
      </c>
      <c r="F73" s="703" t="str">
        <f t="shared" si="1"/>
        <v>Tốt</v>
      </c>
      <c r="G73" s="703"/>
    </row>
    <row r="74" spans="1:7" s="704" customFormat="1" ht="21" customHeight="1" x14ac:dyDescent="0.25">
      <c r="A74" s="700">
        <v>61</v>
      </c>
      <c r="B74" s="187" t="s">
        <v>1605</v>
      </c>
      <c r="C74" s="701" t="s">
        <v>4108</v>
      </c>
      <c r="D74" s="702" t="s">
        <v>14</v>
      </c>
      <c r="E74" s="186">
        <v>64</v>
      </c>
      <c r="F74" s="703" t="str">
        <f t="shared" si="1"/>
        <v>Trung bình</v>
      </c>
      <c r="G74" s="703"/>
    </row>
    <row r="75" spans="1:7" s="704" customFormat="1" ht="21" customHeight="1" x14ac:dyDescent="0.25">
      <c r="A75" s="700">
        <v>62</v>
      </c>
      <c r="B75" s="187" t="s">
        <v>1606</v>
      </c>
      <c r="C75" s="701" t="s">
        <v>5878</v>
      </c>
      <c r="D75" s="702" t="s">
        <v>263</v>
      </c>
      <c r="E75" s="186">
        <v>20</v>
      </c>
      <c r="F75" s="703" t="str">
        <f t="shared" si="1"/>
        <v>Kém</v>
      </c>
      <c r="G75" s="787" t="s">
        <v>3651</v>
      </c>
    </row>
    <row r="76" spans="1:7" s="704" customFormat="1" ht="21" customHeight="1" x14ac:dyDescent="0.25">
      <c r="A76" s="700">
        <v>63</v>
      </c>
      <c r="B76" s="187" t="s">
        <v>1607</v>
      </c>
      <c r="C76" s="701" t="s">
        <v>18</v>
      </c>
      <c r="D76" s="702" t="s">
        <v>106</v>
      </c>
      <c r="E76" s="186">
        <v>99</v>
      </c>
      <c r="F76" s="703" t="str">
        <f t="shared" si="1"/>
        <v>Xuất sắc</v>
      </c>
      <c r="G76" s="703"/>
    </row>
    <row r="77" spans="1:7" s="704" customFormat="1" ht="21" customHeight="1" x14ac:dyDescent="0.25">
      <c r="A77" s="700">
        <v>64</v>
      </c>
      <c r="B77" s="187" t="s">
        <v>1608</v>
      </c>
      <c r="C77" s="701" t="s">
        <v>18</v>
      </c>
      <c r="D77" s="702" t="s">
        <v>15</v>
      </c>
      <c r="E77" s="186">
        <v>94</v>
      </c>
      <c r="F77" s="703" t="str">
        <f t="shared" si="1"/>
        <v>Xuất sắc</v>
      </c>
      <c r="G77" s="703"/>
    </row>
    <row r="78" spans="1:7" s="704" customFormat="1" ht="21" customHeight="1" x14ac:dyDescent="0.25">
      <c r="A78" s="700">
        <v>65</v>
      </c>
      <c r="B78" s="187" t="s">
        <v>1609</v>
      </c>
      <c r="C78" s="701" t="s">
        <v>5879</v>
      </c>
      <c r="D78" s="702" t="s">
        <v>1386</v>
      </c>
      <c r="E78" s="186">
        <v>97</v>
      </c>
      <c r="F78" s="703" t="str">
        <f t="shared" si="1"/>
        <v>Xuất sắc</v>
      </c>
      <c r="G78" s="703"/>
    </row>
    <row r="79" spans="1:7" s="704" customFormat="1" ht="21" customHeight="1" x14ac:dyDescent="0.25">
      <c r="A79" s="700">
        <v>66</v>
      </c>
      <c r="B79" s="187" t="s">
        <v>1610</v>
      </c>
      <c r="C79" s="701" t="s">
        <v>229</v>
      </c>
      <c r="D79" s="702" t="s">
        <v>182</v>
      </c>
      <c r="E79" s="186">
        <v>20</v>
      </c>
      <c r="F79" s="703" t="str">
        <f t="shared" si="1"/>
        <v>Kém</v>
      </c>
      <c r="G79" s="787" t="s">
        <v>3651</v>
      </c>
    </row>
    <row r="80" spans="1:7" s="704" customFormat="1" ht="21" customHeight="1" x14ac:dyDescent="0.25">
      <c r="A80" s="700">
        <v>67</v>
      </c>
      <c r="B80" s="187" t="s">
        <v>1611</v>
      </c>
      <c r="C80" s="701" t="s">
        <v>18</v>
      </c>
      <c r="D80" s="702" t="s">
        <v>2222</v>
      </c>
      <c r="E80" s="186">
        <v>81</v>
      </c>
      <c r="F80" s="703" t="str">
        <f t="shared" si="1"/>
        <v>Tốt</v>
      </c>
      <c r="G80" s="703"/>
    </row>
    <row r="81" spans="1:7" s="704" customFormat="1" ht="21" customHeight="1" x14ac:dyDescent="0.25">
      <c r="A81" s="700">
        <v>68</v>
      </c>
      <c r="B81" s="187" t="s">
        <v>1612</v>
      </c>
      <c r="C81" s="701" t="s">
        <v>5880</v>
      </c>
      <c r="D81" s="702" t="s">
        <v>21</v>
      </c>
      <c r="E81" s="186">
        <v>81</v>
      </c>
      <c r="F81" s="703" t="str">
        <f t="shared" si="1"/>
        <v>Tốt</v>
      </c>
      <c r="G81" s="703"/>
    </row>
    <row r="82" spans="1:7" s="704" customFormat="1" ht="21" customHeight="1" x14ac:dyDescent="0.25">
      <c r="A82" s="700">
        <v>69</v>
      </c>
      <c r="B82" s="187" t="s">
        <v>1613</v>
      </c>
      <c r="C82" s="701" t="s">
        <v>46</v>
      </c>
      <c r="D82" s="702" t="s">
        <v>58</v>
      </c>
      <c r="E82" s="186">
        <v>64</v>
      </c>
      <c r="F82" s="703" t="str">
        <f t="shared" si="1"/>
        <v>Trung bình</v>
      </c>
      <c r="G82" s="703"/>
    </row>
    <row r="83" spans="1:7" s="704" customFormat="1" ht="21" customHeight="1" x14ac:dyDescent="0.25">
      <c r="A83" s="700">
        <v>70</v>
      </c>
      <c r="B83" s="188" t="s">
        <v>1615</v>
      </c>
      <c r="C83" s="193" t="s">
        <v>3335</v>
      </c>
      <c r="D83" s="194" t="s">
        <v>85</v>
      </c>
      <c r="E83" s="186">
        <v>81</v>
      </c>
      <c r="F83" s="703" t="str">
        <f t="shared" si="1"/>
        <v>Tốt</v>
      </c>
      <c r="G83" s="703"/>
    </row>
    <row r="84" spans="1:7" s="704" customFormat="1" ht="21" customHeight="1" x14ac:dyDescent="0.25">
      <c r="A84" s="700">
        <v>71</v>
      </c>
      <c r="B84" s="187" t="s">
        <v>1616</v>
      </c>
      <c r="C84" s="701" t="s">
        <v>56</v>
      </c>
      <c r="D84" s="702" t="s">
        <v>631</v>
      </c>
      <c r="E84" s="186">
        <v>64</v>
      </c>
      <c r="F84" s="703" t="str">
        <f t="shared" si="1"/>
        <v>Trung bình</v>
      </c>
      <c r="G84" s="703"/>
    </row>
    <row r="85" spans="1:7" s="704" customFormat="1" ht="21" customHeight="1" x14ac:dyDescent="0.25">
      <c r="A85" s="700">
        <v>72</v>
      </c>
      <c r="B85" s="187" t="s">
        <v>1617</v>
      </c>
      <c r="C85" s="701" t="s">
        <v>5881</v>
      </c>
      <c r="D85" s="702" t="s">
        <v>59</v>
      </c>
      <c r="E85" s="186">
        <v>97</v>
      </c>
      <c r="F85" s="703" t="str">
        <f t="shared" si="1"/>
        <v>Xuất sắc</v>
      </c>
      <c r="G85" s="703"/>
    </row>
    <row r="86" spans="1:7" s="704" customFormat="1" ht="21" customHeight="1" x14ac:dyDescent="0.25">
      <c r="A86" s="700">
        <v>73</v>
      </c>
      <c r="B86" s="187" t="s">
        <v>1618</v>
      </c>
      <c r="C86" s="701" t="s">
        <v>2806</v>
      </c>
      <c r="D86" s="702" t="s">
        <v>8</v>
      </c>
      <c r="E86" s="186">
        <v>97</v>
      </c>
      <c r="F86" s="703" t="str">
        <f t="shared" si="1"/>
        <v>Xuất sắc</v>
      </c>
      <c r="G86" s="703"/>
    </row>
    <row r="87" spans="1:7" s="704" customFormat="1" ht="21" customHeight="1" x14ac:dyDescent="0.25">
      <c r="A87" s="700">
        <v>74</v>
      </c>
      <c r="B87" s="187" t="s">
        <v>1619</v>
      </c>
      <c r="C87" s="701" t="s">
        <v>1122</v>
      </c>
      <c r="D87" s="702" t="s">
        <v>8</v>
      </c>
      <c r="E87" s="186">
        <v>90</v>
      </c>
      <c r="F87" s="703" t="str">
        <f t="shared" si="1"/>
        <v>Xuất sắc</v>
      </c>
      <c r="G87" s="703"/>
    </row>
    <row r="88" spans="1:7" s="704" customFormat="1" ht="21" customHeight="1" x14ac:dyDescent="0.25">
      <c r="A88" s="700">
        <v>75</v>
      </c>
      <c r="B88" s="187" t="s">
        <v>1620</v>
      </c>
      <c r="C88" s="986" t="s">
        <v>5882</v>
      </c>
      <c r="D88" s="987" t="s">
        <v>5883</v>
      </c>
      <c r="E88" s="186">
        <v>89</v>
      </c>
      <c r="F88" s="703" t="str">
        <f t="shared" si="1"/>
        <v>Tốt</v>
      </c>
      <c r="G88" s="736"/>
    </row>
    <row r="89" spans="1:7" s="704" customFormat="1" ht="21" customHeight="1" x14ac:dyDescent="0.25">
      <c r="A89" s="700">
        <v>76</v>
      </c>
      <c r="B89" s="187" t="s">
        <v>1621</v>
      </c>
      <c r="C89" s="701" t="s">
        <v>5884</v>
      </c>
      <c r="D89" s="702" t="s">
        <v>22</v>
      </c>
      <c r="E89" s="186">
        <v>95</v>
      </c>
      <c r="F89" s="703" t="str">
        <f t="shared" si="1"/>
        <v>Xuất sắc</v>
      </c>
      <c r="G89" s="703"/>
    </row>
    <row r="90" spans="1:7" s="704" customFormat="1" ht="21" customHeight="1" x14ac:dyDescent="0.25">
      <c r="A90" s="700">
        <v>77</v>
      </c>
      <c r="B90" s="187" t="s">
        <v>1622</v>
      </c>
      <c r="C90" s="701" t="s">
        <v>2146</v>
      </c>
      <c r="D90" s="702" t="s">
        <v>171</v>
      </c>
      <c r="E90" s="186">
        <v>90</v>
      </c>
      <c r="F90" s="703" t="str">
        <f t="shared" si="1"/>
        <v>Xuất sắc</v>
      </c>
      <c r="G90" s="703"/>
    </row>
    <row r="91" spans="1:7" s="704" customFormat="1" ht="21" customHeight="1" x14ac:dyDescent="0.25">
      <c r="A91" s="700">
        <v>78</v>
      </c>
      <c r="B91" s="187" t="s">
        <v>1623</v>
      </c>
      <c r="C91" s="701" t="s">
        <v>46</v>
      </c>
      <c r="D91" s="702" t="s">
        <v>26</v>
      </c>
      <c r="E91" s="186">
        <v>98</v>
      </c>
      <c r="F91" s="703" t="str">
        <f t="shared" si="1"/>
        <v>Xuất sắc</v>
      </c>
      <c r="G91" s="703"/>
    </row>
    <row r="92" spans="1:7" s="704" customFormat="1" ht="21" customHeight="1" x14ac:dyDescent="0.25">
      <c r="A92" s="700">
        <v>79</v>
      </c>
      <c r="B92" s="187" t="s">
        <v>1624</v>
      </c>
      <c r="C92" s="701" t="s">
        <v>5885</v>
      </c>
      <c r="D92" s="702" t="s">
        <v>157</v>
      </c>
      <c r="E92" s="186">
        <v>78</v>
      </c>
      <c r="F92" s="703" t="str">
        <f t="shared" si="1"/>
        <v>Khá</v>
      </c>
      <c r="G92" s="703"/>
    </row>
    <row r="93" spans="1:7" s="704" customFormat="1" ht="21" customHeight="1" x14ac:dyDescent="0.25">
      <c r="A93" s="700">
        <v>80</v>
      </c>
      <c r="B93" s="189" t="s">
        <v>1625</v>
      </c>
      <c r="C93" s="193" t="s">
        <v>18</v>
      </c>
      <c r="D93" s="194" t="s">
        <v>9</v>
      </c>
      <c r="E93" s="186">
        <v>95</v>
      </c>
      <c r="F93" s="703" t="str">
        <f t="shared" si="1"/>
        <v>Xuất sắc</v>
      </c>
      <c r="G93" s="703"/>
    </row>
    <row r="94" spans="1:7" s="704" customFormat="1" ht="21" customHeight="1" x14ac:dyDescent="0.25">
      <c r="A94" s="700">
        <v>81</v>
      </c>
      <c r="B94" s="187" t="s">
        <v>1626</v>
      </c>
      <c r="C94" s="701" t="s">
        <v>2881</v>
      </c>
      <c r="D94" s="702" t="s">
        <v>64</v>
      </c>
      <c r="E94" s="972" t="s">
        <v>1797</v>
      </c>
      <c r="F94" s="973"/>
      <c r="G94" s="974"/>
    </row>
    <row r="95" spans="1:7" s="704" customFormat="1" ht="21" customHeight="1" x14ac:dyDescent="0.25">
      <c r="A95" s="700">
        <v>82</v>
      </c>
      <c r="B95" s="187" t="s">
        <v>1627</v>
      </c>
      <c r="C95" s="986" t="s">
        <v>5886</v>
      </c>
      <c r="D95" s="987" t="s">
        <v>5887</v>
      </c>
      <c r="E95" s="186">
        <v>20</v>
      </c>
      <c r="F95" s="703" t="str">
        <f t="shared" si="1"/>
        <v>Kém</v>
      </c>
      <c r="G95" s="787" t="s">
        <v>3651</v>
      </c>
    </row>
    <row r="96" spans="1:7" s="704" customFormat="1" ht="21" customHeight="1" x14ac:dyDescent="0.25">
      <c r="A96" s="700">
        <v>83</v>
      </c>
      <c r="B96" s="187" t="s">
        <v>1628</v>
      </c>
      <c r="C96" s="701" t="s">
        <v>4979</v>
      </c>
      <c r="D96" s="702" t="s">
        <v>615</v>
      </c>
      <c r="E96" s="186">
        <v>64</v>
      </c>
      <c r="F96" s="703" t="str">
        <f t="shared" si="1"/>
        <v>Trung bình</v>
      </c>
      <c r="G96" s="703"/>
    </row>
    <row r="97" spans="1:7" s="704" customFormat="1" ht="21" customHeight="1" x14ac:dyDescent="0.25">
      <c r="A97" s="700">
        <v>84</v>
      </c>
      <c r="B97" s="187" t="s">
        <v>1629</v>
      </c>
      <c r="C97" s="701" t="s">
        <v>77</v>
      </c>
      <c r="D97" s="702" t="s">
        <v>1054</v>
      </c>
      <c r="E97" s="186">
        <v>64</v>
      </c>
      <c r="F97" s="703" t="str">
        <f t="shared" si="1"/>
        <v>Trung bình</v>
      </c>
      <c r="G97" s="703"/>
    </row>
    <row r="98" spans="1:7" s="704" customFormat="1" ht="21" customHeight="1" x14ac:dyDescent="0.25">
      <c r="A98" s="700">
        <v>85</v>
      </c>
      <c r="B98" s="187" t="s">
        <v>1630</v>
      </c>
      <c r="C98" s="701" t="s">
        <v>5888</v>
      </c>
      <c r="D98" s="702" t="s">
        <v>186</v>
      </c>
      <c r="E98" s="186">
        <v>95</v>
      </c>
      <c r="F98" s="703" t="str">
        <f t="shared" si="1"/>
        <v>Xuất sắc</v>
      </c>
      <c r="G98" s="703"/>
    </row>
    <row r="99" spans="1:7" s="704" customFormat="1" ht="21" customHeight="1" x14ac:dyDescent="0.25">
      <c r="A99" s="700">
        <v>86</v>
      </c>
      <c r="B99" s="187" t="s">
        <v>1631</v>
      </c>
      <c r="C99" s="701" t="s">
        <v>257</v>
      </c>
      <c r="D99" s="702" t="s">
        <v>68</v>
      </c>
      <c r="E99" s="186">
        <v>94</v>
      </c>
      <c r="F99" s="703" t="str">
        <f t="shared" si="1"/>
        <v>Xuất sắc</v>
      </c>
      <c r="G99" s="703"/>
    </row>
    <row r="100" spans="1:7" s="704" customFormat="1" ht="21" customHeight="1" x14ac:dyDescent="0.25">
      <c r="A100" s="700">
        <v>87</v>
      </c>
      <c r="B100" s="187" t="s">
        <v>1632</v>
      </c>
      <c r="C100" s="701" t="s">
        <v>18</v>
      </c>
      <c r="D100" s="702" t="s">
        <v>12</v>
      </c>
      <c r="E100" s="186">
        <v>78</v>
      </c>
      <c r="F100" s="703" t="str">
        <f t="shared" si="1"/>
        <v>Khá</v>
      </c>
      <c r="G100" s="703"/>
    </row>
    <row r="101" spans="1:7" s="704" customFormat="1" ht="21" customHeight="1" x14ac:dyDescent="0.25">
      <c r="A101" s="700">
        <v>88</v>
      </c>
      <c r="B101" s="187" t="s">
        <v>1633</v>
      </c>
      <c r="C101" s="701" t="s">
        <v>18</v>
      </c>
      <c r="D101" s="702" t="s">
        <v>140</v>
      </c>
      <c r="E101" s="186">
        <v>95</v>
      </c>
      <c r="F101" s="703" t="str">
        <f t="shared" si="1"/>
        <v>Xuất sắc</v>
      </c>
      <c r="G101" s="703"/>
    </row>
    <row r="102" spans="1:7" s="704" customFormat="1" ht="21" customHeight="1" x14ac:dyDescent="0.25">
      <c r="A102" s="700">
        <v>89</v>
      </c>
      <c r="B102" s="187" t="s">
        <v>1634</v>
      </c>
      <c r="C102" s="701" t="s">
        <v>94</v>
      </c>
      <c r="D102" s="702" t="s">
        <v>3727</v>
      </c>
      <c r="E102" s="186">
        <v>64</v>
      </c>
      <c r="F102" s="703" t="str">
        <f t="shared" si="1"/>
        <v>Trung bình</v>
      </c>
      <c r="G102" s="703"/>
    </row>
    <row r="103" spans="1:7" s="704" customFormat="1" ht="21" customHeight="1" x14ac:dyDescent="0.25">
      <c r="A103" s="700">
        <v>90</v>
      </c>
      <c r="B103" s="187" t="s">
        <v>1635</v>
      </c>
      <c r="C103" s="701" t="s">
        <v>190</v>
      </c>
      <c r="D103" s="702" t="s">
        <v>5889</v>
      </c>
      <c r="E103" s="186">
        <v>64</v>
      </c>
      <c r="F103" s="703" t="str">
        <f t="shared" si="1"/>
        <v>Trung bình</v>
      </c>
      <c r="G103" s="703"/>
    </row>
    <row r="104" spans="1:7" s="704" customFormat="1" ht="21" customHeight="1" x14ac:dyDescent="0.25">
      <c r="A104" s="700">
        <v>91</v>
      </c>
      <c r="B104" s="187" t="s">
        <v>1636</v>
      </c>
      <c r="C104" s="701" t="s">
        <v>5890</v>
      </c>
      <c r="D104" s="702" t="s">
        <v>160</v>
      </c>
      <c r="E104" s="186">
        <v>20</v>
      </c>
      <c r="F104" s="703" t="str">
        <f t="shared" si="1"/>
        <v>Kém</v>
      </c>
      <c r="G104" s="787" t="s">
        <v>3651</v>
      </c>
    </row>
    <row r="105" spans="1:7" s="704" customFormat="1" ht="21" customHeight="1" x14ac:dyDescent="0.25">
      <c r="A105" s="700">
        <v>92</v>
      </c>
      <c r="B105" s="187" t="s">
        <v>1637</v>
      </c>
      <c r="C105" s="701" t="s">
        <v>211</v>
      </c>
      <c r="D105" s="702" t="s">
        <v>188</v>
      </c>
      <c r="E105" s="186">
        <v>80</v>
      </c>
      <c r="F105" s="703" t="str">
        <f t="shared" si="1"/>
        <v>Tốt</v>
      </c>
      <c r="G105" s="703"/>
    </row>
    <row r="106" spans="1:7" s="704" customFormat="1" ht="21" customHeight="1" x14ac:dyDescent="0.25">
      <c r="A106" s="700">
        <v>93</v>
      </c>
      <c r="B106" s="187" t="s">
        <v>1638</v>
      </c>
      <c r="C106" s="701" t="s">
        <v>3099</v>
      </c>
      <c r="D106" s="702" t="s">
        <v>72</v>
      </c>
      <c r="E106" s="186">
        <v>64</v>
      </c>
      <c r="F106" s="703" t="str">
        <f t="shared" si="1"/>
        <v>Trung bình</v>
      </c>
      <c r="G106" s="703"/>
    </row>
    <row r="107" spans="1:7" s="16" customFormat="1" ht="21" customHeight="1" x14ac:dyDescent="0.25">
      <c r="E107" s="433"/>
    </row>
    <row r="108" spans="1:7" s="416" customFormat="1" ht="21" customHeight="1" x14ac:dyDescent="0.25">
      <c r="A108" s="977" t="s">
        <v>1639</v>
      </c>
      <c r="B108" s="978"/>
      <c r="C108" s="112"/>
      <c r="D108" s="112"/>
      <c r="E108" s="739"/>
      <c r="F108" s="740"/>
      <c r="G108" s="739"/>
    </row>
    <row r="109" spans="1:7" s="416" customFormat="1" ht="21" customHeight="1" x14ac:dyDescent="0.25">
      <c r="A109" s="741" t="s">
        <v>119</v>
      </c>
      <c r="B109" s="741" t="s">
        <v>1534</v>
      </c>
      <c r="C109" s="975" t="s">
        <v>1270</v>
      </c>
      <c r="D109" s="976"/>
      <c r="E109" s="741" t="s">
        <v>1540</v>
      </c>
      <c r="F109" s="741" t="s">
        <v>1194</v>
      </c>
      <c r="G109" s="741" t="s">
        <v>1195</v>
      </c>
    </row>
    <row r="110" spans="1:7" s="416" customFormat="1" ht="21" customHeight="1" x14ac:dyDescent="0.25">
      <c r="A110" s="10">
        <v>94</v>
      </c>
      <c r="B110" s="742" t="s">
        <v>1640</v>
      </c>
      <c r="C110" s="743" t="s">
        <v>5891</v>
      </c>
      <c r="D110" s="744" t="s">
        <v>73</v>
      </c>
      <c r="E110" s="745">
        <v>80</v>
      </c>
      <c r="F110" s="10" t="str">
        <f t="shared" ref="F110:F153" si="2">IF(E110&gt;=90,"Xuất sắc",IF(E110&gt;=80,"Tốt",IF(E110&gt;=65,"Khá",IF(E110&gt;=50,"Trung bình",IF(E110&gt;=35,"Yếu","Kém")))))</f>
        <v>Tốt</v>
      </c>
      <c r="G110" s="10"/>
    </row>
    <row r="111" spans="1:7" s="416" customFormat="1" ht="21" customHeight="1" x14ac:dyDescent="0.25">
      <c r="A111" s="10">
        <v>95</v>
      </c>
      <c r="B111" s="742" t="s">
        <v>1641</v>
      </c>
      <c r="C111" s="743" t="s">
        <v>44</v>
      </c>
      <c r="D111" s="744" t="s">
        <v>34</v>
      </c>
      <c r="E111" s="745">
        <v>88</v>
      </c>
      <c r="F111" s="10" t="str">
        <f t="shared" si="2"/>
        <v>Tốt</v>
      </c>
      <c r="G111" s="10"/>
    </row>
    <row r="112" spans="1:7" s="416" customFormat="1" ht="21" customHeight="1" x14ac:dyDescent="0.25">
      <c r="A112" s="10">
        <v>96</v>
      </c>
      <c r="B112" s="742" t="s">
        <v>1642</v>
      </c>
      <c r="C112" s="743" t="s">
        <v>127</v>
      </c>
      <c r="D112" s="744" t="s">
        <v>34</v>
      </c>
      <c r="E112" s="745">
        <v>98</v>
      </c>
      <c r="F112" s="10" t="str">
        <f t="shared" si="2"/>
        <v>Xuất sắc</v>
      </c>
      <c r="G112" s="10"/>
    </row>
    <row r="113" spans="1:7" s="416" customFormat="1" ht="21" customHeight="1" x14ac:dyDescent="0.25">
      <c r="A113" s="10">
        <v>97</v>
      </c>
      <c r="B113" s="742" t="s">
        <v>1643</v>
      </c>
      <c r="C113" s="743" t="s">
        <v>75</v>
      </c>
      <c r="D113" s="744" t="s">
        <v>34</v>
      </c>
      <c r="E113" s="745">
        <v>95</v>
      </c>
      <c r="F113" s="10" t="str">
        <f t="shared" si="2"/>
        <v>Xuất sắc</v>
      </c>
      <c r="G113" s="10"/>
    </row>
    <row r="114" spans="1:7" s="416" customFormat="1" ht="21" customHeight="1" x14ac:dyDescent="0.25">
      <c r="A114" s="10">
        <v>98</v>
      </c>
      <c r="B114" s="742" t="s">
        <v>1644</v>
      </c>
      <c r="C114" s="743" t="s">
        <v>332</v>
      </c>
      <c r="D114" s="744" t="s">
        <v>148</v>
      </c>
      <c r="E114" s="745">
        <v>83</v>
      </c>
      <c r="F114" s="10" t="str">
        <f t="shared" si="2"/>
        <v>Tốt</v>
      </c>
      <c r="G114" s="10"/>
    </row>
    <row r="115" spans="1:7" s="416" customFormat="1" ht="21" customHeight="1" x14ac:dyDescent="0.25">
      <c r="A115" s="10">
        <v>99</v>
      </c>
      <c r="B115" s="742" t="s">
        <v>1645</v>
      </c>
      <c r="C115" s="743" t="s">
        <v>5892</v>
      </c>
      <c r="D115" s="744" t="s">
        <v>2187</v>
      </c>
      <c r="E115" s="402">
        <v>80</v>
      </c>
      <c r="F115" s="10" t="str">
        <f t="shared" si="2"/>
        <v>Tốt</v>
      </c>
      <c r="G115" s="10"/>
    </row>
    <row r="116" spans="1:7" s="416" customFormat="1" ht="21" customHeight="1" x14ac:dyDescent="0.25">
      <c r="A116" s="10">
        <v>100</v>
      </c>
      <c r="B116" s="742" t="s">
        <v>1646</v>
      </c>
      <c r="C116" s="743" t="s">
        <v>5893</v>
      </c>
      <c r="D116" s="744" t="s">
        <v>235</v>
      </c>
      <c r="E116" s="745">
        <v>82</v>
      </c>
      <c r="F116" s="10" t="str">
        <f t="shared" si="2"/>
        <v>Tốt</v>
      </c>
      <c r="G116" s="10"/>
    </row>
    <row r="117" spans="1:7" s="416" customFormat="1" ht="21" customHeight="1" x14ac:dyDescent="0.25">
      <c r="A117" s="10">
        <v>101</v>
      </c>
      <c r="B117" s="742" t="s">
        <v>1647</v>
      </c>
      <c r="C117" s="743" t="s">
        <v>5894</v>
      </c>
      <c r="D117" s="744" t="s">
        <v>235</v>
      </c>
      <c r="E117" s="745">
        <v>20</v>
      </c>
      <c r="F117" s="10" t="str">
        <f t="shared" si="2"/>
        <v>Kém</v>
      </c>
      <c r="G117" s="787" t="s">
        <v>3651</v>
      </c>
    </row>
    <row r="118" spans="1:7" s="416" customFormat="1" ht="21" customHeight="1" x14ac:dyDescent="0.25">
      <c r="A118" s="10">
        <v>102</v>
      </c>
      <c r="B118" s="742" t="s">
        <v>1648</v>
      </c>
      <c r="C118" s="743" t="s">
        <v>5895</v>
      </c>
      <c r="D118" s="744" t="s">
        <v>5896</v>
      </c>
      <c r="E118" s="745">
        <v>77</v>
      </c>
      <c r="F118" s="10" t="str">
        <f t="shared" si="2"/>
        <v>Khá</v>
      </c>
      <c r="G118" s="10"/>
    </row>
    <row r="119" spans="1:7" s="416" customFormat="1" ht="21" customHeight="1" x14ac:dyDescent="0.25">
      <c r="A119" s="10">
        <v>103</v>
      </c>
      <c r="B119" s="742" t="s">
        <v>1649</v>
      </c>
      <c r="C119" s="743" t="s">
        <v>1221</v>
      </c>
      <c r="D119" s="744" t="s">
        <v>7</v>
      </c>
      <c r="E119" s="745">
        <v>80</v>
      </c>
      <c r="F119" s="10" t="str">
        <f t="shared" si="2"/>
        <v>Tốt</v>
      </c>
      <c r="G119" s="10"/>
    </row>
    <row r="120" spans="1:7" s="416" customFormat="1" ht="21" customHeight="1" x14ac:dyDescent="0.25">
      <c r="A120" s="10">
        <v>104</v>
      </c>
      <c r="B120" s="742" t="s">
        <v>1650</v>
      </c>
      <c r="C120" s="743" t="s">
        <v>5897</v>
      </c>
      <c r="D120" s="744" t="s">
        <v>14</v>
      </c>
      <c r="E120" s="745">
        <v>92</v>
      </c>
      <c r="F120" s="10" t="str">
        <f t="shared" si="2"/>
        <v>Xuất sắc</v>
      </c>
      <c r="G120" s="10"/>
    </row>
    <row r="121" spans="1:7" s="416" customFormat="1" ht="21" customHeight="1" x14ac:dyDescent="0.25">
      <c r="A121" s="10">
        <v>105</v>
      </c>
      <c r="B121" s="742" t="s">
        <v>1651</v>
      </c>
      <c r="C121" s="743" t="s">
        <v>18</v>
      </c>
      <c r="D121" s="744" t="s">
        <v>42</v>
      </c>
      <c r="E121" s="745">
        <v>80</v>
      </c>
      <c r="F121" s="10" t="str">
        <f t="shared" si="2"/>
        <v>Tốt</v>
      </c>
      <c r="G121" s="10"/>
    </row>
    <row r="122" spans="1:7" s="416" customFormat="1" ht="21" customHeight="1" x14ac:dyDescent="0.25">
      <c r="A122" s="10">
        <v>106</v>
      </c>
      <c r="B122" s="742" t="s">
        <v>1652</v>
      </c>
      <c r="C122" s="743" t="s">
        <v>5898</v>
      </c>
      <c r="D122" s="744" t="s">
        <v>1293</v>
      </c>
      <c r="E122" s="745">
        <v>96</v>
      </c>
      <c r="F122" s="10" t="str">
        <f t="shared" si="2"/>
        <v>Xuất sắc</v>
      </c>
      <c r="G122" s="10"/>
    </row>
    <row r="123" spans="1:7" s="416" customFormat="1" ht="21" customHeight="1" x14ac:dyDescent="0.25">
      <c r="A123" s="10">
        <v>107</v>
      </c>
      <c r="B123" s="742" t="s">
        <v>1653</v>
      </c>
      <c r="C123" s="743" t="s">
        <v>2160</v>
      </c>
      <c r="D123" s="744" t="s">
        <v>15</v>
      </c>
      <c r="E123" s="745">
        <v>92</v>
      </c>
      <c r="F123" s="10" t="str">
        <f t="shared" si="2"/>
        <v>Xuất sắc</v>
      </c>
      <c r="G123" s="10"/>
    </row>
    <row r="124" spans="1:7" s="416" customFormat="1" ht="21" customHeight="1" x14ac:dyDescent="0.25">
      <c r="A124" s="10">
        <v>108</v>
      </c>
      <c r="B124" s="742" t="s">
        <v>1654</v>
      </c>
      <c r="C124" s="743" t="s">
        <v>577</v>
      </c>
      <c r="D124" s="744" t="s">
        <v>82</v>
      </c>
      <c r="E124" s="745">
        <v>20</v>
      </c>
      <c r="F124" s="10" t="str">
        <f t="shared" si="2"/>
        <v>Kém</v>
      </c>
      <c r="G124" s="787" t="s">
        <v>3651</v>
      </c>
    </row>
    <row r="125" spans="1:7" s="416" customFormat="1" ht="21" customHeight="1" x14ac:dyDescent="0.25">
      <c r="A125" s="10">
        <v>109</v>
      </c>
      <c r="B125" s="742" t="s">
        <v>1655</v>
      </c>
      <c r="C125" s="743" t="s">
        <v>264</v>
      </c>
      <c r="D125" s="744" t="s">
        <v>82</v>
      </c>
      <c r="E125" s="745">
        <v>20</v>
      </c>
      <c r="F125" s="10" t="str">
        <f t="shared" si="2"/>
        <v>Kém</v>
      </c>
      <c r="G125" s="787" t="s">
        <v>3651</v>
      </c>
    </row>
    <row r="126" spans="1:7" s="416" customFormat="1" ht="21" customHeight="1" x14ac:dyDescent="0.25">
      <c r="A126" s="10">
        <v>110</v>
      </c>
      <c r="B126" s="742" t="s">
        <v>1656</v>
      </c>
      <c r="C126" s="743" t="s">
        <v>5899</v>
      </c>
      <c r="D126" s="744" t="s">
        <v>53</v>
      </c>
      <c r="E126" s="745">
        <v>92</v>
      </c>
      <c r="F126" s="10" t="str">
        <f t="shared" si="2"/>
        <v>Xuất sắc</v>
      </c>
      <c r="G126" s="10"/>
    </row>
    <row r="127" spans="1:7" s="416" customFormat="1" ht="21" customHeight="1" x14ac:dyDescent="0.25">
      <c r="A127" s="10">
        <v>111</v>
      </c>
      <c r="B127" s="742" t="s">
        <v>1657</v>
      </c>
      <c r="C127" s="743" t="s">
        <v>2394</v>
      </c>
      <c r="D127" s="744" t="s">
        <v>182</v>
      </c>
      <c r="E127" s="745">
        <v>84</v>
      </c>
      <c r="F127" s="10" t="str">
        <f t="shared" si="2"/>
        <v>Tốt</v>
      </c>
      <c r="G127" s="10"/>
    </row>
    <row r="128" spans="1:7" s="416" customFormat="1" ht="21" customHeight="1" x14ac:dyDescent="0.25">
      <c r="A128" s="10">
        <v>112</v>
      </c>
      <c r="B128" s="742" t="s">
        <v>1658</v>
      </c>
      <c r="C128" s="743" t="s">
        <v>4008</v>
      </c>
      <c r="D128" s="744" t="s">
        <v>58</v>
      </c>
      <c r="E128" s="745">
        <v>78</v>
      </c>
      <c r="F128" s="10" t="str">
        <f t="shared" si="2"/>
        <v>Khá</v>
      </c>
      <c r="G128" s="10"/>
    </row>
    <row r="129" spans="1:7" s="416" customFormat="1" ht="21" customHeight="1" x14ac:dyDescent="0.25">
      <c r="A129" s="10">
        <v>113</v>
      </c>
      <c r="B129" s="742" t="s">
        <v>1659</v>
      </c>
      <c r="C129" s="743" t="s">
        <v>5900</v>
      </c>
      <c r="D129" s="744" t="s">
        <v>5901</v>
      </c>
      <c r="E129" s="745">
        <v>78</v>
      </c>
      <c r="F129" s="10" t="str">
        <f t="shared" si="2"/>
        <v>Khá</v>
      </c>
      <c r="G129" s="10"/>
    </row>
    <row r="130" spans="1:7" s="416" customFormat="1" ht="21" customHeight="1" x14ac:dyDescent="0.25">
      <c r="A130" s="10">
        <v>114</v>
      </c>
      <c r="B130" s="742" t="s">
        <v>1660</v>
      </c>
      <c r="C130" s="743" t="s">
        <v>90</v>
      </c>
      <c r="D130" s="744" t="s">
        <v>8</v>
      </c>
      <c r="E130" s="745">
        <v>88</v>
      </c>
      <c r="F130" s="10" t="str">
        <f t="shared" si="2"/>
        <v>Tốt</v>
      </c>
      <c r="G130" s="10"/>
    </row>
    <row r="131" spans="1:7" s="416" customFormat="1" ht="21" customHeight="1" x14ac:dyDescent="0.25">
      <c r="A131" s="10">
        <v>115</v>
      </c>
      <c r="B131" s="742" t="s">
        <v>1661</v>
      </c>
      <c r="C131" s="743" t="s">
        <v>18</v>
      </c>
      <c r="D131" s="744" t="s">
        <v>2324</v>
      </c>
      <c r="E131" s="745">
        <v>88</v>
      </c>
      <c r="F131" s="10" t="str">
        <f t="shared" si="2"/>
        <v>Tốt</v>
      </c>
      <c r="G131" s="10"/>
    </row>
    <row r="132" spans="1:7" s="416" customFormat="1" ht="21" customHeight="1" x14ac:dyDescent="0.25">
      <c r="A132" s="10">
        <v>116</v>
      </c>
      <c r="B132" s="742" t="s">
        <v>1662</v>
      </c>
      <c r="C132" s="743" t="s">
        <v>5075</v>
      </c>
      <c r="D132" s="744" t="s">
        <v>345</v>
      </c>
      <c r="E132" s="745">
        <v>75</v>
      </c>
      <c r="F132" s="10" t="str">
        <f t="shared" si="2"/>
        <v>Khá</v>
      </c>
      <c r="G132" s="746"/>
    </row>
    <row r="133" spans="1:7" s="416" customFormat="1" ht="21" customHeight="1" x14ac:dyDescent="0.25">
      <c r="A133" s="10">
        <v>117</v>
      </c>
      <c r="B133" s="742" t="s">
        <v>1663</v>
      </c>
      <c r="C133" s="743" t="s">
        <v>5545</v>
      </c>
      <c r="D133" s="744" t="s">
        <v>131</v>
      </c>
      <c r="E133" s="745">
        <v>64</v>
      </c>
      <c r="F133" s="10" t="str">
        <f t="shared" si="2"/>
        <v>Trung bình</v>
      </c>
      <c r="G133" s="10"/>
    </row>
    <row r="134" spans="1:7" s="416" customFormat="1" ht="21" customHeight="1" x14ac:dyDescent="0.25">
      <c r="A134" s="10">
        <v>118</v>
      </c>
      <c r="B134" s="742" t="s">
        <v>1664</v>
      </c>
      <c r="C134" s="743" t="s">
        <v>5902</v>
      </c>
      <c r="D134" s="744" t="s">
        <v>5903</v>
      </c>
      <c r="E134" s="745">
        <v>20</v>
      </c>
      <c r="F134" s="10" t="str">
        <f t="shared" si="2"/>
        <v>Kém</v>
      </c>
      <c r="G134" s="787" t="s">
        <v>3651</v>
      </c>
    </row>
    <row r="135" spans="1:7" s="416" customFormat="1" ht="21" customHeight="1" x14ac:dyDescent="0.25">
      <c r="A135" s="10">
        <v>119</v>
      </c>
      <c r="B135" s="742" t="s">
        <v>1665</v>
      </c>
      <c r="C135" s="743" t="s">
        <v>1537</v>
      </c>
      <c r="D135" s="744" t="s">
        <v>171</v>
      </c>
      <c r="E135" s="745">
        <v>82</v>
      </c>
      <c r="F135" s="10" t="str">
        <f t="shared" si="2"/>
        <v>Tốt</v>
      </c>
      <c r="G135" s="746"/>
    </row>
    <row r="136" spans="1:7" s="416" customFormat="1" ht="21" customHeight="1" x14ac:dyDescent="0.25">
      <c r="A136" s="10">
        <v>120</v>
      </c>
      <c r="B136" s="742" t="s">
        <v>1666</v>
      </c>
      <c r="C136" s="743" t="s">
        <v>18</v>
      </c>
      <c r="D136" s="744" t="s">
        <v>244</v>
      </c>
      <c r="E136" s="745">
        <v>84</v>
      </c>
      <c r="F136" s="10" t="str">
        <f t="shared" si="2"/>
        <v>Tốt</v>
      </c>
      <c r="G136" s="10"/>
    </row>
    <row r="137" spans="1:7" s="416" customFormat="1" ht="21" customHeight="1" x14ac:dyDescent="0.25">
      <c r="A137" s="10">
        <v>121</v>
      </c>
      <c r="B137" s="742" t="s">
        <v>1667</v>
      </c>
      <c r="C137" s="743" t="s">
        <v>5904</v>
      </c>
      <c r="D137" s="744" t="s">
        <v>26</v>
      </c>
      <c r="E137" s="745">
        <v>99</v>
      </c>
      <c r="F137" s="10" t="str">
        <f t="shared" si="2"/>
        <v>Xuất sắc</v>
      </c>
      <c r="G137" s="10"/>
    </row>
    <row r="138" spans="1:7" s="416" customFormat="1" ht="21" customHeight="1" x14ac:dyDescent="0.25">
      <c r="A138" s="10">
        <v>122</v>
      </c>
      <c r="B138" s="746" t="s">
        <v>1668</v>
      </c>
      <c r="C138" s="743" t="s">
        <v>5905</v>
      </c>
      <c r="D138" s="744" t="s">
        <v>218</v>
      </c>
      <c r="E138" s="745">
        <v>93</v>
      </c>
      <c r="F138" s="10" t="str">
        <f t="shared" si="2"/>
        <v>Xuất sắc</v>
      </c>
      <c r="G138" s="10"/>
    </row>
    <row r="139" spans="1:7" s="416" customFormat="1" ht="21" customHeight="1" x14ac:dyDescent="0.25">
      <c r="A139" s="10">
        <v>123</v>
      </c>
      <c r="B139" s="742" t="s">
        <v>1669</v>
      </c>
      <c r="C139" s="743" t="s">
        <v>5906</v>
      </c>
      <c r="D139" s="744" t="s">
        <v>233</v>
      </c>
      <c r="E139" s="745">
        <v>88</v>
      </c>
      <c r="F139" s="10" t="str">
        <f t="shared" si="2"/>
        <v>Tốt</v>
      </c>
      <c r="G139" s="10"/>
    </row>
    <row r="140" spans="1:7" s="416" customFormat="1" ht="21" customHeight="1" x14ac:dyDescent="0.25">
      <c r="A140" s="10">
        <v>124</v>
      </c>
      <c r="B140" s="742" t="s">
        <v>1670</v>
      </c>
      <c r="C140" s="743" t="s">
        <v>5907</v>
      </c>
      <c r="D140" s="744" t="s">
        <v>11</v>
      </c>
      <c r="E140" s="745">
        <v>83</v>
      </c>
      <c r="F140" s="10" t="str">
        <f t="shared" si="2"/>
        <v>Tốt</v>
      </c>
      <c r="G140" s="10"/>
    </row>
    <row r="141" spans="1:7" s="416" customFormat="1" ht="21" customHeight="1" x14ac:dyDescent="0.25">
      <c r="A141" s="10">
        <v>125</v>
      </c>
      <c r="B141" s="742" t="s">
        <v>1671</v>
      </c>
      <c r="C141" s="743" t="s">
        <v>1388</v>
      </c>
      <c r="D141" s="744" t="s">
        <v>1253</v>
      </c>
      <c r="E141" s="745">
        <v>80</v>
      </c>
      <c r="F141" s="10" t="str">
        <f t="shared" si="2"/>
        <v>Tốt</v>
      </c>
      <c r="G141" s="10"/>
    </row>
    <row r="142" spans="1:7" s="416" customFormat="1" ht="21" customHeight="1" x14ac:dyDescent="0.25">
      <c r="A142" s="10">
        <v>126</v>
      </c>
      <c r="B142" s="742" t="s">
        <v>1672</v>
      </c>
      <c r="C142" s="743" t="s">
        <v>5908</v>
      </c>
      <c r="D142" s="744" t="s">
        <v>17</v>
      </c>
      <c r="E142" s="745">
        <v>83</v>
      </c>
      <c r="F142" s="10" t="str">
        <f t="shared" si="2"/>
        <v>Tốt</v>
      </c>
      <c r="G142" s="10"/>
    </row>
    <row r="143" spans="1:7" s="416" customFormat="1" ht="21" customHeight="1" x14ac:dyDescent="0.25">
      <c r="A143" s="10">
        <v>127</v>
      </c>
      <c r="B143" s="742" t="s">
        <v>1673</v>
      </c>
      <c r="C143" s="743" t="s">
        <v>5909</v>
      </c>
      <c r="D143" s="744" t="s">
        <v>95</v>
      </c>
      <c r="E143" s="745">
        <v>78</v>
      </c>
      <c r="F143" s="10" t="str">
        <f t="shared" si="2"/>
        <v>Khá</v>
      </c>
      <c r="G143" s="10"/>
    </row>
    <row r="144" spans="1:7" s="416" customFormat="1" ht="21" customHeight="1" x14ac:dyDescent="0.25">
      <c r="A144" s="10">
        <v>128</v>
      </c>
      <c r="B144" s="742" t="s">
        <v>1674</v>
      </c>
      <c r="C144" s="743" t="s">
        <v>1361</v>
      </c>
      <c r="D144" s="744" t="s">
        <v>3012</v>
      </c>
      <c r="E144" s="745">
        <v>90</v>
      </c>
      <c r="F144" s="10" t="str">
        <f t="shared" si="2"/>
        <v>Xuất sắc</v>
      </c>
      <c r="G144" s="10"/>
    </row>
    <row r="145" spans="1:7" s="416" customFormat="1" ht="21" customHeight="1" x14ac:dyDescent="0.25">
      <c r="A145" s="10">
        <v>129</v>
      </c>
      <c r="B145" s="742" t="s">
        <v>1675</v>
      </c>
      <c r="C145" s="743" t="s">
        <v>1153</v>
      </c>
      <c r="D145" s="744" t="s">
        <v>12</v>
      </c>
      <c r="E145" s="745">
        <v>80</v>
      </c>
      <c r="F145" s="10" t="str">
        <f t="shared" si="2"/>
        <v>Tốt</v>
      </c>
      <c r="G145" s="10"/>
    </row>
    <row r="146" spans="1:7" s="416" customFormat="1" ht="21" customHeight="1" x14ac:dyDescent="0.25">
      <c r="A146" s="10">
        <v>130</v>
      </c>
      <c r="B146" s="742" t="s">
        <v>1676</v>
      </c>
      <c r="C146" s="743" t="s">
        <v>5910</v>
      </c>
      <c r="D146" s="744" t="s">
        <v>12</v>
      </c>
      <c r="E146" s="745">
        <v>82</v>
      </c>
      <c r="F146" s="10" t="str">
        <f t="shared" si="2"/>
        <v>Tốt</v>
      </c>
      <c r="G146" s="10"/>
    </row>
    <row r="147" spans="1:7" s="416" customFormat="1" ht="21" customHeight="1" x14ac:dyDescent="0.25">
      <c r="A147" s="10">
        <v>131</v>
      </c>
      <c r="B147" s="742" t="s">
        <v>1677</v>
      </c>
      <c r="C147" s="743" t="s">
        <v>5911</v>
      </c>
      <c r="D147" s="744" t="s">
        <v>140</v>
      </c>
      <c r="E147" s="745">
        <v>78</v>
      </c>
      <c r="F147" s="10" t="str">
        <f t="shared" si="2"/>
        <v>Khá</v>
      </c>
      <c r="G147" s="10"/>
    </row>
    <row r="148" spans="1:7" s="416" customFormat="1" ht="21" customHeight="1" x14ac:dyDescent="0.25">
      <c r="A148" s="10">
        <v>132</v>
      </c>
      <c r="B148" s="742" t="s">
        <v>1678</v>
      </c>
      <c r="C148" s="743" t="s">
        <v>1042</v>
      </c>
      <c r="D148" s="744" t="s">
        <v>471</v>
      </c>
      <c r="E148" s="745">
        <v>20</v>
      </c>
      <c r="F148" s="10" t="str">
        <f t="shared" si="2"/>
        <v>Kém</v>
      </c>
      <c r="G148" s="787" t="s">
        <v>3651</v>
      </c>
    </row>
    <row r="149" spans="1:7" s="416" customFormat="1" ht="21" customHeight="1" x14ac:dyDescent="0.25">
      <c r="A149" s="10">
        <v>133</v>
      </c>
      <c r="B149" s="742" t="s">
        <v>1679</v>
      </c>
      <c r="C149" s="743" t="s">
        <v>177</v>
      </c>
      <c r="D149" s="744" t="s">
        <v>141</v>
      </c>
      <c r="E149" s="745">
        <v>20</v>
      </c>
      <c r="F149" s="10" t="str">
        <f t="shared" si="2"/>
        <v>Kém</v>
      </c>
      <c r="G149" s="787" t="s">
        <v>3651</v>
      </c>
    </row>
    <row r="150" spans="1:7" s="416" customFormat="1" ht="21" customHeight="1" x14ac:dyDescent="0.25">
      <c r="A150" s="10">
        <v>134</v>
      </c>
      <c r="B150" s="742" t="s">
        <v>1680</v>
      </c>
      <c r="C150" s="743" t="s">
        <v>3421</v>
      </c>
      <c r="D150" s="744" t="s">
        <v>160</v>
      </c>
      <c r="E150" s="745">
        <v>77</v>
      </c>
      <c r="F150" s="10" t="str">
        <f t="shared" si="2"/>
        <v>Khá</v>
      </c>
      <c r="G150" s="10"/>
    </row>
    <row r="151" spans="1:7" s="416" customFormat="1" ht="21" customHeight="1" x14ac:dyDescent="0.25">
      <c r="A151" s="10">
        <v>135</v>
      </c>
      <c r="B151" s="742" t="s">
        <v>1681</v>
      </c>
      <c r="C151" s="743" t="s">
        <v>177</v>
      </c>
      <c r="D151" s="744" t="s">
        <v>178</v>
      </c>
      <c r="E151" s="745">
        <v>75</v>
      </c>
      <c r="F151" s="10" t="str">
        <f t="shared" si="2"/>
        <v>Khá</v>
      </c>
      <c r="G151" s="10"/>
    </row>
    <row r="152" spans="1:7" s="416" customFormat="1" ht="21" customHeight="1" x14ac:dyDescent="0.25">
      <c r="A152" s="10">
        <v>136</v>
      </c>
      <c r="B152" s="742" t="s">
        <v>1682</v>
      </c>
      <c r="C152" s="743" t="s">
        <v>5912</v>
      </c>
      <c r="D152" s="744" t="s">
        <v>28</v>
      </c>
      <c r="E152" s="745">
        <v>78</v>
      </c>
      <c r="F152" s="10" t="str">
        <f t="shared" si="2"/>
        <v>Khá</v>
      </c>
      <c r="G152" s="10"/>
    </row>
    <row r="153" spans="1:7" s="416" customFormat="1" ht="21" customHeight="1" x14ac:dyDescent="0.25">
      <c r="A153" s="10">
        <v>137</v>
      </c>
      <c r="B153" s="742" t="s">
        <v>1683</v>
      </c>
      <c r="C153" s="743" t="s">
        <v>18</v>
      </c>
      <c r="D153" s="744" t="s">
        <v>5913</v>
      </c>
      <c r="E153" s="745">
        <v>83</v>
      </c>
      <c r="F153" s="10" t="str">
        <f t="shared" si="2"/>
        <v>Tốt</v>
      </c>
      <c r="G153" s="10"/>
    </row>
    <row r="154" spans="1:7" s="16" customFormat="1" ht="21" customHeight="1" x14ac:dyDescent="0.25">
      <c r="E154" s="433"/>
    </row>
    <row r="155" spans="1:7" s="704" customFormat="1" ht="21" customHeight="1" x14ac:dyDescent="0.25">
      <c r="A155" s="968" t="s">
        <v>1684</v>
      </c>
      <c r="B155" s="968"/>
      <c r="C155" s="413"/>
      <c r="D155" s="413"/>
      <c r="E155" s="52"/>
      <c r="F155" s="414"/>
      <c r="G155" s="52"/>
    </row>
    <row r="156" spans="1:7" s="704" customFormat="1" ht="21" customHeight="1" x14ac:dyDescent="0.25">
      <c r="A156" s="185" t="s">
        <v>119</v>
      </c>
      <c r="B156" s="185" t="s">
        <v>1534</v>
      </c>
      <c r="C156" s="192" t="s">
        <v>1732</v>
      </c>
      <c r="D156" s="196" t="s">
        <v>1379</v>
      </c>
      <c r="E156" s="733" t="s">
        <v>1540</v>
      </c>
      <c r="F156" s="733" t="s">
        <v>1194</v>
      </c>
      <c r="G156" s="733" t="s">
        <v>1195</v>
      </c>
    </row>
    <row r="157" spans="1:7" s="747" customFormat="1" ht="21" customHeight="1" x14ac:dyDescent="0.25">
      <c r="A157" s="705">
        <v>138</v>
      </c>
      <c r="B157" s="706" t="s">
        <v>1685</v>
      </c>
      <c r="C157" s="707" t="s">
        <v>5914</v>
      </c>
      <c r="D157" s="708" t="s">
        <v>34</v>
      </c>
      <c r="E157" s="709">
        <v>90</v>
      </c>
      <c r="F157" s="705" t="str">
        <f>IF(E157&gt;=90,"Xuất sắc",IF(E157&gt;=80,"Tốt",IF(E157&gt;=65,"Khá",IF(E157&gt;=50,"Trung bình",IF(E157&gt;=35,"Yếu","Kém")))))</f>
        <v>Xuất sắc</v>
      </c>
      <c r="G157" s="709"/>
    </row>
    <row r="158" spans="1:7" s="747" customFormat="1" ht="21" customHeight="1" x14ac:dyDescent="0.25">
      <c r="A158" s="705">
        <v>139</v>
      </c>
      <c r="B158" s="706" t="s">
        <v>1686</v>
      </c>
      <c r="C158" s="707" t="s">
        <v>229</v>
      </c>
      <c r="D158" s="708" t="s">
        <v>34</v>
      </c>
      <c r="E158" s="709">
        <v>90</v>
      </c>
      <c r="F158" s="705" t="str">
        <f t="shared" ref="F158:F200" si="3">IF(E158&gt;=90,"Xuất sắc",IF(E158&gt;=80,"Tốt",IF(E158&gt;=65,"Khá",IF(E158&gt;=50,"Trung bình",IF(E158&gt;=35,"Yếu","Kém")))))</f>
        <v>Xuất sắc</v>
      </c>
      <c r="G158" s="736"/>
    </row>
    <row r="159" spans="1:7" s="704" customFormat="1" ht="21" customHeight="1" x14ac:dyDescent="0.25">
      <c r="A159" s="705">
        <v>140</v>
      </c>
      <c r="B159" s="706" t="s">
        <v>1687</v>
      </c>
      <c r="C159" s="707" t="s">
        <v>5915</v>
      </c>
      <c r="D159" s="708" t="s">
        <v>34</v>
      </c>
      <c r="E159" s="709">
        <v>64</v>
      </c>
      <c r="F159" s="705" t="str">
        <f t="shared" si="3"/>
        <v>Trung bình</v>
      </c>
      <c r="G159" s="709"/>
    </row>
    <row r="160" spans="1:7" s="704" customFormat="1" ht="21" customHeight="1" x14ac:dyDescent="0.25">
      <c r="A160" s="705">
        <v>141</v>
      </c>
      <c r="B160" s="706" t="s">
        <v>1688</v>
      </c>
      <c r="C160" s="707" t="s">
        <v>124</v>
      </c>
      <c r="D160" s="708" t="s">
        <v>34</v>
      </c>
      <c r="E160" s="709">
        <v>100</v>
      </c>
      <c r="F160" s="705" t="str">
        <f t="shared" si="3"/>
        <v>Xuất sắc</v>
      </c>
      <c r="G160" s="709"/>
    </row>
    <row r="161" spans="1:7" s="704" customFormat="1" ht="21" customHeight="1" x14ac:dyDescent="0.25">
      <c r="A161" s="705">
        <v>142</v>
      </c>
      <c r="B161" s="706" t="s">
        <v>1689</v>
      </c>
      <c r="C161" s="707" t="s">
        <v>240</v>
      </c>
      <c r="D161" s="708" t="s">
        <v>148</v>
      </c>
      <c r="E161" s="709">
        <v>64</v>
      </c>
      <c r="F161" s="705" t="str">
        <f t="shared" si="3"/>
        <v>Trung bình</v>
      </c>
      <c r="G161" s="709"/>
    </row>
    <row r="162" spans="1:7" s="747" customFormat="1" ht="21" customHeight="1" x14ac:dyDescent="0.25">
      <c r="A162" s="705">
        <v>143</v>
      </c>
      <c r="B162" s="706" t="s">
        <v>1690</v>
      </c>
      <c r="C162" s="707" t="s">
        <v>277</v>
      </c>
      <c r="D162" s="708" t="s">
        <v>5916</v>
      </c>
      <c r="E162" s="705">
        <v>94</v>
      </c>
      <c r="F162" s="705" t="str">
        <f t="shared" si="3"/>
        <v>Xuất sắc</v>
      </c>
      <c r="G162" s="709"/>
    </row>
    <row r="163" spans="1:7" s="704" customFormat="1" ht="21" customHeight="1" x14ac:dyDescent="0.25">
      <c r="A163" s="705">
        <v>144</v>
      </c>
      <c r="B163" s="706" t="s">
        <v>1691</v>
      </c>
      <c r="C163" s="707" t="s">
        <v>5075</v>
      </c>
      <c r="D163" s="708" t="s">
        <v>806</v>
      </c>
      <c r="E163" s="709">
        <v>90</v>
      </c>
      <c r="F163" s="705" t="str">
        <f t="shared" si="3"/>
        <v>Xuất sắc</v>
      </c>
      <c r="G163" s="709"/>
    </row>
    <row r="164" spans="1:7" s="704" customFormat="1" ht="21" customHeight="1" x14ac:dyDescent="0.25">
      <c r="A164" s="705">
        <v>145</v>
      </c>
      <c r="B164" s="706" t="s">
        <v>1692</v>
      </c>
      <c r="C164" s="707" t="s">
        <v>2064</v>
      </c>
      <c r="D164" s="708" t="s">
        <v>27</v>
      </c>
      <c r="E164" s="709">
        <v>88</v>
      </c>
      <c r="F164" s="705" t="str">
        <f t="shared" si="3"/>
        <v>Tốt</v>
      </c>
      <c r="G164" s="709"/>
    </row>
    <row r="165" spans="1:7" s="704" customFormat="1" ht="21" customHeight="1" x14ac:dyDescent="0.25">
      <c r="A165" s="705">
        <v>146</v>
      </c>
      <c r="B165" s="706" t="s">
        <v>1693</v>
      </c>
      <c r="C165" s="707" t="s">
        <v>83</v>
      </c>
      <c r="D165" s="708" t="s">
        <v>41</v>
      </c>
      <c r="E165" s="709">
        <v>90</v>
      </c>
      <c r="F165" s="705" t="str">
        <f t="shared" si="3"/>
        <v>Xuất sắc</v>
      </c>
      <c r="G165" s="709"/>
    </row>
    <row r="166" spans="1:7" s="704" customFormat="1" ht="21" customHeight="1" x14ac:dyDescent="0.25">
      <c r="A166" s="705">
        <v>147</v>
      </c>
      <c r="B166" s="706" t="s">
        <v>1694</v>
      </c>
      <c r="C166" s="707" t="s">
        <v>5917</v>
      </c>
      <c r="D166" s="708" t="s">
        <v>7</v>
      </c>
      <c r="E166" s="709">
        <v>97</v>
      </c>
      <c r="F166" s="705" t="str">
        <f t="shared" si="3"/>
        <v>Xuất sắc</v>
      </c>
      <c r="G166" s="709"/>
    </row>
    <row r="167" spans="1:7" s="704" customFormat="1" ht="21" customHeight="1" x14ac:dyDescent="0.25">
      <c r="A167" s="705">
        <v>148</v>
      </c>
      <c r="B167" s="706" t="s">
        <v>1695</v>
      </c>
      <c r="C167" s="707" t="s">
        <v>1756</v>
      </c>
      <c r="D167" s="708" t="s">
        <v>14</v>
      </c>
      <c r="E167" s="709">
        <v>80</v>
      </c>
      <c r="F167" s="705" t="str">
        <f t="shared" si="3"/>
        <v>Tốt</v>
      </c>
      <c r="G167" s="709"/>
    </row>
    <row r="168" spans="1:7" s="704" customFormat="1" ht="21" customHeight="1" x14ac:dyDescent="0.25">
      <c r="A168" s="705">
        <v>149</v>
      </c>
      <c r="B168" s="706" t="s">
        <v>1696</v>
      </c>
      <c r="C168" s="707" t="s">
        <v>46</v>
      </c>
      <c r="D168" s="708" t="s">
        <v>47</v>
      </c>
      <c r="E168" s="709">
        <v>98</v>
      </c>
      <c r="F168" s="705" t="str">
        <f t="shared" si="3"/>
        <v>Xuất sắc</v>
      </c>
      <c r="G168" s="709"/>
    </row>
    <row r="169" spans="1:7" s="747" customFormat="1" ht="21" customHeight="1" x14ac:dyDescent="0.25">
      <c r="A169" s="705">
        <v>150</v>
      </c>
      <c r="B169" s="706" t="s">
        <v>1698</v>
      </c>
      <c r="C169" s="707" t="s">
        <v>599</v>
      </c>
      <c r="D169" s="708" t="s">
        <v>29</v>
      </c>
      <c r="E169" s="709">
        <v>90</v>
      </c>
      <c r="F169" s="705" t="str">
        <f t="shared" si="3"/>
        <v>Xuất sắc</v>
      </c>
      <c r="G169" s="709"/>
    </row>
    <row r="170" spans="1:7" s="704" customFormat="1" ht="21" customHeight="1" x14ac:dyDescent="0.25">
      <c r="A170" s="705">
        <v>151</v>
      </c>
      <c r="B170" s="706" t="s">
        <v>1699</v>
      </c>
      <c r="C170" s="707" t="s">
        <v>3058</v>
      </c>
      <c r="D170" s="708" t="s">
        <v>82</v>
      </c>
      <c r="E170" s="709">
        <v>94</v>
      </c>
      <c r="F170" s="705" t="str">
        <f t="shared" si="3"/>
        <v>Xuất sắc</v>
      </c>
      <c r="G170" s="709"/>
    </row>
    <row r="171" spans="1:7" s="704" customFormat="1" ht="21" customHeight="1" x14ac:dyDescent="0.25">
      <c r="A171" s="705">
        <v>152</v>
      </c>
      <c r="B171" s="706" t="s">
        <v>1700</v>
      </c>
      <c r="C171" s="707" t="s">
        <v>4923</v>
      </c>
      <c r="D171" s="708" t="s">
        <v>182</v>
      </c>
      <c r="E171" s="709">
        <v>88</v>
      </c>
      <c r="F171" s="705" t="str">
        <f t="shared" si="3"/>
        <v>Tốt</v>
      </c>
      <c r="G171" s="709"/>
    </row>
    <row r="172" spans="1:7" s="704" customFormat="1" ht="21" customHeight="1" x14ac:dyDescent="0.25">
      <c r="A172" s="705">
        <v>153</v>
      </c>
      <c r="B172" s="706" t="s">
        <v>1701</v>
      </c>
      <c r="C172" s="707" t="s">
        <v>18</v>
      </c>
      <c r="D172" s="708" t="s">
        <v>21</v>
      </c>
      <c r="E172" s="709">
        <v>88</v>
      </c>
      <c r="F172" s="705" t="str">
        <f t="shared" si="3"/>
        <v>Tốt</v>
      </c>
      <c r="G172" s="709"/>
    </row>
    <row r="173" spans="1:7" s="704" customFormat="1" ht="21" customHeight="1" x14ac:dyDescent="0.25">
      <c r="A173" s="705">
        <v>154</v>
      </c>
      <c r="B173" s="706" t="s">
        <v>1702</v>
      </c>
      <c r="C173" s="707" t="s">
        <v>48</v>
      </c>
      <c r="D173" s="708" t="s">
        <v>16</v>
      </c>
      <c r="E173" s="709">
        <v>85</v>
      </c>
      <c r="F173" s="705" t="str">
        <f t="shared" si="3"/>
        <v>Tốt</v>
      </c>
      <c r="G173" s="709"/>
    </row>
    <row r="174" spans="1:7" s="704" customFormat="1" ht="21" customHeight="1" x14ac:dyDescent="0.25">
      <c r="A174" s="705">
        <v>155</v>
      </c>
      <c r="B174" s="706" t="s">
        <v>1703</v>
      </c>
      <c r="C174" s="707" t="s">
        <v>1168</v>
      </c>
      <c r="D174" s="708" t="s">
        <v>85</v>
      </c>
      <c r="E174" s="709">
        <v>64</v>
      </c>
      <c r="F174" s="705" t="str">
        <f t="shared" si="3"/>
        <v>Trung bình</v>
      </c>
      <c r="G174" s="709"/>
    </row>
    <row r="175" spans="1:7" s="704" customFormat="1" ht="21" customHeight="1" x14ac:dyDescent="0.25">
      <c r="A175" s="705">
        <v>156</v>
      </c>
      <c r="B175" s="706" t="s">
        <v>1704</v>
      </c>
      <c r="C175" s="707" t="s">
        <v>5918</v>
      </c>
      <c r="D175" s="708" t="s">
        <v>979</v>
      </c>
      <c r="E175" s="709">
        <v>64</v>
      </c>
      <c r="F175" s="705" t="str">
        <f t="shared" si="3"/>
        <v>Trung bình</v>
      </c>
      <c r="G175" s="709"/>
    </row>
    <row r="176" spans="1:7" s="704" customFormat="1" ht="21" customHeight="1" x14ac:dyDescent="0.25">
      <c r="A176" s="705">
        <v>157</v>
      </c>
      <c r="B176" s="706" t="s">
        <v>1705</v>
      </c>
      <c r="C176" s="707" t="s">
        <v>780</v>
      </c>
      <c r="D176" s="708" t="s">
        <v>5919</v>
      </c>
      <c r="E176" s="709">
        <v>60</v>
      </c>
      <c r="F176" s="705" t="str">
        <f t="shared" si="3"/>
        <v>Trung bình</v>
      </c>
      <c r="G176" s="709"/>
    </row>
    <row r="177" spans="1:7" s="704" customFormat="1" ht="21" customHeight="1" x14ac:dyDescent="0.25">
      <c r="A177" s="705">
        <v>158</v>
      </c>
      <c r="B177" s="706" t="s">
        <v>1706</v>
      </c>
      <c r="C177" s="707" t="s">
        <v>18</v>
      </c>
      <c r="D177" s="708" t="s">
        <v>167</v>
      </c>
      <c r="E177" s="709">
        <v>89</v>
      </c>
      <c r="F177" s="705" t="str">
        <f t="shared" si="3"/>
        <v>Tốt</v>
      </c>
      <c r="G177" s="709"/>
    </row>
    <row r="178" spans="1:7" s="704" customFormat="1" ht="21" customHeight="1" x14ac:dyDescent="0.25">
      <c r="A178" s="705">
        <v>159</v>
      </c>
      <c r="B178" s="706" t="s">
        <v>1707</v>
      </c>
      <c r="C178" s="707" t="s">
        <v>1323</v>
      </c>
      <c r="D178" s="708" t="s">
        <v>8</v>
      </c>
      <c r="E178" s="709">
        <v>89</v>
      </c>
      <c r="F178" s="705" t="str">
        <f t="shared" si="3"/>
        <v>Tốt</v>
      </c>
      <c r="G178" s="736"/>
    </row>
    <row r="179" spans="1:7" s="704" customFormat="1" ht="21" customHeight="1" x14ac:dyDescent="0.25">
      <c r="A179" s="705">
        <v>160</v>
      </c>
      <c r="B179" s="706" t="s">
        <v>1708</v>
      </c>
      <c r="C179" s="707" t="s">
        <v>5920</v>
      </c>
      <c r="D179" s="708" t="s">
        <v>345</v>
      </c>
      <c r="E179" s="709">
        <v>64</v>
      </c>
      <c r="F179" s="705" t="str">
        <f t="shared" si="3"/>
        <v>Trung bình</v>
      </c>
      <c r="G179" s="709"/>
    </row>
    <row r="180" spans="1:7" s="704" customFormat="1" ht="21" customHeight="1" x14ac:dyDescent="0.25">
      <c r="A180" s="705">
        <v>161</v>
      </c>
      <c r="B180" s="706" t="s">
        <v>1709</v>
      </c>
      <c r="C180" s="707" t="s">
        <v>4248</v>
      </c>
      <c r="D180" s="708" t="s">
        <v>131</v>
      </c>
      <c r="E180" s="709">
        <v>90</v>
      </c>
      <c r="F180" s="705" t="str">
        <f t="shared" si="3"/>
        <v>Xuất sắc</v>
      </c>
      <c r="G180" s="709"/>
    </row>
    <row r="181" spans="1:7" s="704" customFormat="1" ht="21" customHeight="1" x14ac:dyDescent="0.25">
      <c r="A181" s="705">
        <v>162</v>
      </c>
      <c r="B181" s="706" t="s">
        <v>1710</v>
      </c>
      <c r="C181" s="707" t="s">
        <v>5921</v>
      </c>
      <c r="D181" s="708" t="s">
        <v>22</v>
      </c>
      <c r="E181" s="709">
        <v>90</v>
      </c>
      <c r="F181" s="705" t="str">
        <f t="shared" si="3"/>
        <v>Xuất sắc</v>
      </c>
      <c r="G181" s="748"/>
    </row>
    <row r="182" spans="1:7" s="704" customFormat="1" ht="21" customHeight="1" x14ac:dyDescent="0.25">
      <c r="A182" s="705">
        <v>163</v>
      </c>
      <c r="B182" s="706" t="s">
        <v>1711</v>
      </c>
      <c r="C182" s="707" t="s">
        <v>18</v>
      </c>
      <c r="D182" s="708" t="s">
        <v>171</v>
      </c>
      <c r="E182" s="709">
        <v>88</v>
      </c>
      <c r="F182" s="705" t="str">
        <f t="shared" si="3"/>
        <v>Tốt</v>
      </c>
      <c r="G182" s="709"/>
    </row>
    <row r="183" spans="1:7" s="704" customFormat="1" ht="21" customHeight="1" x14ac:dyDescent="0.25">
      <c r="A183" s="705">
        <v>164</v>
      </c>
      <c r="B183" s="706" t="s">
        <v>1712</v>
      </c>
      <c r="C183" s="707" t="s">
        <v>18</v>
      </c>
      <c r="D183" s="708" t="s">
        <v>171</v>
      </c>
      <c r="E183" s="709">
        <v>88</v>
      </c>
      <c r="F183" s="705" t="str">
        <f t="shared" si="3"/>
        <v>Tốt</v>
      </c>
      <c r="G183" s="709"/>
    </row>
    <row r="184" spans="1:7" s="704" customFormat="1" ht="21" customHeight="1" x14ac:dyDescent="0.25">
      <c r="A184" s="705">
        <v>165</v>
      </c>
      <c r="B184" s="706" t="s">
        <v>1713</v>
      </c>
      <c r="C184" s="707" t="s">
        <v>80</v>
      </c>
      <c r="D184" s="708" t="s">
        <v>171</v>
      </c>
      <c r="E184" s="709">
        <v>100</v>
      </c>
      <c r="F184" s="705" t="str">
        <f t="shared" si="3"/>
        <v>Xuất sắc</v>
      </c>
      <c r="G184" s="748"/>
    </row>
    <row r="185" spans="1:7" s="704" customFormat="1" ht="21" customHeight="1" x14ac:dyDescent="0.25">
      <c r="A185" s="705">
        <v>166</v>
      </c>
      <c r="B185" s="706" t="s">
        <v>1714</v>
      </c>
      <c r="C185" s="707" t="s">
        <v>18</v>
      </c>
      <c r="D185" s="708" t="s">
        <v>4057</v>
      </c>
      <c r="E185" s="709">
        <v>96</v>
      </c>
      <c r="F185" s="705" t="str">
        <f t="shared" si="3"/>
        <v>Xuất sắc</v>
      </c>
      <c r="G185" s="709"/>
    </row>
    <row r="186" spans="1:7" s="704" customFormat="1" ht="21" customHeight="1" x14ac:dyDescent="0.25">
      <c r="A186" s="705">
        <v>167</v>
      </c>
      <c r="B186" s="749" t="s">
        <v>1715</v>
      </c>
      <c r="C186" s="750" t="s">
        <v>1184</v>
      </c>
      <c r="D186" s="751" t="s">
        <v>9</v>
      </c>
      <c r="E186" s="709">
        <v>86</v>
      </c>
      <c r="F186" s="705" t="str">
        <f t="shared" si="3"/>
        <v>Tốt</v>
      </c>
      <c r="G186" s="709"/>
    </row>
    <row r="187" spans="1:7" s="704" customFormat="1" ht="21" customHeight="1" x14ac:dyDescent="0.25">
      <c r="A187" s="705">
        <v>168</v>
      </c>
      <c r="B187" s="706" t="s">
        <v>1716</v>
      </c>
      <c r="C187" s="707" t="s">
        <v>1858</v>
      </c>
      <c r="D187" s="708" t="s">
        <v>11</v>
      </c>
      <c r="E187" s="709">
        <v>88</v>
      </c>
      <c r="F187" s="705" t="str">
        <f t="shared" si="3"/>
        <v>Tốt</v>
      </c>
      <c r="G187" s="709"/>
    </row>
    <row r="188" spans="1:7" s="704" customFormat="1" ht="21" customHeight="1" x14ac:dyDescent="0.25">
      <c r="A188" s="705">
        <v>169</v>
      </c>
      <c r="B188" s="706" t="s">
        <v>1718</v>
      </c>
      <c r="C188" s="707" t="s">
        <v>5922</v>
      </c>
      <c r="D188" s="708" t="s">
        <v>1253</v>
      </c>
      <c r="E188" s="709">
        <v>20</v>
      </c>
      <c r="F188" s="705" t="str">
        <f t="shared" si="3"/>
        <v>Kém</v>
      </c>
      <c r="G188" s="787" t="s">
        <v>3651</v>
      </c>
    </row>
    <row r="189" spans="1:7" s="704" customFormat="1" ht="21" customHeight="1" x14ac:dyDescent="0.25">
      <c r="A189" s="705">
        <v>170</v>
      </c>
      <c r="B189" s="706" t="s">
        <v>1719</v>
      </c>
      <c r="C189" s="707" t="s">
        <v>5760</v>
      </c>
      <c r="D189" s="708" t="s">
        <v>615</v>
      </c>
      <c r="E189" s="709">
        <v>96</v>
      </c>
      <c r="F189" s="705" t="str">
        <f t="shared" si="3"/>
        <v>Xuất sắc</v>
      </c>
      <c r="G189" s="709"/>
    </row>
    <row r="190" spans="1:7" s="704" customFormat="1" ht="21" customHeight="1" x14ac:dyDescent="0.25">
      <c r="A190" s="705">
        <v>171</v>
      </c>
      <c r="B190" s="706" t="s">
        <v>1720</v>
      </c>
      <c r="C190" s="707" t="s">
        <v>1783</v>
      </c>
      <c r="D190" s="708" t="s">
        <v>186</v>
      </c>
      <c r="E190" s="709">
        <v>90</v>
      </c>
      <c r="F190" s="705" t="str">
        <f t="shared" si="3"/>
        <v>Xuất sắc</v>
      </c>
      <c r="G190" s="709"/>
    </row>
    <row r="191" spans="1:7" s="704" customFormat="1" ht="21" customHeight="1" x14ac:dyDescent="0.25">
      <c r="A191" s="705">
        <v>172</v>
      </c>
      <c r="B191" s="706" t="s">
        <v>1721</v>
      </c>
      <c r="C191" s="707" t="s">
        <v>257</v>
      </c>
      <c r="D191" s="708" t="s">
        <v>5</v>
      </c>
      <c r="E191" s="709">
        <v>88</v>
      </c>
      <c r="F191" s="705" t="str">
        <f t="shared" si="3"/>
        <v>Tốt</v>
      </c>
      <c r="G191" s="709"/>
    </row>
    <row r="192" spans="1:7" s="704" customFormat="1" ht="21" customHeight="1" x14ac:dyDescent="0.25">
      <c r="A192" s="705">
        <v>173</v>
      </c>
      <c r="B192" s="706" t="s">
        <v>1722</v>
      </c>
      <c r="C192" s="707" t="s">
        <v>50</v>
      </c>
      <c r="D192" s="708" t="s">
        <v>5</v>
      </c>
      <c r="E192" s="709">
        <v>83</v>
      </c>
      <c r="F192" s="705" t="str">
        <f t="shared" si="3"/>
        <v>Tốt</v>
      </c>
      <c r="G192" s="709"/>
    </row>
    <row r="193" spans="1:206" s="704" customFormat="1" ht="21" customHeight="1" x14ac:dyDescent="0.25">
      <c r="A193" s="705">
        <v>174</v>
      </c>
      <c r="B193" s="706" t="s">
        <v>1723</v>
      </c>
      <c r="C193" s="707" t="s">
        <v>214</v>
      </c>
      <c r="D193" s="708" t="s">
        <v>4779</v>
      </c>
      <c r="E193" s="709">
        <v>90</v>
      </c>
      <c r="F193" s="705" t="str">
        <f t="shared" si="3"/>
        <v>Xuất sắc</v>
      </c>
      <c r="G193" s="709"/>
    </row>
    <row r="194" spans="1:206" s="704" customFormat="1" ht="21" customHeight="1" x14ac:dyDescent="0.25">
      <c r="A194" s="705">
        <v>175</v>
      </c>
      <c r="B194" s="706" t="s">
        <v>1724</v>
      </c>
      <c r="C194" s="707" t="s">
        <v>50</v>
      </c>
      <c r="D194" s="708" t="s">
        <v>69</v>
      </c>
      <c r="E194" s="709">
        <v>90</v>
      </c>
      <c r="F194" s="705" t="str">
        <f t="shared" si="3"/>
        <v>Xuất sắc</v>
      </c>
      <c r="G194" s="709"/>
    </row>
    <row r="195" spans="1:206" s="704" customFormat="1" ht="21" customHeight="1" x14ac:dyDescent="0.25">
      <c r="A195" s="705">
        <v>176</v>
      </c>
      <c r="B195" s="706" t="s">
        <v>1725</v>
      </c>
      <c r="C195" s="707" t="s">
        <v>190</v>
      </c>
      <c r="D195" s="708" t="s">
        <v>948</v>
      </c>
      <c r="E195" s="709">
        <v>85</v>
      </c>
      <c r="F195" s="705" t="str">
        <f t="shared" si="3"/>
        <v>Tốt</v>
      </c>
      <c r="G195" s="709"/>
    </row>
    <row r="196" spans="1:206" s="704" customFormat="1" ht="21" customHeight="1" x14ac:dyDescent="0.25">
      <c r="A196" s="705">
        <v>177</v>
      </c>
      <c r="B196" s="706" t="s">
        <v>1726</v>
      </c>
      <c r="C196" s="707" t="s">
        <v>1161</v>
      </c>
      <c r="D196" s="708" t="s">
        <v>141</v>
      </c>
      <c r="E196" s="709">
        <v>88</v>
      </c>
      <c r="F196" s="705" t="str">
        <f t="shared" si="3"/>
        <v>Tốt</v>
      </c>
      <c r="G196" s="709"/>
    </row>
    <row r="197" spans="1:206" s="704" customFormat="1" ht="21" customHeight="1" x14ac:dyDescent="0.25">
      <c r="A197" s="705">
        <v>178</v>
      </c>
      <c r="B197" s="706" t="s">
        <v>1727</v>
      </c>
      <c r="C197" s="707" t="s">
        <v>4248</v>
      </c>
      <c r="D197" s="708" t="s">
        <v>141</v>
      </c>
      <c r="E197" s="709">
        <v>20</v>
      </c>
      <c r="F197" s="705" t="str">
        <f t="shared" si="3"/>
        <v>Kém</v>
      </c>
      <c r="G197" s="787" t="s">
        <v>3651</v>
      </c>
    </row>
    <row r="198" spans="1:206" s="704" customFormat="1" ht="21" customHeight="1" x14ac:dyDescent="0.25">
      <c r="A198" s="705">
        <v>179</v>
      </c>
      <c r="B198" s="706" t="s">
        <v>1728</v>
      </c>
      <c r="C198" s="707" t="s">
        <v>549</v>
      </c>
      <c r="D198" s="708" t="s">
        <v>160</v>
      </c>
      <c r="E198" s="709">
        <v>94</v>
      </c>
      <c r="F198" s="705" t="str">
        <f t="shared" si="3"/>
        <v>Xuất sắc</v>
      </c>
      <c r="G198" s="709"/>
    </row>
    <row r="199" spans="1:206" s="704" customFormat="1" ht="21" customHeight="1" x14ac:dyDescent="0.25">
      <c r="A199" s="705">
        <v>180</v>
      </c>
      <c r="B199" s="706" t="s">
        <v>1729</v>
      </c>
      <c r="C199" s="707" t="s">
        <v>132</v>
      </c>
      <c r="D199" s="708" t="s">
        <v>188</v>
      </c>
      <c r="E199" s="709">
        <v>95</v>
      </c>
      <c r="F199" s="705" t="str">
        <f t="shared" si="3"/>
        <v>Xuất sắc</v>
      </c>
      <c r="G199" s="709"/>
    </row>
    <row r="200" spans="1:206" s="704" customFormat="1" ht="21" customHeight="1" x14ac:dyDescent="0.25">
      <c r="A200" s="705">
        <v>181</v>
      </c>
      <c r="B200" s="706" t="s">
        <v>1730</v>
      </c>
      <c r="C200" s="707" t="s">
        <v>1242</v>
      </c>
      <c r="D200" s="708" t="s">
        <v>142</v>
      </c>
      <c r="E200" s="709">
        <v>89</v>
      </c>
      <c r="F200" s="705" t="str">
        <f t="shared" si="3"/>
        <v>Tốt</v>
      </c>
      <c r="G200" s="709"/>
    </row>
    <row r="201" spans="1:206" s="16" customFormat="1" ht="21" customHeight="1" x14ac:dyDescent="0.25">
      <c r="E201" s="433"/>
    </row>
    <row r="202" spans="1:206" s="704" customFormat="1" ht="21" customHeight="1" x14ac:dyDescent="0.25">
      <c r="A202" s="968" t="s">
        <v>5923</v>
      </c>
      <c r="B202" s="968"/>
      <c r="C202" s="446"/>
      <c r="D202" s="446"/>
      <c r="E202" s="52"/>
    </row>
    <row r="203" spans="1:206" s="704" customFormat="1" ht="21" customHeight="1" x14ac:dyDescent="0.25">
      <c r="A203" s="417" t="s">
        <v>119</v>
      </c>
      <c r="B203" s="417" t="s">
        <v>1534</v>
      </c>
      <c r="C203" s="737" t="s">
        <v>1732</v>
      </c>
      <c r="D203" s="752" t="s">
        <v>1379</v>
      </c>
      <c r="E203" s="417" t="s">
        <v>1535</v>
      </c>
      <c r="F203" s="417" t="s">
        <v>1194</v>
      </c>
      <c r="G203" s="417" t="s">
        <v>1195</v>
      </c>
    </row>
    <row r="204" spans="1:206" s="16" customFormat="1" ht="21" customHeight="1" x14ac:dyDescent="0.25">
      <c r="A204" s="700">
        <v>182</v>
      </c>
      <c r="B204" s="188" t="s">
        <v>5924</v>
      </c>
      <c r="C204" s="717" t="s">
        <v>5925</v>
      </c>
      <c r="D204" s="195" t="s">
        <v>41</v>
      </c>
      <c r="E204" s="700">
        <v>83</v>
      </c>
      <c r="F204" s="703" t="str">
        <f t="shared" ref="F204:F214" si="4">IF(E204&gt;=90,"Xuất sắc",IF(E204&gt;=80,"Tốt",IF(E204&gt;=65,"Khá",IF(E204&gt;=50,"Trung bình",IF(E204&gt;=35,"Yếu","Kém")))))</f>
        <v>Tốt</v>
      </c>
      <c r="G204" s="189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  <c r="DC204" s="190"/>
      <c r="DD204" s="190"/>
      <c r="DE204" s="190"/>
      <c r="DF204" s="190"/>
      <c r="DG204" s="190"/>
      <c r="DH204" s="190"/>
      <c r="DI204" s="190"/>
      <c r="DJ204" s="190"/>
      <c r="DK204" s="190"/>
      <c r="DL204" s="190"/>
      <c r="DM204" s="190"/>
      <c r="DN204" s="190"/>
      <c r="DO204" s="190"/>
      <c r="DP204" s="190"/>
      <c r="DQ204" s="190"/>
      <c r="DR204" s="190"/>
      <c r="DS204" s="190"/>
      <c r="DT204" s="190"/>
      <c r="DU204" s="190"/>
      <c r="DV204" s="190"/>
      <c r="DW204" s="190"/>
      <c r="DX204" s="190"/>
      <c r="DY204" s="190"/>
      <c r="DZ204" s="190"/>
      <c r="EA204" s="190"/>
      <c r="EB204" s="190"/>
      <c r="EC204" s="190"/>
      <c r="ED204" s="190"/>
      <c r="EE204" s="190"/>
      <c r="EF204" s="190"/>
      <c r="EG204" s="190"/>
      <c r="EH204" s="190"/>
      <c r="EI204" s="190"/>
      <c r="EJ204" s="190"/>
      <c r="EK204" s="190"/>
      <c r="EL204" s="190"/>
      <c r="EM204" s="190"/>
      <c r="EN204" s="190"/>
      <c r="EO204" s="190"/>
      <c r="EP204" s="190"/>
      <c r="EQ204" s="190"/>
      <c r="ER204" s="190"/>
      <c r="ES204" s="190"/>
      <c r="ET204" s="190"/>
      <c r="EU204" s="190"/>
      <c r="EV204" s="190"/>
      <c r="EW204" s="190"/>
      <c r="EX204" s="190"/>
      <c r="EY204" s="190"/>
      <c r="EZ204" s="190"/>
      <c r="FA204" s="190"/>
      <c r="FB204" s="190"/>
      <c r="FC204" s="190"/>
      <c r="FD204" s="190"/>
      <c r="FE204" s="190"/>
      <c r="FF204" s="190"/>
      <c r="FG204" s="190"/>
      <c r="FH204" s="190"/>
      <c r="FI204" s="190"/>
      <c r="FJ204" s="190"/>
      <c r="FK204" s="190"/>
      <c r="FL204" s="190"/>
      <c r="FM204" s="190"/>
      <c r="FN204" s="190"/>
      <c r="FO204" s="190"/>
      <c r="FP204" s="190"/>
      <c r="FQ204" s="190"/>
      <c r="FR204" s="190"/>
      <c r="FS204" s="190"/>
      <c r="FT204" s="190"/>
      <c r="FU204" s="190"/>
      <c r="FV204" s="190"/>
      <c r="FW204" s="190"/>
      <c r="FX204" s="190"/>
      <c r="FY204" s="190"/>
      <c r="FZ204" s="190"/>
      <c r="GA204" s="190"/>
      <c r="GB204" s="190"/>
      <c r="GC204" s="190"/>
      <c r="GD204" s="190"/>
      <c r="GE204" s="190"/>
      <c r="GF204" s="190"/>
      <c r="GG204" s="190"/>
      <c r="GH204" s="190"/>
      <c r="GI204" s="190"/>
      <c r="GJ204" s="190"/>
      <c r="GK204" s="190"/>
      <c r="GL204" s="190"/>
      <c r="GM204" s="190"/>
      <c r="GN204" s="190"/>
      <c r="GO204" s="190"/>
      <c r="GP204" s="190"/>
      <c r="GQ204" s="190"/>
      <c r="GR204" s="190"/>
      <c r="GS204" s="190"/>
      <c r="GT204" s="190"/>
      <c r="GU204" s="190"/>
      <c r="GV204" s="190"/>
      <c r="GW204" s="190"/>
      <c r="GX204" s="190"/>
    </row>
    <row r="205" spans="1:206" s="16" customFormat="1" ht="21" customHeight="1" x14ac:dyDescent="0.25">
      <c r="A205" s="700">
        <v>183</v>
      </c>
      <c r="B205" s="188" t="s">
        <v>5926</v>
      </c>
      <c r="C205" s="717" t="s">
        <v>1070</v>
      </c>
      <c r="D205" s="195" t="s">
        <v>82</v>
      </c>
      <c r="E205" s="700">
        <v>99</v>
      </c>
      <c r="F205" s="703" t="str">
        <f t="shared" si="4"/>
        <v>Xuất sắc</v>
      </c>
      <c r="G205" s="189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  <c r="EG205" s="190"/>
      <c r="EH205" s="190"/>
      <c r="EI205" s="190"/>
      <c r="EJ205" s="190"/>
      <c r="EK205" s="190"/>
      <c r="EL205" s="190"/>
      <c r="EM205" s="190"/>
      <c r="EN205" s="190"/>
      <c r="EO205" s="190"/>
      <c r="EP205" s="190"/>
      <c r="EQ205" s="190"/>
      <c r="ER205" s="190"/>
      <c r="ES205" s="190"/>
      <c r="ET205" s="190"/>
      <c r="EU205" s="190"/>
      <c r="EV205" s="190"/>
      <c r="EW205" s="190"/>
      <c r="EX205" s="190"/>
      <c r="EY205" s="190"/>
      <c r="EZ205" s="190"/>
      <c r="FA205" s="190"/>
      <c r="FB205" s="190"/>
      <c r="FC205" s="190"/>
      <c r="FD205" s="190"/>
      <c r="FE205" s="190"/>
      <c r="FF205" s="190"/>
      <c r="FG205" s="190"/>
      <c r="FH205" s="190"/>
      <c r="FI205" s="190"/>
      <c r="FJ205" s="190"/>
      <c r="FK205" s="190"/>
      <c r="FL205" s="190"/>
      <c r="FM205" s="190"/>
      <c r="FN205" s="190"/>
      <c r="FO205" s="190"/>
      <c r="FP205" s="190"/>
      <c r="FQ205" s="190"/>
      <c r="FR205" s="190"/>
      <c r="FS205" s="190"/>
      <c r="FT205" s="190"/>
      <c r="FU205" s="190"/>
      <c r="FV205" s="190"/>
      <c r="FW205" s="190"/>
      <c r="FX205" s="190"/>
      <c r="FY205" s="190"/>
      <c r="FZ205" s="190"/>
      <c r="GA205" s="190"/>
      <c r="GB205" s="190"/>
      <c r="GC205" s="190"/>
      <c r="GD205" s="190"/>
      <c r="GE205" s="190"/>
      <c r="GF205" s="190"/>
      <c r="GG205" s="190"/>
      <c r="GH205" s="190"/>
      <c r="GI205" s="190"/>
      <c r="GJ205" s="190"/>
      <c r="GK205" s="190"/>
      <c r="GL205" s="190"/>
      <c r="GM205" s="190"/>
      <c r="GN205" s="190"/>
      <c r="GO205" s="190"/>
      <c r="GP205" s="190"/>
      <c r="GQ205" s="190"/>
      <c r="GR205" s="190"/>
      <c r="GS205" s="190"/>
      <c r="GT205" s="190"/>
      <c r="GU205" s="190"/>
      <c r="GV205" s="190"/>
      <c r="GW205" s="190"/>
      <c r="GX205" s="190"/>
    </row>
    <row r="206" spans="1:206" s="16" customFormat="1" ht="21" customHeight="1" x14ac:dyDescent="0.25">
      <c r="A206" s="700">
        <v>184</v>
      </c>
      <c r="B206" s="188" t="s">
        <v>5927</v>
      </c>
      <c r="C206" s="717" t="s">
        <v>52</v>
      </c>
      <c r="D206" s="195" t="s">
        <v>58</v>
      </c>
      <c r="E206" s="700">
        <v>90</v>
      </c>
      <c r="F206" s="703" t="str">
        <f t="shared" si="4"/>
        <v>Xuất sắc</v>
      </c>
      <c r="G206" s="189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  <c r="EG206" s="190"/>
      <c r="EH206" s="190"/>
      <c r="EI206" s="190"/>
      <c r="EJ206" s="190"/>
      <c r="EK206" s="190"/>
      <c r="EL206" s="190"/>
      <c r="EM206" s="190"/>
      <c r="EN206" s="190"/>
      <c r="EO206" s="190"/>
      <c r="EP206" s="190"/>
      <c r="EQ206" s="190"/>
      <c r="ER206" s="190"/>
      <c r="ES206" s="190"/>
      <c r="ET206" s="190"/>
      <c r="EU206" s="190"/>
      <c r="EV206" s="190"/>
      <c r="EW206" s="190"/>
      <c r="EX206" s="190"/>
      <c r="EY206" s="190"/>
      <c r="EZ206" s="190"/>
      <c r="FA206" s="190"/>
      <c r="FB206" s="190"/>
      <c r="FC206" s="190"/>
      <c r="FD206" s="190"/>
      <c r="FE206" s="190"/>
      <c r="FF206" s="190"/>
      <c r="FG206" s="190"/>
      <c r="FH206" s="190"/>
      <c r="FI206" s="190"/>
      <c r="FJ206" s="190"/>
      <c r="FK206" s="190"/>
      <c r="FL206" s="190"/>
      <c r="FM206" s="190"/>
      <c r="FN206" s="190"/>
      <c r="FO206" s="190"/>
      <c r="FP206" s="190"/>
      <c r="FQ206" s="190"/>
      <c r="FR206" s="190"/>
      <c r="FS206" s="190"/>
      <c r="FT206" s="190"/>
      <c r="FU206" s="190"/>
      <c r="FV206" s="190"/>
      <c r="FW206" s="190"/>
      <c r="FX206" s="190"/>
      <c r="FY206" s="190"/>
      <c r="FZ206" s="190"/>
      <c r="GA206" s="190"/>
      <c r="GB206" s="190"/>
      <c r="GC206" s="190"/>
      <c r="GD206" s="190"/>
      <c r="GE206" s="190"/>
      <c r="GF206" s="190"/>
      <c r="GG206" s="190"/>
      <c r="GH206" s="190"/>
      <c r="GI206" s="190"/>
      <c r="GJ206" s="190"/>
      <c r="GK206" s="190"/>
      <c r="GL206" s="190"/>
      <c r="GM206" s="190"/>
      <c r="GN206" s="190"/>
      <c r="GO206" s="190"/>
      <c r="GP206" s="190"/>
      <c r="GQ206" s="190"/>
      <c r="GR206" s="190"/>
      <c r="GS206" s="190"/>
      <c r="GT206" s="190"/>
      <c r="GU206" s="190"/>
      <c r="GV206" s="190"/>
      <c r="GW206" s="190"/>
      <c r="GX206" s="190"/>
    </row>
    <row r="207" spans="1:206" s="16" customFormat="1" ht="21" customHeight="1" x14ac:dyDescent="0.25">
      <c r="A207" s="700">
        <v>185</v>
      </c>
      <c r="B207" s="189" t="s">
        <v>5928</v>
      </c>
      <c r="C207" s="193" t="s">
        <v>5929</v>
      </c>
      <c r="D207" s="195" t="s">
        <v>58</v>
      </c>
      <c r="E207" s="703">
        <v>97</v>
      </c>
      <c r="F207" s="703" t="str">
        <f t="shared" si="4"/>
        <v>Xuất sắc</v>
      </c>
      <c r="G207" s="736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  <c r="BX207" s="190"/>
      <c r="BY207" s="190"/>
      <c r="BZ207" s="190"/>
      <c r="CA207" s="190"/>
      <c r="CB207" s="190"/>
      <c r="CC207" s="190"/>
      <c r="CD207" s="190"/>
      <c r="CE207" s="190"/>
      <c r="CF207" s="190"/>
      <c r="CG207" s="190"/>
      <c r="CH207" s="190"/>
      <c r="CI207" s="190"/>
      <c r="CJ207" s="190"/>
      <c r="CK207" s="190"/>
      <c r="CL207" s="190"/>
      <c r="CM207" s="190"/>
      <c r="CN207" s="190"/>
      <c r="CO207" s="190"/>
      <c r="CP207" s="190"/>
      <c r="CQ207" s="190"/>
      <c r="CR207" s="190"/>
      <c r="CS207" s="190"/>
      <c r="CT207" s="190"/>
      <c r="CU207" s="190"/>
      <c r="CV207" s="190"/>
      <c r="CW207" s="190"/>
      <c r="CX207" s="190"/>
      <c r="CY207" s="190"/>
      <c r="CZ207" s="190"/>
      <c r="DA207" s="190"/>
      <c r="DB207" s="190"/>
      <c r="DC207" s="190"/>
      <c r="DD207" s="190"/>
      <c r="DE207" s="190"/>
      <c r="DF207" s="190"/>
      <c r="DG207" s="190"/>
      <c r="DH207" s="190"/>
      <c r="DI207" s="190"/>
      <c r="DJ207" s="190"/>
      <c r="DK207" s="190"/>
      <c r="DL207" s="190"/>
      <c r="DM207" s="190"/>
      <c r="DN207" s="190"/>
      <c r="DO207" s="190"/>
      <c r="DP207" s="190"/>
      <c r="DQ207" s="190"/>
      <c r="DR207" s="190"/>
      <c r="DS207" s="190"/>
      <c r="DT207" s="190"/>
      <c r="DU207" s="190"/>
      <c r="DV207" s="190"/>
      <c r="DW207" s="190"/>
      <c r="DX207" s="190"/>
      <c r="DY207" s="190"/>
      <c r="DZ207" s="190"/>
      <c r="EA207" s="190"/>
      <c r="EB207" s="190"/>
      <c r="EC207" s="190"/>
      <c r="ED207" s="190"/>
      <c r="EE207" s="190"/>
      <c r="EF207" s="190"/>
      <c r="EG207" s="190"/>
      <c r="EH207" s="190"/>
      <c r="EI207" s="190"/>
      <c r="EJ207" s="190"/>
      <c r="EK207" s="190"/>
      <c r="EL207" s="190"/>
      <c r="EM207" s="190"/>
      <c r="EN207" s="190"/>
      <c r="EO207" s="190"/>
      <c r="EP207" s="190"/>
      <c r="EQ207" s="190"/>
      <c r="ER207" s="190"/>
      <c r="ES207" s="190"/>
      <c r="ET207" s="190"/>
      <c r="EU207" s="190"/>
      <c r="EV207" s="190"/>
      <c r="EW207" s="190"/>
      <c r="EX207" s="190"/>
      <c r="EY207" s="190"/>
      <c r="EZ207" s="190"/>
      <c r="FA207" s="190"/>
      <c r="FB207" s="190"/>
      <c r="FC207" s="190"/>
      <c r="FD207" s="190"/>
      <c r="FE207" s="190"/>
      <c r="FF207" s="190"/>
      <c r="FG207" s="190"/>
      <c r="FH207" s="190"/>
      <c r="FI207" s="190"/>
      <c r="FJ207" s="190"/>
      <c r="FK207" s="190"/>
      <c r="FL207" s="190"/>
      <c r="FM207" s="190"/>
      <c r="FN207" s="190"/>
      <c r="FO207" s="190"/>
      <c r="FP207" s="190"/>
      <c r="FQ207" s="190"/>
      <c r="FR207" s="190"/>
      <c r="FS207" s="190"/>
      <c r="FT207" s="190"/>
      <c r="FU207" s="190"/>
      <c r="FV207" s="190"/>
      <c r="FW207" s="190"/>
      <c r="FX207" s="190"/>
      <c r="FY207" s="190"/>
      <c r="FZ207" s="190"/>
      <c r="GA207" s="190"/>
      <c r="GB207" s="190"/>
      <c r="GC207" s="190"/>
      <c r="GD207" s="190"/>
      <c r="GE207" s="190"/>
      <c r="GF207" s="190"/>
      <c r="GG207" s="190"/>
      <c r="GH207" s="190"/>
      <c r="GI207" s="190"/>
      <c r="GJ207" s="190"/>
      <c r="GK207" s="190"/>
      <c r="GL207" s="190"/>
      <c r="GM207" s="190"/>
      <c r="GN207" s="190"/>
      <c r="GO207" s="190"/>
      <c r="GP207" s="190"/>
      <c r="GQ207" s="190"/>
      <c r="GR207" s="190"/>
      <c r="GS207" s="190"/>
      <c r="GT207" s="190"/>
      <c r="GU207" s="190"/>
      <c r="GV207" s="190"/>
      <c r="GW207" s="190"/>
      <c r="GX207" s="190"/>
    </row>
    <row r="208" spans="1:206" s="16" customFormat="1" ht="21" customHeight="1" x14ac:dyDescent="0.25">
      <c r="A208" s="700">
        <v>186</v>
      </c>
      <c r="B208" s="189" t="s">
        <v>5930</v>
      </c>
      <c r="C208" s="193" t="s">
        <v>90</v>
      </c>
      <c r="D208" s="195" t="s">
        <v>58</v>
      </c>
      <c r="E208" s="700">
        <v>86</v>
      </c>
      <c r="F208" s="703" t="str">
        <f t="shared" si="4"/>
        <v>Tốt</v>
      </c>
      <c r="G208" s="189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  <c r="DC208" s="190"/>
      <c r="DD208" s="190"/>
      <c r="DE208" s="190"/>
      <c r="DF208" s="190"/>
      <c r="DG208" s="190"/>
      <c r="DH208" s="190"/>
      <c r="DI208" s="190"/>
      <c r="DJ208" s="190"/>
      <c r="DK208" s="190"/>
      <c r="DL208" s="190"/>
      <c r="DM208" s="190"/>
      <c r="DN208" s="190"/>
      <c r="DO208" s="190"/>
      <c r="DP208" s="190"/>
      <c r="DQ208" s="190"/>
      <c r="DR208" s="190"/>
      <c r="DS208" s="190"/>
      <c r="DT208" s="190"/>
      <c r="DU208" s="190"/>
      <c r="DV208" s="190"/>
      <c r="DW208" s="190"/>
      <c r="DX208" s="190"/>
      <c r="DY208" s="190"/>
      <c r="DZ208" s="190"/>
      <c r="EA208" s="190"/>
      <c r="EB208" s="190"/>
      <c r="EC208" s="190"/>
      <c r="ED208" s="190"/>
      <c r="EE208" s="190"/>
      <c r="EF208" s="190"/>
      <c r="EG208" s="190"/>
      <c r="EH208" s="190"/>
      <c r="EI208" s="190"/>
      <c r="EJ208" s="190"/>
      <c r="EK208" s="190"/>
      <c r="EL208" s="190"/>
      <c r="EM208" s="190"/>
      <c r="EN208" s="190"/>
      <c r="EO208" s="190"/>
      <c r="EP208" s="190"/>
      <c r="EQ208" s="190"/>
      <c r="ER208" s="190"/>
      <c r="ES208" s="190"/>
      <c r="ET208" s="190"/>
      <c r="EU208" s="190"/>
      <c r="EV208" s="190"/>
      <c r="EW208" s="190"/>
      <c r="EX208" s="190"/>
      <c r="EY208" s="190"/>
      <c r="EZ208" s="190"/>
      <c r="FA208" s="190"/>
      <c r="FB208" s="190"/>
      <c r="FC208" s="190"/>
      <c r="FD208" s="190"/>
      <c r="FE208" s="190"/>
      <c r="FF208" s="190"/>
      <c r="FG208" s="190"/>
      <c r="FH208" s="190"/>
      <c r="FI208" s="190"/>
      <c r="FJ208" s="190"/>
      <c r="FK208" s="190"/>
      <c r="FL208" s="190"/>
      <c r="FM208" s="190"/>
      <c r="FN208" s="190"/>
      <c r="FO208" s="190"/>
      <c r="FP208" s="190"/>
      <c r="FQ208" s="190"/>
      <c r="FR208" s="190"/>
      <c r="FS208" s="190"/>
      <c r="FT208" s="190"/>
      <c r="FU208" s="190"/>
      <c r="FV208" s="190"/>
      <c r="FW208" s="190"/>
      <c r="FX208" s="190"/>
      <c r="FY208" s="190"/>
      <c r="FZ208" s="190"/>
      <c r="GA208" s="190"/>
      <c r="GB208" s="190"/>
      <c r="GC208" s="190"/>
      <c r="GD208" s="190"/>
      <c r="GE208" s="190"/>
      <c r="GF208" s="190"/>
      <c r="GG208" s="190"/>
      <c r="GH208" s="190"/>
      <c r="GI208" s="190"/>
      <c r="GJ208" s="190"/>
      <c r="GK208" s="190"/>
      <c r="GL208" s="190"/>
      <c r="GM208" s="190"/>
      <c r="GN208" s="190"/>
      <c r="GO208" s="190"/>
      <c r="GP208" s="190"/>
      <c r="GQ208" s="190"/>
      <c r="GR208" s="190"/>
      <c r="GS208" s="190"/>
      <c r="GT208" s="190"/>
      <c r="GU208" s="190"/>
      <c r="GV208" s="190"/>
      <c r="GW208" s="190"/>
      <c r="GX208" s="190"/>
    </row>
    <row r="209" spans="1:206" s="16" customFormat="1" ht="21" customHeight="1" x14ac:dyDescent="0.25">
      <c r="A209" s="700">
        <v>187</v>
      </c>
      <c r="B209" s="188" t="s">
        <v>5931</v>
      </c>
      <c r="C209" s="717" t="s">
        <v>46</v>
      </c>
      <c r="D209" s="195" t="s">
        <v>111</v>
      </c>
      <c r="E209" s="700">
        <v>88</v>
      </c>
      <c r="F209" s="703" t="str">
        <f t="shared" si="4"/>
        <v>Tốt</v>
      </c>
      <c r="G209" s="189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  <c r="BX209" s="190"/>
      <c r="BY209" s="190"/>
      <c r="BZ209" s="190"/>
      <c r="CA209" s="190"/>
      <c r="CB209" s="190"/>
      <c r="CC209" s="190"/>
      <c r="CD209" s="190"/>
      <c r="CE209" s="190"/>
      <c r="CF209" s="190"/>
      <c r="CG209" s="190"/>
      <c r="CH209" s="190"/>
      <c r="CI209" s="190"/>
      <c r="CJ209" s="190"/>
      <c r="CK209" s="190"/>
      <c r="CL209" s="190"/>
      <c r="CM209" s="190"/>
      <c r="CN209" s="190"/>
      <c r="CO209" s="190"/>
      <c r="CP209" s="190"/>
      <c r="CQ209" s="190"/>
      <c r="CR209" s="190"/>
      <c r="CS209" s="190"/>
      <c r="CT209" s="190"/>
      <c r="CU209" s="190"/>
      <c r="CV209" s="190"/>
      <c r="CW209" s="190"/>
      <c r="CX209" s="190"/>
      <c r="CY209" s="190"/>
      <c r="CZ209" s="190"/>
      <c r="DA209" s="190"/>
      <c r="DB209" s="190"/>
      <c r="DC209" s="190"/>
      <c r="DD209" s="190"/>
      <c r="DE209" s="190"/>
      <c r="DF209" s="190"/>
      <c r="DG209" s="190"/>
      <c r="DH209" s="190"/>
      <c r="DI209" s="190"/>
      <c r="DJ209" s="190"/>
      <c r="DK209" s="190"/>
      <c r="DL209" s="190"/>
      <c r="DM209" s="190"/>
      <c r="DN209" s="190"/>
      <c r="DO209" s="190"/>
      <c r="DP209" s="190"/>
      <c r="DQ209" s="190"/>
      <c r="DR209" s="190"/>
      <c r="DS209" s="190"/>
      <c r="DT209" s="190"/>
      <c r="DU209" s="190"/>
      <c r="DV209" s="190"/>
      <c r="DW209" s="190"/>
      <c r="DX209" s="190"/>
      <c r="DY209" s="190"/>
      <c r="DZ209" s="190"/>
      <c r="EA209" s="190"/>
      <c r="EB209" s="190"/>
      <c r="EC209" s="190"/>
      <c r="ED209" s="190"/>
      <c r="EE209" s="190"/>
      <c r="EF209" s="190"/>
      <c r="EG209" s="190"/>
      <c r="EH209" s="190"/>
      <c r="EI209" s="190"/>
      <c r="EJ209" s="190"/>
      <c r="EK209" s="190"/>
      <c r="EL209" s="190"/>
      <c r="EM209" s="190"/>
      <c r="EN209" s="190"/>
      <c r="EO209" s="190"/>
      <c r="EP209" s="190"/>
      <c r="EQ209" s="190"/>
      <c r="ER209" s="190"/>
      <c r="ES209" s="190"/>
      <c r="ET209" s="190"/>
      <c r="EU209" s="190"/>
      <c r="EV209" s="190"/>
      <c r="EW209" s="190"/>
      <c r="EX209" s="190"/>
      <c r="EY209" s="190"/>
      <c r="EZ209" s="190"/>
      <c r="FA209" s="190"/>
      <c r="FB209" s="190"/>
      <c r="FC209" s="190"/>
      <c r="FD209" s="190"/>
      <c r="FE209" s="190"/>
      <c r="FF209" s="190"/>
      <c r="FG209" s="190"/>
      <c r="FH209" s="190"/>
      <c r="FI209" s="190"/>
      <c r="FJ209" s="190"/>
      <c r="FK209" s="190"/>
      <c r="FL209" s="190"/>
      <c r="FM209" s="190"/>
      <c r="FN209" s="190"/>
      <c r="FO209" s="190"/>
      <c r="FP209" s="190"/>
      <c r="FQ209" s="190"/>
      <c r="FR209" s="190"/>
      <c r="FS209" s="190"/>
      <c r="FT209" s="190"/>
      <c r="FU209" s="190"/>
      <c r="FV209" s="190"/>
      <c r="FW209" s="190"/>
      <c r="FX209" s="190"/>
      <c r="FY209" s="190"/>
      <c r="FZ209" s="190"/>
      <c r="GA209" s="190"/>
      <c r="GB209" s="190"/>
      <c r="GC209" s="190"/>
      <c r="GD209" s="190"/>
      <c r="GE209" s="190"/>
      <c r="GF209" s="190"/>
      <c r="GG209" s="190"/>
      <c r="GH209" s="190"/>
      <c r="GI209" s="190"/>
      <c r="GJ209" s="190"/>
      <c r="GK209" s="190"/>
      <c r="GL209" s="190"/>
      <c r="GM209" s="190"/>
      <c r="GN209" s="190"/>
      <c r="GO209" s="190"/>
      <c r="GP209" s="190"/>
      <c r="GQ209" s="190"/>
      <c r="GR209" s="190"/>
      <c r="GS209" s="190"/>
      <c r="GT209" s="190"/>
      <c r="GU209" s="190"/>
      <c r="GV209" s="190"/>
      <c r="GW209" s="190"/>
      <c r="GX209" s="190"/>
    </row>
    <row r="210" spans="1:206" s="16" customFormat="1" ht="21" customHeight="1" x14ac:dyDescent="0.25">
      <c r="A210" s="700">
        <v>188</v>
      </c>
      <c r="B210" s="188" t="s">
        <v>5932</v>
      </c>
      <c r="C210" s="717" t="s">
        <v>90</v>
      </c>
      <c r="D210" s="195" t="s">
        <v>275</v>
      </c>
      <c r="E210" s="700">
        <v>99</v>
      </c>
      <c r="F210" s="703" t="str">
        <f t="shared" si="4"/>
        <v>Xuất sắc</v>
      </c>
      <c r="G210" s="189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  <c r="EG210" s="190"/>
      <c r="EH210" s="190"/>
      <c r="EI210" s="190"/>
      <c r="EJ210" s="190"/>
      <c r="EK210" s="190"/>
      <c r="EL210" s="190"/>
      <c r="EM210" s="190"/>
      <c r="EN210" s="190"/>
      <c r="EO210" s="190"/>
      <c r="EP210" s="190"/>
      <c r="EQ210" s="190"/>
      <c r="ER210" s="190"/>
      <c r="ES210" s="190"/>
      <c r="ET210" s="190"/>
      <c r="EU210" s="190"/>
      <c r="EV210" s="190"/>
      <c r="EW210" s="190"/>
      <c r="EX210" s="190"/>
      <c r="EY210" s="190"/>
      <c r="EZ210" s="190"/>
      <c r="FA210" s="190"/>
      <c r="FB210" s="190"/>
      <c r="FC210" s="190"/>
      <c r="FD210" s="190"/>
      <c r="FE210" s="190"/>
      <c r="FF210" s="190"/>
      <c r="FG210" s="190"/>
      <c r="FH210" s="190"/>
      <c r="FI210" s="190"/>
      <c r="FJ210" s="190"/>
      <c r="FK210" s="190"/>
      <c r="FL210" s="190"/>
      <c r="FM210" s="190"/>
      <c r="FN210" s="190"/>
      <c r="FO210" s="190"/>
      <c r="FP210" s="190"/>
      <c r="FQ210" s="190"/>
      <c r="FR210" s="190"/>
      <c r="FS210" s="190"/>
      <c r="FT210" s="190"/>
      <c r="FU210" s="190"/>
      <c r="FV210" s="190"/>
      <c r="FW210" s="190"/>
      <c r="FX210" s="190"/>
      <c r="FY210" s="190"/>
      <c r="FZ210" s="190"/>
      <c r="GA210" s="190"/>
      <c r="GB210" s="190"/>
      <c r="GC210" s="190"/>
      <c r="GD210" s="190"/>
      <c r="GE210" s="190"/>
      <c r="GF210" s="190"/>
      <c r="GG210" s="190"/>
      <c r="GH210" s="190"/>
      <c r="GI210" s="190"/>
      <c r="GJ210" s="190"/>
      <c r="GK210" s="190"/>
      <c r="GL210" s="190"/>
      <c r="GM210" s="190"/>
      <c r="GN210" s="190"/>
      <c r="GO210" s="190"/>
      <c r="GP210" s="190"/>
      <c r="GQ210" s="190"/>
      <c r="GR210" s="190"/>
      <c r="GS210" s="190"/>
      <c r="GT210" s="190"/>
      <c r="GU210" s="190"/>
      <c r="GV210" s="190"/>
      <c r="GW210" s="190"/>
      <c r="GX210" s="190"/>
    </row>
    <row r="211" spans="1:206" s="16" customFormat="1" ht="21" customHeight="1" x14ac:dyDescent="0.25">
      <c r="A211" s="700">
        <v>189</v>
      </c>
      <c r="B211" s="189" t="s">
        <v>5933</v>
      </c>
      <c r="C211" s="193" t="s">
        <v>132</v>
      </c>
      <c r="D211" s="195" t="s">
        <v>11</v>
      </c>
      <c r="E211" s="700">
        <v>85</v>
      </c>
      <c r="F211" s="703" t="str">
        <f t="shared" si="4"/>
        <v>Tốt</v>
      </c>
      <c r="G211" s="189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0"/>
      <c r="BN211" s="190"/>
      <c r="BO211" s="190"/>
      <c r="BP211" s="190"/>
      <c r="BQ211" s="190"/>
      <c r="BR211" s="190"/>
      <c r="BS211" s="190"/>
      <c r="BT211" s="190"/>
      <c r="BU211" s="190"/>
      <c r="BV211" s="190"/>
      <c r="BW211" s="190"/>
      <c r="BX211" s="190"/>
      <c r="BY211" s="190"/>
      <c r="BZ211" s="190"/>
      <c r="CA211" s="190"/>
      <c r="CB211" s="190"/>
      <c r="CC211" s="190"/>
      <c r="CD211" s="190"/>
      <c r="CE211" s="190"/>
      <c r="CF211" s="190"/>
      <c r="CG211" s="190"/>
      <c r="CH211" s="190"/>
      <c r="CI211" s="190"/>
      <c r="CJ211" s="190"/>
      <c r="CK211" s="190"/>
      <c r="CL211" s="190"/>
      <c r="CM211" s="190"/>
      <c r="CN211" s="190"/>
      <c r="CO211" s="190"/>
      <c r="CP211" s="190"/>
      <c r="CQ211" s="190"/>
      <c r="CR211" s="190"/>
      <c r="CS211" s="190"/>
      <c r="CT211" s="190"/>
      <c r="CU211" s="190"/>
      <c r="CV211" s="190"/>
      <c r="CW211" s="190"/>
      <c r="CX211" s="190"/>
      <c r="CY211" s="190"/>
      <c r="CZ211" s="190"/>
      <c r="DA211" s="190"/>
      <c r="DB211" s="190"/>
      <c r="DC211" s="190"/>
      <c r="DD211" s="190"/>
      <c r="DE211" s="190"/>
      <c r="DF211" s="190"/>
      <c r="DG211" s="190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190"/>
      <c r="DR211" s="190"/>
      <c r="DS211" s="190"/>
      <c r="DT211" s="190"/>
      <c r="DU211" s="190"/>
      <c r="DV211" s="190"/>
      <c r="DW211" s="190"/>
      <c r="DX211" s="190"/>
      <c r="DY211" s="190"/>
      <c r="DZ211" s="190"/>
      <c r="EA211" s="190"/>
      <c r="EB211" s="190"/>
      <c r="EC211" s="190"/>
      <c r="ED211" s="190"/>
      <c r="EE211" s="190"/>
      <c r="EF211" s="190"/>
      <c r="EG211" s="190"/>
      <c r="EH211" s="190"/>
      <c r="EI211" s="190"/>
      <c r="EJ211" s="190"/>
      <c r="EK211" s="190"/>
      <c r="EL211" s="190"/>
      <c r="EM211" s="190"/>
      <c r="EN211" s="190"/>
      <c r="EO211" s="190"/>
      <c r="EP211" s="190"/>
      <c r="EQ211" s="190"/>
      <c r="ER211" s="190"/>
      <c r="ES211" s="190"/>
      <c r="ET211" s="190"/>
      <c r="EU211" s="190"/>
      <c r="EV211" s="190"/>
      <c r="EW211" s="190"/>
      <c r="EX211" s="190"/>
      <c r="EY211" s="190"/>
      <c r="EZ211" s="190"/>
      <c r="FA211" s="190"/>
      <c r="FB211" s="190"/>
      <c r="FC211" s="190"/>
      <c r="FD211" s="190"/>
      <c r="FE211" s="190"/>
      <c r="FF211" s="190"/>
      <c r="FG211" s="190"/>
      <c r="FH211" s="190"/>
      <c r="FI211" s="190"/>
      <c r="FJ211" s="190"/>
      <c r="FK211" s="190"/>
      <c r="FL211" s="190"/>
      <c r="FM211" s="190"/>
      <c r="FN211" s="190"/>
      <c r="FO211" s="190"/>
      <c r="FP211" s="190"/>
      <c r="FQ211" s="190"/>
      <c r="FR211" s="190"/>
      <c r="FS211" s="190"/>
      <c r="FT211" s="190"/>
      <c r="FU211" s="190"/>
      <c r="FV211" s="190"/>
      <c r="FW211" s="190"/>
      <c r="FX211" s="190"/>
      <c r="FY211" s="190"/>
      <c r="FZ211" s="190"/>
      <c r="GA211" s="190"/>
      <c r="GB211" s="190"/>
      <c r="GC211" s="190"/>
      <c r="GD211" s="190"/>
      <c r="GE211" s="190"/>
      <c r="GF211" s="190"/>
      <c r="GG211" s="190"/>
      <c r="GH211" s="190"/>
      <c r="GI211" s="190"/>
      <c r="GJ211" s="190"/>
      <c r="GK211" s="190"/>
      <c r="GL211" s="190"/>
      <c r="GM211" s="190"/>
      <c r="GN211" s="190"/>
      <c r="GO211" s="190"/>
      <c r="GP211" s="190"/>
      <c r="GQ211" s="190"/>
      <c r="GR211" s="190"/>
      <c r="GS211" s="190"/>
      <c r="GT211" s="190"/>
      <c r="GU211" s="190"/>
      <c r="GV211" s="190"/>
      <c r="GW211" s="190"/>
      <c r="GX211" s="190"/>
    </row>
    <row r="212" spans="1:206" s="16" customFormat="1" ht="21" customHeight="1" x14ac:dyDescent="0.25">
      <c r="A212" s="700">
        <v>190</v>
      </c>
      <c r="B212" s="188" t="s">
        <v>5934</v>
      </c>
      <c r="C212" s="717" t="s">
        <v>117</v>
      </c>
      <c r="D212" s="195" t="s">
        <v>209</v>
      </c>
      <c r="E212" s="700">
        <v>90</v>
      </c>
      <c r="F212" s="703" t="str">
        <f t="shared" si="4"/>
        <v>Xuất sắc</v>
      </c>
      <c r="G212" s="189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  <c r="EG212" s="190"/>
      <c r="EH212" s="190"/>
      <c r="EI212" s="190"/>
      <c r="EJ212" s="190"/>
      <c r="EK212" s="190"/>
      <c r="EL212" s="190"/>
      <c r="EM212" s="190"/>
      <c r="EN212" s="190"/>
      <c r="EO212" s="190"/>
      <c r="EP212" s="190"/>
      <c r="EQ212" s="190"/>
      <c r="ER212" s="190"/>
      <c r="ES212" s="190"/>
      <c r="ET212" s="190"/>
      <c r="EU212" s="190"/>
      <c r="EV212" s="190"/>
      <c r="EW212" s="190"/>
      <c r="EX212" s="190"/>
      <c r="EY212" s="190"/>
      <c r="EZ212" s="190"/>
      <c r="FA212" s="190"/>
      <c r="FB212" s="190"/>
      <c r="FC212" s="190"/>
      <c r="FD212" s="190"/>
      <c r="FE212" s="190"/>
      <c r="FF212" s="190"/>
      <c r="FG212" s="190"/>
      <c r="FH212" s="190"/>
      <c r="FI212" s="190"/>
      <c r="FJ212" s="190"/>
      <c r="FK212" s="190"/>
      <c r="FL212" s="190"/>
      <c r="FM212" s="190"/>
      <c r="FN212" s="190"/>
      <c r="FO212" s="190"/>
      <c r="FP212" s="190"/>
      <c r="FQ212" s="190"/>
      <c r="FR212" s="190"/>
      <c r="FS212" s="190"/>
      <c r="FT212" s="190"/>
      <c r="FU212" s="190"/>
      <c r="FV212" s="190"/>
      <c r="FW212" s="190"/>
      <c r="FX212" s="190"/>
      <c r="FY212" s="190"/>
      <c r="FZ212" s="190"/>
      <c r="GA212" s="190"/>
      <c r="GB212" s="190"/>
      <c r="GC212" s="190"/>
      <c r="GD212" s="190"/>
      <c r="GE212" s="190"/>
      <c r="GF212" s="190"/>
      <c r="GG212" s="190"/>
      <c r="GH212" s="190"/>
      <c r="GI212" s="190"/>
      <c r="GJ212" s="190"/>
      <c r="GK212" s="190"/>
      <c r="GL212" s="190"/>
      <c r="GM212" s="190"/>
      <c r="GN212" s="190"/>
      <c r="GO212" s="190"/>
      <c r="GP212" s="190"/>
      <c r="GQ212" s="190"/>
      <c r="GR212" s="190"/>
      <c r="GS212" s="190"/>
      <c r="GT212" s="190"/>
      <c r="GU212" s="190"/>
      <c r="GV212" s="190"/>
      <c r="GW212" s="190"/>
      <c r="GX212" s="190"/>
    </row>
    <row r="213" spans="1:206" s="16" customFormat="1" ht="21" customHeight="1" x14ac:dyDescent="0.25">
      <c r="A213" s="700">
        <v>191</v>
      </c>
      <c r="B213" s="188" t="s">
        <v>5935</v>
      </c>
      <c r="C213" s="717" t="s">
        <v>5936</v>
      </c>
      <c r="D213" s="195" t="s">
        <v>3727</v>
      </c>
      <c r="E213" s="700">
        <v>95</v>
      </c>
      <c r="F213" s="703" t="str">
        <f t="shared" si="4"/>
        <v>Xuất sắc</v>
      </c>
      <c r="G213" s="189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0"/>
      <c r="BN213" s="190"/>
      <c r="BO213" s="190"/>
      <c r="BP213" s="190"/>
      <c r="BQ213" s="190"/>
      <c r="BR213" s="190"/>
      <c r="BS213" s="190"/>
      <c r="BT213" s="190"/>
      <c r="BU213" s="190"/>
      <c r="BV213" s="190"/>
      <c r="BW213" s="190"/>
      <c r="BX213" s="190"/>
      <c r="BY213" s="190"/>
      <c r="BZ213" s="190"/>
      <c r="CA213" s="190"/>
      <c r="CB213" s="190"/>
      <c r="CC213" s="190"/>
      <c r="CD213" s="190"/>
      <c r="CE213" s="190"/>
      <c r="CF213" s="190"/>
      <c r="CG213" s="190"/>
      <c r="CH213" s="190"/>
      <c r="CI213" s="190"/>
      <c r="CJ213" s="190"/>
      <c r="CK213" s="190"/>
      <c r="CL213" s="190"/>
      <c r="CM213" s="190"/>
      <c r="CN213" s="190"/>
      <c r="CO213" s="190"/>
      <c r="CP213" s="190"/>
      <c r="CQ213" s="190"/>
      <c r="CR213" s="190"/>
      <c r="CS213" s="190"/>
      <c r="CT213" s="190"/>
      <c r="CU213" s="190"/>
      <c r="CV213" s="190"/>
      <c r="CW213" s="190"/>
      <c r="CX213" s="190"/>
      <c r="CY213" s="190"/>
      <c r="CZ213" s="190"/>
      <c r="DA213" s="190"/>
      <c r="DB213" s="190"/>
      <c r="DC213" s="190"/>
      <c r="DD213" s="190"/>
      <c r="DE213" s="190"/>
      <c r="DF213" s="190"/>
      <c r="DG213" s="190"/>
      <c r="DH213" s="190"/>
      <c r="DI213" s="190"/>
      <c r="DJ213" s="190"/>
      <c r="DK213" s="190"/>
      <c r="DL213" s="190"/>
      <c r="DM213" s="190"/>
      <c r="DN213" s="190"/>
      <c r="DO213" s="190"/>
      <c r="DP213" s="190"/>
      <c r="DQ213" s="190"/>
      <c r="DR213" s="190"/>
      <c r="DS213" s="190"/>
      <c r="DT213" s="190"/>
      <c r="DU213" s="190"/>
      <c r="DV213" s="190"/>
      <c r="DW213" s="190"/>
      <c r="DX213" s="190"/>
      <c r="DY213" s="190"/>
      <c r="DZ213" s="190"/>
      <c r="EA213" s="190"/>
      <c r="EB213" s="190"/>
      <c r="EC213" s="190"/>
      <c r="ED213" s="190"/>
      <c r="EE213" s="190"/>
      <c r="EF213" s="190"/>
      <c r="EG213" s="190"/>
      <c r="EH213" s="190"/>
      <c r="EI213" s="190"/>
      <c r="EJ213" s="190"/>
      <c r="EK213" s="190"/>
      <c r="EL213" s="190"/>
      <c r="EM213" s="190"/>
      <c r="EN213" s="190"/>
      <c r="EO213" s="190"/>
      <c r="EP213" s="190"/>
      <c r="EQ213" s="190"/>
      <c r="ER213" s="190"/>
      <c r="ES213" s="190"/>
      <c r="ET213" s="190"/>
      <c r="EU213" s="190"/>
      <c r="EV213" s="190"/>
      <c r="EW213" s="190"/>
      <c r="EX213" s="190"/>
      <c r="EY213" s="190"/>
      <c r="EZ213" s="190"/>
      <c r="FA213" s="190"/>
      <c r="FB213" s="190"/>
      <c r="FC213" s="190"/>
      <c r="FD213" s="190"/>
      <c r="FE213" s="190"/>
      <c r="FF213" s="190"/>
      <c r="FG213" s="190"/>
      <c r="FH213" s="190"/>
      <c r="FI213" s="190"/>
      <c r="FJ213" s="190"/>
      <c r="FK213" s="190"/>
      <c r="FL213" s="190"/>
      <c r="FM213" s="190"/>
      <c r="FN213" s="190"/>
      <c r="FO213" s="190"/>
      <c r="FP213" s="190"/>
      <c r="FQ213" s="190"/>
      <c r="FR213" s="190"/>
      <c r="FS213" s="190"/>
      <c r="FT213" s="190"/>
      <c r="FU213" s="190"/>
      <c r="FV213" s="190"/>
      <c r="FW213" s="190"/>
      <c r="FX213" s="190"/>
      <c r="FY213" s="190"/>
      <c r="FZ213" s="190"/>
      <c r="GA213" s="190"/>
      <c r="GB213" s="190"/>
      <c r="GC213" s="190"/>
      <c r="GD213" s="190"/>
      <c r="GE213" s="190"/>
      <c r="GF213" s="190"/>
      <c r="GG213" s="190"/>
      <c r="GH213" s="190"/>
      <c r="GI213" s="190"/>
      <c r="GJ213" s="190"/>
      <c r="GK213" s="190"/>
      <c r="GL213" s="190"/>
      <c r="GM213" s="190"/>
      <c r="GN213" s="190"/>
      <c r="GO213" s="190"/>
      <c r="GP213" s="190"/>
      <c r="GQ213" s="190"/>
      <c r="GR213" s="190"/>
      <c r="GS213" s="190"/>
      <c r="GT213" s="190"/>
      <c r="GU213" s="190"/>
      <c r="GV213" s="190"/>
      <c r="GW213" s="190"/>
      <c r="GX213" s="190"/>
    </row>
    <row r="214" spans="1:206" s="16" customFormat="1" ht="21" customHeight="1" x14ac:dyDescent="0.25">
      <c r="A214" s="700">
        <v>192</v>
      </c>
      <c r="B214" s="188" t="s">
        <v>5937</v>
      </c>
      <c r="C214" s="717" t="s">
        <v>5938</v>
      </c>
      <c r="D214" s="195" t="s">
        <v>141</v>
      </c>
      <c r="E214" s="700">
        <v>64</v>
      </c>
      <c r="F214" s="703" t="str">
        <f t="shared" si="4"/>
        <v>Trung bình</v>
      </c>
      <c r="G214" s="70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  <c r="EG214" s="190"/>
      <c r="EH214" s="190"/>
      <c r="EI214" s="190"/>
      <c r="EJ214" s="190"/>
      <c r="EK214" s="190"/>
      <c r="EL214" s="190"/>
      <c r="EM214" s="190"/>
      <c r="EN214" s="190"/>
      <c r="EO214" s="190"/>
      <c r="EP214" s="190"/>
      <c r="EQ214" s="190"/>
      <c r="ER214" s="190"/>
      <c r="ES214" s="190"/>
      <c r="ET214" s="190"/>
      <c r="EU214" s="190"/>
      <c r="EV214" s="190"/>
      <c r="EW214" s="190"/>
      <c r="EX214" s="190"/>
      <c r="EY214" s="190"/>
      <c r="EZ214" s="190"/>
      <c r="FA214" s="190"/>
      <c r="FB214" s="190"/>
      <c r="FC214" s="190"/>
      <c r="FD214" s="190"/>
      <c r="FE214" s="190"/>
      <c r="FF214" s="190"/>
      <c r="FG214" s="190"/>
      <c r="FH214" s="190"/>
      <c r="FI214" s="190"/>
      <c r="FJ214" s="190"/>
      <c r="FK214" s="190"/>
      <c r="FL214" s="190"/>
      <c r="FM214" s="190"/>
      <c r="FN214" s="190"/>
      <c r="FO214" s="190"/>
      <c r="FP214" s="190"/>
      <c r="FQ214" s="190"/>
      <c r="FR214" s="190"/>
      <c r="FS214" s="190"/>
      <c r="FT214" s="190"/>
      <c r="FU214" s="190"/>
      <c r="FV214" s="190"/>
      <c r="FW214" s="190"/>
      <c r="FX214" s="190"/>
      <c r="FY214" s="190"/>
      <c r="FZ214" s="190"/>
      <c r="GA214" s="190"/>
      <c r="GB214" s="190"/>
      <c r="GC214" s="190"/>
      <c r="GD214" s="190"/>
      <c r="GE214" s="190"/>
      <c r="GF214" s="190"/>
      <c r="GG214" s="190"/>
      <c r="GH214" s="190"/>
      <c r="GI214" s="190"/>
      <c r="GJ214" s="190"/>
      <c r="GK214" s="190"/>
      <c r="GL214" s="190"/>
      <c r="GM214" s="190"/>
      <c r="GN214" s="190"/>
      <c r="GO214" s="190"/>
      <c r="GP214" s="190"/>
      <c r="GQ214" s="190"/>
      <c r="GR214" s="190"/>
      <c r="GS214" s="190"/>
      <c r="GT214" s="190"/>
      <c r="GU214" s="190"/>
      <c r="GV214" s="190"/>
      <c r="GW214" s="190"/>
      <c r="GX214" s="190"/>
    </row>
    <row r="215" spans="1:206" s="16" customFormat="1" ht="21" customHeight="1" x14ac:dyDescent="0.25">
      <c r="A215" s="988"/>
      <c r="B215" s="989"/>
      <c r="C215" s="989"/>
      <c r="D215" s="990"/>
      <c r="E215" s="988"/>
      <c r="F215" s="991"/>
      <c r="G215" s="988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0"/>
      <c r="BN215" s="190"/>
      <c r="BO215" s="190"/>
      <c r="BP215" s="190"/>
      <c r="BQ215" s="190"/>
      <c r="BR215" s="190"/>
      <c r="BS215" s="190"/>
      <c r="BT215" s="190"/>
      <c r="BU215" s="190"/>
      <c r="BV215" s="190"/>
      <c r="BW215" s="190"/>
      <c r="BX215" s="190"/>
      <c r="BY215" s="190"/>
      <c r="BZ215" s="190"/>
      <c r="CA215" s="190"/>
      <c r="CB215" s="190"/>
      <c r="CC215" s="190"/>
      <c r="CD215" s="190"/>
      <c r="CE215" s="190"/>
      <c r="CF215" s="190"/>
      <c r="CG215" s="190"/>
      <c r="CH215" s="190"/>
      <c r="CI215" s="190"/>
      <c r="CJ215" s="190"/>
      <c r="CK215" s="190"/>
      <c r="CL215" s="190"/>
      <c r="CM215" s="190"/>
      <c r="CN215" s="190"/>
      <c r="CO215" s="190"/>
      <c r="CP215" s="190"/>
      <c r="CQ215" s="190"/>
      <c r="CR215" s="190"/>
      <c r="CS215" s="190"/>
      <c r="CT215" s="190"/>
      <c r="CU215" s="190"/>
      <c r="CV215" s="190"/>
      <c r="CW215" s="190"/>
      <c r="CX215" s="190"/>
      <c r="CY215" s="190"/>
      <c r="CZ215" s="190"/>
      <c r="DA215" s="190"/>
      <c r="DB215" s="190"/>
      <c r="DC215" s="190"/>
      <c r="DD215" s="190"/>
      <c r="DE215" s="190"/>
      <c r="DF215" s="190"/>
      <c r="DG215" s="190"/>
      <c r="DH215" s="190"/>
      <c r="DI215" s="190"/>
      <c r="DJ215" s="190"/>
      <c r="DK215" s="190"/>
      <c r="DL215" s="190"/>
      <c r="DM215" s="190"/>
      <c r="DN215" s="190"/>
      <c r="DO215" s="190"/>
      <c r="DP215" s="190"/>
      <c r="DQ215" s="190"/>
      <c r="DR215" s="190"/>
      <c r="DS215" s="190"/>
      <c r="DT215" s="190"/>
      <c r="DU215" s="190"/>
      <c r="DV215" s="190"/>
      <c r="DW215" s="190"/>
      <c r="DX215" s="190"/>
      <c r="DY215" s="190"/>
      <c r="DZ215" s="190"/>
      <c r="EA215" s="190"/>
      <c r="EB215" s="190"/>
      <c r="EC215" s="190"/>
      <c r="ED215" s="190"/>
      <c r="EE215" s="190"/>
      <c r="EF215" s="190"/>
      <c r="EG215" s="190"/>
      <c r="EH215" s="190"/>
      <c r="EI215" s="190"/>
      <c r="EJ215" s="190"/>
      <c r="EK215" s="190"/>
      <c r="EL215" s="190"/>
      <c r="EM215" s="190"/>
      <c r="EN215" s="190"/>
      <c r="EO215" s="190"/>
      <c r="EP215" s="190"/>
      <c r="EQ215" s="190"/>
      <c r="ER215" s="190"/>
      <c r="ES215" s="190"/>
      <c r="ET215" s="190"/>
      <c r="EU215" s="190"/>
      <c r="EV215" s="190"/>
      <c r="EW215" s="190"/>
      <c r="EX215" s="190"/>
      <c r="EY215" s="190"/>
      <c r="EZ215" s="190"/>
      <c r="FA215" s="190"/>
      <c r="FB215" s="190"/>
      <c r="FC215" s="190"/>
      <c r="FD215" s="190"/>
      <c r="FE215" s="190"/>
      <c r="FF215" s="190"/>
      <c r="FG215" s="190"/>
      <c r="FH215" s="190"/>
      <c r="FI215" s="190"/>
      <c r="FJ215" s="190"/>
      <c r="FK215" s="190"/>
      <c r="FL215" s="190"/>
      <c r="FM215" s="190"/>
      <c r="FN215" s="190"/>
      <c r="FO215" s="190"/>
      <c r="FP215" s="190"/>
      <c r="FQ215" s="190"/>
      <c r="FR215" s="190"/>
      <c r="FS215" s="190"/>
      <c r="FT215" s="190"/>
      <c r="FU215" s="190"/>
      <c r="FV215" s="190"/>
      <c r="FW215" s="190"/>
      <c r="FX215" s="190"/>
      <c r="FY215" s="190"/>
      <c r="FZ215" s="190"/>
      <c r="GA215" s="190"/>
      <c r="GB215" s="190"/>
      <c r="GC215" s="190"/>
      <c r="GD215" s="190"/>
      <c r="GE215" s="190"/>
      <c r="GF215" s="190"/>
      <c r="GG215" s="190"/>
      <c r="GH215" s="190"/>
      <c r="GI215" s="190"/>
      <c r="GJ215" s="190"/>
      <c r="GK215" s="190"/>
      <c r="GL215" s="190"/>
      <c r="GM215" s="190"/>
      <c r="GN215" s="190"/>
      <c r="GO215" s="190"/>
      <c r="GP215" s="190"/>
      <c r="GQ215" s="190"/>
      <c r="GR215" s="190"/>
      <c r="GS215" s="190"/>
      <c r="GT215" s="190"/>
      <c r="GU215" s="190"/>
      <c r="GV215" s="190"/>
      <c r="GW215" s="190"/>
      <c r="GX215" s="190"/>
    </row>
    <row r="216" spans="1:206" s="16" customFormat="1" ht="21" customHeight="1" x14ac:dyDescent="0.25">
      <c r="A216" s="988"/>
      <c r="B216" s="989"/>
      <c r="C216" s="989"/>
      <c r="D216" s="990"/>
      <c r="E216" s="988"/>
      <c r="F216" s="991"/>
      <c r="G216" s="988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  <c r="EG216" s="190"/>
      <c r="EH216" s="190"/>
      <c r="EI216" s="190"/>
      <c r="EJ216" s="190"/>
      <c r="EK216" s="190"/>
      <c r="EL216" s="190"/>
      <c r="EM216" s="190"/>
      <c r="EN216" s="190"/>
      <c r="EO216" s="190"/>
      <c r="EP216" s="190"/>
      <c r="EQ216" s="190"/>
      <c r="ER216" s="190"/>
      <c r="ES216" s="190"/>
      <c r="ET216" s="190"/>
      <c r="EU216" s="190"/>
      <c r="EV216" s="190"/>
      <c r="EW216" s="190"/>
      <c r="EX216" s="190"/>
      <c r="EY216" s="190"/>
      <c r="EZ216" s="190"/>
      <c r="FA216" s="190"/>
      <c r="FB216" s="190"/>
      <c r="FC216" s="190"/>
      <c r="FD216" s="190"/>
      <c r="FE216" s="190"/>
      <c r="FF216" s="190"/>
      <c r="FG216" s="190"/>
      <c r="FH216" s="190"/>
      <c r="FI216" s="190"/>
      <c r="FJ216" s="190"/>
      <c r="FK216" s="190"/>
      <c r="FL216" s="190"/>
      <c r="FM216" s="190"/>
      <c r="FN216" s="190"/>
      <c r="FO216" s="190"/>
      <c r="FP216" s="190"/>
      <c r="FQ216" s="190"/>
      <c r="FR216" s="190"/>
      <c r="FS216" s="190"/>
      <c r="FT216" s="190"/>
      <c r="FU216" s="190"/>
      <c r="FV216" s="190"/>
      <c r="FW216" s="190"/>
      <c r="FX216" s="190"/>
      <c r="FY216" s="190"/>
      <c r="FZ216" s="190"/>
      <c r="GA216" s="190"/>
      <c r="GB216" s="190"/>
      <c r="GC216" s="190"/>
      <c r="GD216" s="190"/>
      <c r="GE216" s="190"/>
      <c r="GF216" s="190"/>
      <c r="GG216" s="190"/>
      <c r="GH216" s="190"/>
      <c r="GI216" s="190"/>
      <c r="GJ216" s="190"/>
      <c r="GK216" s="190"/>
      <c r="GL216" s="190"/>
      <c r="GM216" s="190"/>
      <c r="GN216" s="190"/>
      <c r="GO216" s="190"/>
      <c r="GP216" s="190"/>
      <c r="GQ216" s="190"/>
      <c r="GR216" s="190"/>
      <c r="GS216" s="190"/>
      <c r="GT216" s="190"/>
      <c r="GU216" s="190"/>
      <c r="GV216" s="190"/>
      <c r="GW216" s="190"/>
      <c r="GX216" s="190"/>
    </row>
    <row r="217" spans="1:206" s="16" customFormat="1" ht="21" customHeight="1" x14ac:dyDescent="0.25">
      <c r="E217" s="433"/>
    </row>
    <row r="218" spans="1:206" s="416" customFormat="1" ht="21" customHeight="1" x14ac:dyDescent="0.25">
      <c r="A218" s="977" t="s">
        <v>5939</v>
      </c>
      <c r="B218" s="978"/>
      <c r="C218" s="753"/>
      <c r="D218" s="753"/>
      <c r="E218" s="739"/>
      <c r="F218" s="754"/>
      <c r="G218" s="739"/>
    </row>
    <row r="219" spans="1:206" s="416" customFormat="1" ht="21" customHeight="1" x14ac:dyDescent="0.25">
      <c r="A219" s="741" t="s">
        <v>119</v>
      </c>
      <c r="B219" s="741" t="s">
        <v>1534</v>
      </c>
      <c r="C219" s="755" t="s">
        <v>5940</v>
      </c>
      <c r="D219" s="756" t="s">
        <v>1379</v>
      </c>
      <c r="E219" s="756" t="s">
        <v>1535</v>
      </c>
      <c r="F219" s="741" t="s">
        <v>1194</v>
      </c>
      <c r="G219" s="741" t="s">
        <v>1195</v>
      </c>
    </row>
    <row r="220" spans="1:206" s="416" customFormat="1" ht="21" customHeight="1" x14ac:dyDescent="0.25">
      <c r="A220" s="10">
        <v>193</v>
      </c>
      <c r="B220" s="710" t="s">
        <v>5941</v>
      </c>
      <c r="C220" s="711" t="s">
        <v>44</v>
      </c>
      <c r="D220" s="712" t="s">
        <v>34</v>
      </c>
      <c r="E220" s="10">
        <v>88</v>
      </c>
      <c r="F220" s="713" t="str">
        <f t="shared" ref="F220:F268" si="5">IF(E220&gt;=90,"Xuất sắc",IF(E220&gt;=80,"Tốt",IF(E220&gt;=65,"Khá",IF(E220&gt;=50,"Trung bình",IF(E220&gt;=35,"Yếu","Kém")))))</f>
        <v>Tốt</v>
      </c>
      <c r="G220" s="10"/>
    </row>
    <row r="221" spans="1:206" s="416" customFormat="1" ht="21" customHeight="1" x14ac:dyDescent="0.25">
      <c r="A221" s="10">
        <v>194</v>
      </c>
      <c r="B221" s="710" t="s">
        <v>5942</v>
      </c>
      <c r="C221" s="711" t="s">
        <v>2559</v>
      </c>
      <c r="D221" s="712" t="s">
        <v>5943</v>
      </c>
      <c r="E221" s="10">
        <v>64</v>
      </c>
      <c r="F221" s="713" t="str">
        <f t="shared" si="5"/>
        <v>Trung bình</v>
      </c>
      <c r="G221" s="10"/>
    </row>
    <row r="222" spans="1:206" s="416" customFormat="1" ht="21" customHeight="1" x14ac:dyDescent="0.25">
      <c r="A222" s="10">
        <v>195</v>
      </c>
      <c r="B222" s="710" t="s">
        <v>5944</v>
      </c>
      <c r="C222" s="711" t="s">
        <v>5945</v>
      </c>
      <c r="D222" s="712" t="s">
        <v>287</v>
      </c>
      <c r="E222" s="10">
        <v>80</v>
      </c>
      <c r="F222" s="713" t="str">
        <f t="shared" si="5"/>
        <v>Tốt</v>
      </c>
      <c r="G222" s="10"/>
    </row>
    <row r="223" spans="1:206" s="416" customFormat="1" ht="21" customHeight="1" x14ac:dyDescent="0.25">
      <c r="A223" s="10">
        <v>196</v>
      </c>
      <c r="B223" s="710" t="s">
        <v>5946</v>
      </c>
      <c r="C223" s="711" t="s">
        <v>5947</v>
      </c>
      <c r="D223" s="712" t="s">
        <v>2636</v>
      </c>
      <c r="E223" s="10">
        <v>88</v>
      </c>
      <c r="F223" s="713" t="str">
        <f t="shared" si="5"/>
        <v>Tốt</v>
      </c>
      <c r="G223" s="10"/>
    </row>
    <row r="224" spans="1:206" s="416" customFormat="1" ht="21" customHeight="1" x14ac:dyDescent="0.25">
      <c r="A224" s="10">
        <v>197</v>
      </c>
      <c r="B224" s="710" t="s">
        <v>5948</v>
      </c>
      <c r="C224" s="711" t="s">
        <v>307</v>
      </c>
      <c r="D224" s="712" t="s">
        <v>39</v>
      </c>
      <c r="E224" s="10">
        <v>86</v>
      </c>
      <c r="F224" s="713" t="str">
        <f t="shared" si="5"/>
        <v>Tốt</v>
      </c>
      <c r="G224" s="10"/>
    </row>
    <row r="225" spans="1:7" s="416" customFormat="1" ht="21" customHeight="1" x14ac:dyDescent="0.25">
      <c r="A225" s="10">
        <v>198</v>
      </c>
      <c r="B225" s="710" t="s">
        <v>5949</v>
      </c>
      <c r="C225" s="711" t="s">
        <v>205</v>
      </c>
      <c r="D225" s="712" t="s">
        <v>1384</v>
      </c>
      <c r="E225" s="10">
        <v>87</v>
      </c>
      <c r="F225" s="713" t="str">
        <f t="shared" si="5"/>
        <v>Tốt</v>
      </c>
      <c r="G225" s="10"/>
    </row>
    <row r="226" spans="1:7" s="416" customFormat="1" ht="21" customHeight="1" x14ac:dyDescent="0.25">
      <c r="A226" s="10">
        <v>199</v>
      </c>
      <c r="B226" s="710" t="s">
        <v>5950</v>
      </c>
      <c r="C226" s="711" t="s">
        <v>50</v>
      </c>
      <c r="D226" s="712" t="s">
        <v>14</v>
      </c>
      <c r="E226" s="10">
        <v>87</v>
      </c>
      <c r="F226" s="713" t="str">
        <f t="shared" si="5"/>
        <v>Tốt</v>
      </c>
      <c r="G226" s="10"/>
    </row>
    <row r="227" spans="1:7" s="416" customFormat="1" ht="21" customHeight="1" x14ac:dyDescent="0.25">
      <c r="A227" s="10">
        <v>200</v>
      </c>
      <c r="B227" s="710" t="s">
        <v>5951</v>
      </c>
      <c r="C227" s="711" t="s">
        <v>190</v>
      </c>
      <c r="D227" s="712" t="s">
        <v>215</v>
      </c>
      <c r="E227" s="10">
        <v>85</v>
      </c>
      <c r="F227" s="713" t="str">
        <f t="shared" si="5"/>
        <v>Tốt</v>
      </c>
      <c r="G227" s="10"/>
    </row>
    <row r="228" spans="1:7" s="416" customFormat="1" ht="21" customHeight="1" x14ac:dyDescent="0.25">
      <c r="A228" s="10">
        <v>201</v>
      </c>
      <c r="B228" s="710" t="s">
        <v>5952</v>
      </c>
      <c r="C228" s="711" t="s">
        <v>18</v>
      </c>
      <c r="D228" s="712" t="s">
        <v>15</v>
      </c>
      <c r="E228" s="10">
        <v>85</v>
      </c>
      <c r="F228" s="713" t="str">
        <f t="shared" si="5"/>
        <v>Tốt</v>
      </c>
      <c r="G228" s="10"/>
    </row>
    <row r="229" spans="1:7" s="416" customFormat="1" ht="21" customHeight="1" x14ac:dyDescent="0.25">
      <c r="A229" s="10">
        <v>202</v>
      </c>
      <c r="B229" s="710" t="s">
        <v>5953</v>
      </c>
      <c r="C229" s="711" t="s">
        <v>62</v>
      </c>
      <c r="D229" s="712" t="s">
        <v>125</v>
      </c>
      <c r="E229" s="10">
        <v>20</v>
      </c>
      <c r="F229" s="713" t="str">
        <f t="shared" si="5"/>
        <v>Kém</v>
      </c>
      <c r="G229" s="787" t="s">
        <v>3651</v>
      </c>
    </row>
    <row r="230" spans="1:7" s="416" customFormat="1" ht="21" customHeight="1" x14ac:dyDescent="0.25">
      <c r="A230" s="10">
        <v>203</v>
      </c>
      <c r="B230" s="710" t="s">
        <v>5954</v>
      </c>
      <c r="C230" s="711" t="s">
        <v>88</v>
      </c>
      <c r="D230" s="712" t="s">
        <v>21</v>
      </c>
      <c r="E230" s="10">
        <v>91</v>
      </c>
      <c r="F230" s="713" t="str">
        <f t="shared" si="5"/>
        <v>Xuất sắc</v>
      </c>
      <c r="G230" s="10"/>
    </row>
    <row r="231" spans="1:7" s="416" customFormat="1" ht="21" customHeight="1" x14ac:dyDescent="0.25">
      <c r="A231" s="10">
        <v>204</v>
      </c>
      <c r="B231" s="710" t="s">
        <v>5955</v>
      </c>
      <c r="C231" s="711" t="s">
        <v>190</v>
      </c>
      <c r="D231" s="712" t="s">
        <v>1041</v>
      </c>
      <c r="E231" s="10">
        <v>84</v>
      </c>
      <c r="F231" s="713" t="str">
        <f t="shared" si="5"/>
        <v>Tốt</v>
      </c>
      <c r="G231" s="10"/>
    </row>
    <row r="232" spans="1:7" s="416" customFormat="1" ht="21" customHeight="1" x14ac:dyDescent="0.25">
      <c r="A232" s="10">
        <v>205</v>
      </c>
      <c r="B232" s="710" t="s">
        <v>5956</v>
      </c>
      <c r="C232" s="711" t="s">
        <v>234</v>
      </c>
      <c r="D232" s="712" t="s">
        <v>275</v>
      </c>
      <c r="E232" s="10">
        <v>65</v>
      </c>
      <c r="F232" s="713" t="str">
        <f t="shared" si="5"/>
        <v>Khá</v>
      </c>
      <c r="G232" s="10"/>
    </row>
    <row r="233" spans="1:7" s="416" customFormat="1" ht="21" customHeight="1" x14ac:dyDescent="0.25">
      <c r="A233" s="10">
        <v>206</v>
      </c>
      <c r="B233" s="710" t="s">
        <v>5957</v>
      </c>
      <c r="C233" s="711" t="s">
        <v>124</v>
      </c>
      <c r="D233" s="712" t="s">
        <v>8</v>
      </c>
      <c r="E233" s="10">
        <v>88</v>
      </c>
      <c r="F233" s="713" t="str">
        <f t="shared" si="5"/>
        <v>Tốt</v>
      </c>
      <c r="G233" s="10"/>
    </row>
    <row r="234" spans="1:7" s="416" customFormat="1" ht="21" customHeight="1" x14ac:dyDescent="0.25">
      <c r="A234" s="10">
        <v>207</v>
      </c>
      <c r="B234" s="710" t="s">
        <v>5958</v>
      </c>
      <c r="C234" s="711" t="s">
        <v>1242</v>
      </c>
      <c r="D234" s="712" t="s">
        <v>337</v>
      </c>
      <c r="E234" s="10">
        <v>20</v>
      </c>
      <c r="F234" s="713" t="str">
        <f t="shared" si="5"/>
        <v>Kém</v>
      </c>
      <c r="G234" s="787" t="s">
        <v>3651</v>
      </c>
    </row>
    <row r="235" spans="1:7" s="416" customFormat="1" ht="21" customHeight="1" x14ac:dyDescent="0.25">
      <c r="A235" s="10">
        <v>208</v>
      </c>
      <c r="B235" s="710" t="s">
        <v>5959</v>
      </c>
      <c r="C235" s="711" t="s">
        <v>1042</v>
      </c>
      <c r="D235" s="712" t="s">
        <v>1240</v>
      </c>
      <c r="E235" s="10">
        <v>86</v>
      </c>
      <c r="F235" s="713" t="str">
        <f t="shared" si="5"/>
        <v>Tốt</v>
      </c>
      <c r="G235" s="10"/>
    </row>
    <row r="236" spans="1:7" s="416" customFormat="1" ht="21" customHeight="1" x14ac:dyDescent="0.25">
      <c r="A236" s="10">
        <v>209</v>
      </c>
      <c r="B236" s="710" t="s">
        <v>5960</v>
      </c>
      <c r="C236" s="711" t="s">
        <v>18</v>
      </c>
      <c r="D236" s="712" t="s">
        <v>25</v>
      </c>
      <c r="E236" s="10">
        <v>86</v>
      </c>
      <c r="F236" s="713" t="str">
        <f t="shared" si="5"/>
        <v>Tốt</v>
      </c>
      <c r="G236" s="10"/>
    </row>
    <row r="237" spans="1:7" s="416" customFormat="1" ht="21" customHeight="1" x14ac:dyDescent="0.25">
      <c r="A237" s="10">
        <v>210</v>
      </c>
      <c r="B237" s="710" t="s">
        <v>5961</v>
      </c>
      <c r="C237" s="711" t="s">
        <v>120</v>
      </c>
      <c r="D237" s="712" t="s">
        <v>87</v>
      </c>
      <c r="E237" s="10">
        <v>85</v>
      </c>
      <c r="F237" s="713" t="str">
        <f t="shared" si="5"/>
        <v>Tốt</v>
      </c>
      <c r="G237" s="10"/>
    </row>
    <row r="238" spans="1:7" s="416" customFormat="1" ht="21" customHeight="1" x14ac:dyDescent="0.25">
      <c r="A238" s="10">
        <v>211</v>
      </c>
      <c r="B238" s="710" t="s">
        <v>5962</v>
      </c>
      <c r="C238" s="711" t="s">
        <v>4748</v>
      </c>
      <c r="D238" s="712" t="s">
        <v>184</v>
      </c>
      <c r="E238" s="10">
        <v>60</v>
      </c>
      <c r="F238" s="713" t="str">
        <f t="shared" si="5"/>
        <v>Trung bình</v>
      </c>
      <c r="G238" s="10"/>
    </row>
    <row r="239" spans="1:7" s="416" customFormat="1" ht="21" customHeight="1" x14ac:dyDescent="0.25">
      <c r="A239" s="10">
        <v>212</v>
      </c>
      <c r="B239" s="710" t="s">
        <v>5963</v>
      </c>
      <c r="C239" s="711" t="s">
        <v>5964</v>
      </c>
      <c r="D239" s="712" t="s">
        <v>26</v>
      </c>
      <c r="E239" s="10">
        <v>64</v>
      </c>
      <c r="F239" s="713" t="str">
        <f t="shared" si="5"/>
        <v>Trung bình</v>
      </c>
      <c r="G239" s="10"/>
    </row>
    <row r="240" spans="1:7" s="416" customFormat="1" ht="21" customHeight="1" x14ac:dyDescent="0.25">
      <c r="A240" s="10">
        <v>213</v>
      </c>
      <c r="B240" s="710" t="s">
        <v>5965</v>
      </c>
      <c r="C240" s="711" t="s">
        <v>13</v>
      </c>
      <c r="D240" s="712" t="s">
        <v>26</v>
      </c>
      <c r="E240" s="10">
        <v>86</v>
      </c>
      <c r="F240" s="713" t="str">
        <f t="shared" si="5"/>
        <v>Tốt</v>
      </c>
      <c r="G240" s="10"/>
    </row>
    <row r="241" spans="1:7" s="416" customFormat="1" ht="21" customHeight="1" x14ac:dyDescent="0.25">
      <c r="A241" s="10">
        <v>214</v>
      </c>
      <c r="B241" s="710" t="s">
        <v>5966</v>
      </c>
      <c r="C241" s="711" t="s">
        <v>90</v>
      </c>
      <c r="D241" s="712" t="s">
        <v>10</v>
      </c>
      <c r="E241" s="10">
        <v>88</v>
      </c>
      <c r="F241" s="713" t="str">
        <f t="shared" si="5"/>
        <v>Tốt</v>
      </c>
      <c r="G241" s="10"/>
    </row>
    <row r="242" spans="1:7" s="416" customFormat="1" ht="21" customHeight="1" x14ac:dyDescent="0.25">
      <c r="A242" s="10">
        <v>215</v>
      </c>
      <c r="B242" s="710" t="s">
        <v>5967</v>
      </c>
      <c r="C242" s="711" t="s">
        <v>1202</v>
      </c>
      <c r="D242" s="712" t="s">
        <v>604</v>
      </c>
      <c r="E242" s="10">
        <v>88</v>
      </c>
      <c r="F242" s="713" t="str">
        <f t="shared" si="5"/>
        <v>Tốt</v>
      </c>
      <c r="G242" s="10"/>
    </row>
    <row r="243" spans="1:7" s="416" customFormat="1" ht="21" customHeight="1" x14ac:dyDescent="0.25">
      <c r="A243" s="10">
        <v>216</v>
      </c>
      <c r="B243" s="710" t="s">
        <v>5968</v>
      </c>
      <c r="C243" s="711" t="s">
        <v>5969</v>
      </c>
      <c r="D243" s="712" t="s">
        <v>5688</v>
      </c>
      <c r="E243" s="10">
        <v>64</v>
      </c>
      <c r="F243" s="713" t="str">
        <f t="shared" si="5"/>
        <v>Trung bình</v>
      </c>
      <c r="G243" s="10"/>
    </row>
    <row r="244" spans="1:7" s="416" customFormat="1" ht="21" customHeight="1" x14ac:dyDescent="0.25">
      <c r="A244" s="10">
        <v>217</v>
      </c>
      <c r="B244" s="710" t="s">
        <v>5970</v>
      </c>
      <c r="C244" s="711" t="s">
        <v>48</v>
      </c>
      <c r="D244" s="712" t="s">
        <v>11</v>
      </c>
      <c r="E244" s="10">
        <v>90</v>
      </c>
      <c r="F244" s="713" t="str">
        <f t="shared" si="5"/>
        <v>Xuất sắc</v>
      </c>
      <c r="G244" s="10"/>
    </row>
    <row r="245" spans="1:7" s="416" customFormat="1" ht="21" customHeight="1" x14ac:dyDescent="0.25">
      <c r="A245" s="10">
        <v>218</v>
      </c>
      <c r="B245" s="710" t="s">
        <v>5971</v>
      </c>
      <c r="C245" s="711" t="s">
        <v>5972</v>
      </c>
      <c r="D245" s="712" t="s">
        <v>89</v>
      </c>
      <c r="E245" s="10">
        <v>83</v>
      </c>
      <c r="F245" s="713" t="str">
        <f t="shared" si="5"/>
        <v>Tốt</v>
      </c>
      <c r="G245" s="10"/>
    </row>
    <row r="246" spans="1:7" s="416" customFormat="1" ht="21" customHeight="1" x14ac:dyDescent="0.25">
      <c r="A246" s="10">
        <v>219</v>
      </c>
      <c r="B246" s="710" t="s">
        <v>5973</v>
      </c>
      <c r="C246" s="711" t="s">
        <v>5974</v>
      </c>
      <c r="D246" s="712" t="s">
        <v>1253</v>
      </c>
      <c r="E246" s="10">
        <v>64</v>
      </c>
      <c r="F246" s="713" t="str">
        <f t="shared" si="5"/>
        <v>Trung bình</v>
      </c>
      <c r="G246" s="10"/>
    </row>
    <row r="247" spans="1:7" s="416" customFormat="1" ht="21" customHeight="1" x14ac:dyDescent="0.25">
      <c r="A247" s="10">
        <v>220</v>
      </c>
      <c r="B247" s="710" t="s">
        <v>5975</v>
      </c>
      <c r="C247" s="711" t="s">
        <v>5976</v>
      </c>
      <c r="D247" s="712" t="s">
        <v>66</v>
      </c>
      <c r="E247" s="10">
        <v>85</v>
      </c>
      <c r="F247" s="713" t="str">
        <f t="shared" si="5"/>
        <v>Tốt</v>
      </c>
      <c r="G247" s="10"/>
    </row>
    <row r="248" spans="1:7" s="416" customFormat="1" ht="21" customHeight="1" x14ac:dyDescent="0.25">
      <c r="A248" s="10">
        <v>221</v>
      </c>
      <c r="B248" s="710" t="s">
        <v>5977</v>
      </c>
      <c r="C248" s="711" t="s">
        <v>5978</v>
      </c>
      <c r="D248" s="712" t="s">
        <v>615</v>
      </c>
      <c r="E248" s="10">
        <v>20</v>
      </c>
      <c r="F248" s="713" t="str">
        <f t="shared" si="5"/>
        <v>Kém</v>
      </c>
      <c r="G248" s="787" t="s">
        <v>3651</v>
      </c>
    </row>
    <row r="249" spans="1:7" s="416" customFormat="1" ht="21" customHeight="1" x14ac:dyDescent="0.25">
      <c r="A249" s="10">
        <v>222</v>
      </c>
      <c r="B249" s="710" t="s">
        <v>5979</v>
      </c>
      <c r="C249" s="711" t="s">
        <v>122</v>
      </c>
      <c r="D249" s="712" t="s">
        <v>68</v>
      </c>
      <c r="E249" s="10">
        <v>93</v>
      </c>
      <c r="F249" s="713" t="str">
        <f t="shared" si="5"/>
        <v>Xuất sắc</v>
      </c>
      <c r="G249" s="10"/>
    </row>
    <row r="250" spans="1:7" s="416" customFormat="1" ht="21" customHeight="1" x14ac:dyDescent="0.25">
      <c r="A250" s="10">
        <v>223</v>
      </c>
      <c r="B250" s="710" t="s">
        <v>5980</v>
      </c>
      <c r="C250" s="711" t="s">
        <v>5981</v>
      </c>
      <c r="D250" s="712" t="s">
        <v>68</v>
      </c>
      <c r="E250" s="10">
        <v>86</v>
      </c>
      <c r="F250" s="713" t="str">
        <f t="shared" si="5"/>
        <v>Tốt</v>
      </c>
      <c r="G250" s="10"/>
    </row>
    <row r="251" spans="1:7" s="416" customFormat="1" ht="21" customHeight="1" x14ac:dyDescent="0.25">
      <c r="A251" s="10">
        <v>224</v>
      </c>
      <c r="B251" s="710" t="s">
        <v>5982</v>
      </c>
      <c r="C251" s="711" t="s">
        <v>139</v>
      </c>
      <c r="D251" s="712" t="s">
        <v>69</v>
      </c>
      <c r="E251" s="10">
        <v>74</v>
      </c>
      <c r="F251" s="713" t="str">
        <f t="shared" si="5"/>
        <v>Khá</v>
      </c>
      <c r="G251" s="10"/>
    </row>
    <row r="252" spans="1:7" s="416" customFormat="1" ht="21" customHeight="1" x14ac:dyDescent="0.25">
      <c r="A252" s="10">
        <v>225</v>
      </c>
      <c r="B252" s="710" t="s">
        <v>5983</v>
      </c>
      <c r="C252" s="711" t="s">
        <v>1614</v>
      </c>
      <c r="D252" s="712" t="s">
        <v>12</v>
      </c>
      <c r="E252" s="10">
        <v>95</v>
      </c>
      <c r="F252" s="713" t="str">
        <f t="shared" si="5"/>
        <v>Xuất sắc</v>
      </c>
      <c r="G252" s="10"/>
    </row>
    <row r="253" spans="1:7" s="416" customFormat="1" ht="21" customHeight="1" x14ac:dyDescent="0.25">
      <c r="A253" s="10">
        <v>226</v>
      </c>
      <c r="B253" s="710" t="s">
        <v>5984</v>
      </c>
      <c r="C253" s="711" t="s">
        <v>5725</v>
      </c>
      <c r="D253" s="712" t="s">
        <v>12</v>
      </c>
      <c r="E253" s="10">
        <v>93</v>
      </c>
      <c r="F253" s="713" t="str">
        <f t="shared" si="5"/>
        <v>Xuất sắc</v>
      </c>
      <c r="G253" s="10"/>
    </row>
    <row r="254" spans="1:7" s="416" customFormat="1" ht="21" customHeight="1" x14ac:dyDescent="0.25">
      <c r="A254" s="10">
        <v>227</v>
      </c>
      <c r="B254" s="710" t="s">
        <v>5985</v>
      </c>
      <c r="C254" s="711" t="s">
        <v>5986</v>
      </c>
      <c r="D254" s="712" t="s">
        <v>12</v>
      </c>
      <c r="E254" s="10">
        <v>85</v>
      </c>
      <c r="F254" s="713" t="str">
        <f t="shared" si="5"/>
        <v>Tốt</v>
      </c>
      <c r="G254" s="10"/>
    </row>
    <row r="255" spans="1:7" s="416" customFormat="1" ht="21" customHeight="1" x14ac:dyDescent="0.25">
      <c r="A255" s="10">
        <v>228</v>
      </c>
      <c r="B255" s="710" t="s">
        <v>5987</v>
      </c>
      <c r="C255" s="711" t="s">
        <v>156</v>
      </c>
      <c r="D255" s="712" t="s">
        <v>12</v>
      </c>
      <c r="E255" s="10">
        <v>20</v>
      </c>
      <c r="F255" s="713" t="str">
        <f t="shared" si="5"/>
        <v>Kém</v>
      </c>
      <c r="G255" s="787" t="s">
        <v>3651</v>
      </c>
    </row>
    <row r="256" spans="1:7" s="416" customFormat="1" ht="21" customHeight="1" x14ac:dyDescent="0.25">
      <c r="A256" s="10">
        <v>229</v>
      </c>
      <c r="B256" s="710" t="s">
        <v>5988</v>
      </c>
      <c r="C256" s="711" t="s">
        <v>50</v>
      </c>
      <c r="D256" s="712" t="s">
        <v>12</v>
      </c>
      <c r="E256" s="10">
        <v>55</v>
      </c>
      <c r="F256" s="713" t="str">
        <f t="shared" si="5"/>
        <v>Trung bình</v>
      </c>
      <c r="G256" s="10"/>
    </row>
    <row r="257" spans="1:193" s="416" customFormat="1" ht="21" customHeight="1" x14ac:dyDescent="0.25">
      <c r="A257" s="10">
        <v>230</v>
      </c>
      <c r="B257" s="710" t="s">
        <v>5989</v>
      </c>
      <c r="C257" s="711" t="s">
        <v>3541</v>
      </c>
      <c r="D257" s="712" t="s">
        <v>12</v>
      </c>
      <c r="E257" s="10">
        <v>93</v>
      </c>
      <c r="F257" s="713" t="str">
        <f t="shared" si="5"/>
        <v>Xuất sắc</v>
      </c>
      <c r="G257" s="10"/>
    </row>
    <row r="258" spans="1:193" s="416" customFormat="1" ht="21" customHeight="1" x14ac:dyDescent="0.25">
      <c r="A258" s="10">
        <v>231</v>
      </c>
      <c r="B258" s="710" t="s">
        <v>5990</v>
      </c>
      <c r="C258" s="711" t="s">
        <v>3108</v>
      </c>
      <c r="D258" s="712" t="s">
        <v>471</v>
      </c>
      <c r="E258" s="10">
        <v>64</v>
      </c>
      <c r="F258" s="713" t="str">
        <f t="shared" si="5"/>
        <v>Trung bình</v>
      </c>
      <c r="G258" s="10"/>
    </row>
    <row r="259" spans="1:193" s="416" customFormat="1" ht="21" customHeight="1" x14ac:dyDescent="0.25">
      <c r="A259" s="10">
        <v>232</v>
      </c>
      <c r="B259" s="710" t="s">
        <v>5991</v>
      </c>
      <c r="C259" s="711" t="s">
        <v>4923</v>
      </c>
      <c r="D259" s="712" t="s">
        <v>471</v>
      </c>
      <c r="E259" s="10">
        <v>64</v>
      </c>
      <c r="F259" s="713" t="str">
        <f t="shared" si="5"/>
        <v>Trung bình</v>
      </c>
      <c r="G259" s="10"/>
    </row>
    <row r="260" spans="1:193" s="416" customFormat="1" ht="21" customHeight="1" x14ac:dyDescent="0.25">
      <c r="A260" s="10">
        <v>233</v>
      </c>
      <c r="B260" s="710" t="s">
        <v>5992</v>
      </c>
      <c r="C260" s="711" t="s">
        <v>1161</v>
      </c>
      <c r="D260" s="712" t="s">
        <v>141</v>
      </c>
      <c r="E260" s="10">
        <v>64</v>
      </c>
      <c r="F260" s="713" t="str">
        <f t="shared" si="5"/>
        <v>Trung bình</v>
      </c>
      <c r="G260" s="10"/>
    </row>
    <row r="261" spans="1:193" s="416" customFormat="1" ht="21" customHeight="1" x14ac:dyDescent="0.25">
      <c r="A261" s="10">
        <v>234</v>
      </c>
      <c r="B261" s="710" t="s">
        <v>5993</v>
      </c>
      <c r="C261" s="711" t="s">
        <v>2394</v>
      </c>
      <c r="D261" s="712" t="s">
        <v>160</v>
      </c>
      <c r="E261" s="10">
        <v>75</v>
      </c>
      <c r="F261" s="713" t="str">
        <f t="shared" si="5"/>
        <v>Khá</v>
      </c>
      <c r="G261" s="10"/>
    </row>
    <row r="262" spans="1:193" s="416" customFormat="1" ht="21" customHeight="1" x14ac:dyDescent="0.25">
      <c r="A262" s="10">
        <v>235</v>
      </c>
      <c r="B262" s="710" t="s">
        <v>5994</v>
      </c>
      <c r="C262" s="711" t="s">
        <v>2104</v>
      </c>
      <c r="D262" s="712" t="s">
        <v>160</v>
      </c>
      <c r="E262" s="10">
        <v>60</v>
      </c>
      <c r="F262" s="713" t="str">
        <f t="shared" si="5"/>
        <v>Trung bình</v>
      </c>
      <c r="G262" s="10"/>
    </row>
    <row r="263" spans="1:193" s="416" customFormat="1" ht="21" customHeight="1" x14ac:dyDescent="0.25">
      <c r="A263" s="10">
        <v>236</v>
      </c>
      <c r="B263" s="710" t="s">
        <v>5995</v>
      </c>
      <c r="C263" s="711" t="s">
        <v>5996</v>
      </c>
      <c r="D263" s="712" t="s">
        <v>178</v>
      </c>
      <c r="E263" s="10">
        <v>95</v>
      </c>
      <c r="F263" s="713" t="str">
        <f t="shared" si="5"/>
        <v>Xuất sắc</v>
      </c>
      <c r="G263" s="10"/>
    </row>
    <row r="264" spans="1:193" s="416" customFormat="1" ht="21" customHeight="1" x14ac:dyDescent="0.25">
      <c r="A264" s="10">
        <v>237</v>
      </c>
      <c r="B264" s="710" t="s">
        <v>5997</v>
      </c>
      <c r="C264" s="711" t="s">
        <v>222</v>
      </c>
      <c r="D264" s="712" t="s">
        <v>188</v>
      </c>
      <c r="E264" s="10">
        <v>83</v>
      </c>
      <c r="F264" s="713" t="str">
        <f t="shared" si="5"/>
        <v>Tốt</v>
      </c>
      <c r="G264" s="10"/>
    </row>
    <row r="265" spans="1:193" s="416" customFormat="1" ht="21" customHeight="1" x14ac:dyDescent="0.25">
      <c r="A265" s="10">
        <v>238</v>
      </c>
      <c r="B265" s="710" t="s">
        <v>5998</v>
      </c>
      <c r="C265" s="711" t="s">
        <v>44</v>
      </c>
      <c r="D265" s="712" t="s">
        <v>24</v>
      </c>
      <c r="E265" s="10">
        <v>84</v>
      </c>
      <c r="F265" s="713" t="str">
        <f t="shared" si="5"/>
        <v>Tốt</v>
      </c>
      <c r="G265" s="10"/>
    </row>
    <row r="266" spans="1:193" s="416" customFormat="1" ht="21" customHeight="1" x14ac:dyDescent="0.25">
      <c r="A266" s="10">
        <v>239</v>
      </c>
      <c r="B266" s="710" t="s">
        <v>5999</v>
      </c>
      <c r="C266" s="711" t="s">
        <v>145</v>
      </c>
      <c r="D266" s="712" t="s">
        <v>1793</v>
      </c>
      <c r="E266" s="10">
        <v>85</v>
      </c>
      <c r="F266" s="713" t="str">
        <f t="shared" si="5"/>
        <v>Tốt</v>
      </c>
      <c r="G266" s="10"/>
    </row>
    <row r="267" spans="1:193" s="416" customFormat="1" ht="21" customHeight="1" x14ac:dyDescent="0.25">
      <c r="A267" s="10">
        <v>240</v>
      </c>
      <c r="B267" s="710" t="s">
        <v>6000</v>
      </c>
      <c r="C267" s="711" t="s">
        <v>2620</v>
      </c>
      <c r="D267" s="712" t="s">
        <v>72</v>
      </c>
      <c r="E267" s="10">
        <v>85</v>
      </c>
      <c r="F267" s="757" t="str">
        <f t="shared" si="5"/>
        <v>Tốt</v>
      </c>
      <c r="G267" s="10"/>
    </row>
    <row r="268" spans="1:193" s="416" customFormat="1" ht="21" customHeight="1" x14ac:dyDescent="0.25">
      <c r="A268" s="10">
        <v>241</v>
      </c>
      <c r="B268" s="710" t="s">
        <v>6001</v>
      </c>
      <c r="C268" s="711" t="s">
        <v>2439</v>
      </c>
      <c r="D268" s="712" t="s">
        <v>72</v>
      </c>
      <c r="E268" s="758">
        <v>95</v>
      </c>
      <c r="F268" s="2" t="str">
        <f t="shared" si="5"/>
        <v>Xuất sắc</v>
      </c>
      <c r="G268" s="759"/>
    </row>
    <row r="269" spans="1:193" s="16" customFormat="1" ht="21" customHeight="1" x14ac:dyDescent="0.25">
      <c r="E269" s="433"/>
    </row>
    <row r="270" spans="1:193" s="704" customFormat="1" ht="21" customHeight="1" x14ac:dyDescent="0.25">
      <c r="A270" s="968" t="s">
        <v>6002</v>
      </c>
      <c r="B270" s="968"/>
      <c r="C270" s="446"/>
      <c r="D270" s="760"/>
      <c r="E270" s="52"/>
    </row>
    <row r="271" spans="1:193" s="704" customFormat="1" ht="21" customHeight="1" x14ac:dyDescent="0.25">
      <c r="A271" s="417" t="s">
        <v>119</v>
      </c>
      <c r="B271" s="417" t="s">
        <v>1534</v>
      </c>
      <c r="C271" s="737" t="s">
        <v>1732</v>
      </c>
      <c r="D271" s="761" t="s">
        <v>1379</v>
      </c>
      <c r="E271" s="417" t="s">
        <v>1535</v>
      </c>
      <c r="F271" s="417" t="s">
        <v>1194</v>
      </c>
      <c r="G271" s="417" t="s">
        <v>1195</v>
      </c>
    </row>
    <row r="272" spans="1:193" s="16" customFormat="1" ht="21" customHeight="1" x14ac:dyDescent="0.25">
      <c r="A272" s="700">
        <v>242</v>
      </c>
      <c r="B272" s="714" t="s">
        <v>6003</v>
      </c>
      <c r="C272" s="715" t="s">
        <v>6004</v>
      </c>
      <c r="D272" s="716" t="s">
        <v>34</v>
      </c>
      <c r="E272" s="700">
        <v>96</v>
      </c>
      <c r="F272" s="703" t="str">
        <f>IF(E272&gt;=90,"Xuất sắc",IF(E272&gt;=80,"Tốt",IF(E272&gt;=65,"Khá",IF(E272&gt;=50,"Trung bình",IF(E272&gt;=35,"Yếu","Kém")))))</f>
        <v>Xuất sắc</v>
      </c>
      <c r="G272" s="189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0"/>
      <c r="BN272" s="190"/>
      <c r="BO272" s="190"/>
      <c r="BP272" s="190"/>
      <c r="BQ272" s="190"/>
      <c r="BR272" s="190"/>
      <c r="BS272" s="190"/>
      <c r="BT272" s="190"/>
      <c r="BU272" s="190"/>
      <c r="BV272" s="190"/>
      <c r="BW272" s="190"/>
      <c r="BX272" s="190"/>
      <c r="BY272" s="190"/>
      <c r="BZ272" s="190"/>
      <c r="CA272" s="190"/>
      <c r="CB272" s="190"/>
      <c r="CC272" s="190"/>
      <c r="CD272" s="190"/>
      <c r="CE272" s="190"/>
      <c r="CF272" s="190"/>
      <c r="CG272" s="190"/>
      <c r="CH272" s="190"/>
      <c r="CI272" s="190"/>
      <c r="CJ272" s="190"/>
      <c r="CK272" s="190"/>
      <c r="CL272" s="190"/>
      <c r="CM272" s="190"/>
      <c r="CN272" s="190"/>
      <c r="CO272" s="190"/>
      <c r="CP272" s="190"/>
      <c r="CQ272" s="190"/>
      <c r="CR272" s="190"/>
      <c r="CS272" s="190"/>
      <c r="CT272" s="190"/>
      <c r="CU272" s="190"/>
      <c r="CV272" s="190"/>
      <c r="CW272" s="190"/>
      <c r="CX272" s="190"/>
      <c r="CY272" s="190"/>
      <c r="CZ272" s="190"/>
      <c r="DA272" s="190"/>
      <c r="DB272" s="190"/>
      <c r="DC272" s="190"/>
      <c r="DD272" s="190"/>
      <c r="DE272" s="190"/>
      <c r="DF272" s="190"/>
      <c r="DG272" s="190"/>
      <c r="DH272" s="190"/>
      <c r="DI272" s="190"/>
      <c r="DJ272" s="190"/>
      <c r="DK272" s="190"/>
      <c r="DL272" s="190"/>
      <c r="DM272" s="190"/>
      <c r="DN272" s="190"/>
      <c r="DO272" s="190"/>
      <c r="DP272" s="190"/>
      <c r="DQ272" s="190"/>
      <c r="DR272" s="190"/>
      <c r="DS272" s="190"/>
      <c r="DT272" s="190"/>
      <c r="DU272" s="190"/>
      <c r="DV272" s="190"/>
      <c r="DW272" s="190"/>
      <c r="DX272" s="190"/>
      <c r="DY272" s="190"/>
      <c r="DZ272" s="190"/>
      <c r="EA272" s="190"/>
      <c r="EB272" s="190"/>
      <c r="EC272" s="190"/>
      <c r="ED272" s="190"/>
      <c r="EE272" s="190"/>
      <c r="EF272" s="190"/>
      <c r="EG272" s="190"/>
      <c r="EH272" s="190"/>
      <c r="EI272" s="190"/>
      <c r="EJ272" s="190"/>
      <c r="EK272" s="190"/>
      <c r="EL272" s="190"/>
      <c r="EM272" s="190"/>
      <c r="EN272" s="190"/>
      <c r="EO272" s="190"/>
      <c r="EP272" s="190"/>
      <c r="EQ272" s="190"/>
      <c r="ER272" s="190"/>
      <c r="ES272" s="190"/>
      <c r="ET272" s="190"/>
      <c r="EU272" s="190"/>
      <c r="EV272" s="190"/>
      <c r="EW272" s="190"/>
      <c r="EX272" s="190"/>
      <c r="EY272" s="190"/>
      <c r="EZ272" s="190"/>
      <c r="FA272" s="190"/>
      <c r="FB272" s="190"/>
      <c r="FC272" s="190"/>
      <c r="FD272" s="190"/>
      <c r="FE272" s="190"/>
      <c r="FF272" s="190"/>
      <c r="FG272" s="190"/>
      <c r="FH272" s="190"/>
      <c r="FI272" s="190"/>
      <c r="FJ272" s="190"/>
      <c r="FK272" s="190"/>
      <c r="FL272" s="190"/>
      <c r="FM272" s="190"/>
      <c r="FN272" s="190"/>
      <c r="FO272" s="190"/>
      <c r="FP272" s="190"/>
      <c r="FQ272" s="190"/>
      <c r="FR272" s="190"/>
      <c r="FS272" s="190"/>
      <c r="FT272" s="190"/>
      <c r="FU272" s="190"/>
      <c r="FV272" s="190"/>
      <c r="FW272" s="190"/>
      <c r="FX272" s="190"/>
      <c r="FY272" s="190"/>
      <c r="FZ272" s="190"/>
      <c r="GA272" s="190"/>
      <c r="GB272" s="190"/>
      <c r="GC272" s="190"/>
      <c r="GD272" s="190"/>
      <c r="GE272" s="190"/>
      <c r="GF272" s="190"/>
      <c r="GG272" s="190"/>
      <c r="GH272" s="190"/>
      <c r="GI272" s="190"/>
      <c r="GJ272" s="190"/>
      <c r="GK272" s="190"/>
    </row>
    <row r="273" spans="1:193" s="16" customFormat="1" ht="21" customHeight="1" x14ac:dyDescent="0.25">
      <c r="A273" s="700">
        <v>243</v>
      </c>
      <c r="B273" s="736" t="s">
        <v>6005</v>
      </c>
      <c r="C273" s="715" t="s">
        <v>681</v>
      </c>
      <c r="D273" s="716" t="s">
        <v>34</v>
      </c>
      <c r="E273" s="700">
        <v>90</v>
      </c>
      <c r="F273" s="703" t="str">
        <f t="shared" ref="F273:F319" si="6">IF(E273&gt;=90,"Xuất sắc",IF(E273&gt;=80,"Tốt",IF(E273&gt;=65,"Khá",IF(E273&gt;=50,"Trung bình",IF(E273&gt;=35,"Yếu","Kém")))))</f>
        <v>Xuất sắc</v>
      </c>
      <c r="G273" s="189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0"/>
      <c r="BN273" s="190"/>
      <c r="BO273" s="190"/>
      <c r="BP273" s="190"/>
      <c r="BQ273" s="190"/>
      <c r="BR273" s="190"/>
      <c r="BS273" s="190"/>
      <c r="BT273" s="190"/>
      <c r="BU273" s="190"/>
      <c r="BV273" s="190"/>
      <c r="BW273" s="190"/>
      <c r="BX273" s="190"/>
      <c r="BY273" s="190"/>
      <c r="BZ273" s="190"/>
      <c r="CA273" s="190"/>
      <c r="CB273" s="190"/>
      <c r="CC273" s="190"/>
      <c r="CD273" s="190"/>
      <c r="CE273" s="190"/>
      <c r="CF273" s="190"/>
      <c r="CG273" s="190"/>
      <c r="CH273" s="190"/>
      <c r="CI273" s="190"/>
      <c r="CJ273" s="190"/>
      <c r="CK273" s="190"/>
      <c r="CL273" s="190"/>
      <c r="CM273" s="190"/>
      <c r="CN273" s="190"/>
      <c r="CO273" s="190"/>
      <c r="CP273" s="190"/>
      <c r="CQ273" s="190"/>
      <c r="CR273" s="190"/>
      <c r="CS273" s="190"/>
      <c r="CT273" s="190"/>
      <c r="CU273" s="190"/>
      <c r="CV273" s="190"/>
      <c r="CW273" s="190"/>
      <c r="CX273" s="190"/>
      <c r="CY273" s="190"/>
      <c r="CZ273" s="190"/>
      <c r="DA273" s="190"/>
      <c r="DB273" s="190"/>
      <c r="DC273" s="190"/>
      <c r="DD273" s="190"/>
      <c r="DE273" s="190"/>
      <c r="DF273" s="190"/>
      <c r="DG273" s="190"/>
      <c r="DH273" s="190"/>
      <c r="DI273" s="190"/>
      <c r="DJ273" s="190"/>
      <c r="DK273" s="190"/>
      <c r="DL273" s="190"/>
      <c r="DM273" s="190"/>
      <c r="DN273" s="190"/>
      <c r="DO273" s="190"/>
      <c r="DP273" s="190"/>
      <c r="DQ273" s="190"/>
      <c r="DR273" s="190"/>
      <c r="DS273" s="190"/>
      <c r="DT273" s="190"/>
      <c r="DU273" s="190"/>
      <c r="DV273" s="190"/>
      <c r="DW273" s="190"/>
      <c r="DX273" s="190"/>
      <c r="DY273" s="190"/>
      <c r="DZ273" s="190"/>
      <c r="EA273" s="190"/>
      <c r="EB273" s="190"/>
      <c r="EC273" s="190"/>
      <c r="ED273" s="190"/>
      <c r="EE273" s="190"/>
      <c r="EF273" s="190"/>
      <c r="EG273" s="190"/>
      <c r="EH273" s="190"/>
      <c r="EI273" s="190"/>
      <c r="EJ273" s="190"/>
      <c r="EK273" s="190"/>
      <c r="EL273" s="190"/>
      <c r="EM273" s="190"/>
      <c r="EN273" s="190"/>
      <c r="EO273" s="190"/>
      <c r="EP273" s="190"/>
      <c r="EQ273" s="190"/>
      <c r="ER273" s="190"/>
      <c r="ES273" s="190"/>
      <c r="ET273" s="190"/>
      <c r="EU273" s="190"/>
      <c r="EV273" s="190"/>
      <c r="EW273" s="190"/>
      <c r="EX273" s="190"/>
      <c r="EY273" s="190"/>
      <c r="EZ273" s="190"/>
      <c r="FA273" s="190"/>
      <c r="FB273" s="190"/>
      <c r="FC273" s="190"/>
      <c r="FD273" s="190"/>
      <c r="FE273" s="190"/>
      <c r="FF273" s="190"/>
      <c r="FG273" s="190"/>
      <c r="FH273" s="190"/>
      <c r="FI273" s="190"/>
      <c r="FJ273" s="190"/>
      <c r="FK273" s="190"/>
      <c r="FL273" s="190"/>
      <c r="FM273" s="190"/>
      <c r="FN273" s="190"/>
      <c r="FO273" s="190"/>
      <c r="FP273" s="190"/>
      <c r="FQ273" s="190"/>
      <c r="FR273" s="190"/>
      <c r="FS273" s="190"/>
      <c r="FT273" s="190"/>
      <c r="FU273" s="190"/>
      <c r="FV273" s="190"/>
      <c r="FW273" s="190"/>
      <c r="FX273" s="190"/>
      <c r="FY273" s="190"/>
      <c r="FZ273" s="190"/>
      <c r="GA273" s="190"/>
      <c r="GB273" s="190"/>
      <c r="GC273" s="190"/>
      <c r="GD273" s="190"/>
      <c r="GE273" s="190"/>
      <c r="GF273" s="190"/>
      <c r="GG273" s="190"/>
      <c r="GH273" s="190"/>
      <c r="GI273" s="190"/>
      <c r="GJ273" s="190"/>
      <c r="GK273" s="190"/>
    </row>
    <row r="274" spans="1:193" s="16" customFormat="1" ht="21" customHeight="1" x14ac:dyDescent="0.25">
      <c r="A274" s="700">
        <v>244</v>
      </c>
      <c r="B274" s="714" t="s">
        <v>6006</v>
      </c>
      <c r="C274" s="715" t="s">
        <v>5672</v>
      </c>
      <c r="D274" s="716" t="s">
        <v>34</v>
      </c>
      <c r="E274" s="700">
        <v>96</v>
      </c>
      <c r="F274" s="703" t="str">
        <f t="shared" si="6"/>
        <v>Xuất sắc</v>
      </c>
      <c r="G274" s="736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  <c r="BX274" s="190"/>
      <c r="BY274" s="190"/>
      <c r="BZ274" s="190"/>
      <c r="CA274" s="190"/>
      <c r="CB274" s="190"/>
      <c r="CC274" s="190"/>
      <c r="CD274" s="190"/>
      <c r="CE274" s="190"/>
      <c r="CF274" s="190"/>
      <c r="CG274" s="190"/>
      <c r="CH274" s="190"/>
      <c r="CI274" s="190"/>
      <c r="CJ274" s="190"/>
      <c r="CK274" s="190"/>
      <c r="CL274" s="190"/>
      <c r="CM274" s="190"/>
      <c r="CN274" s="190"/>
      <c r="CO274" s="190"/>
      <c r="CP274" s="190"/>
      <c r="CQ274" s="190"/>
      <c r="CR274" s="190"/>
      <c r="CS274" s="190"/>
      <c r="CT274" s="190"/>
      <c r="CU274" s="190"/>
      <c r="CV274" s="190"/>
      <c r="CW274" s="190"/>
      <c r="CX274" s="190"/>
      <c r="CY274" s="190"/>
      <c r="CZ274" s="190"/>
      <c r="DA274" s="190"/>
      <c r="DB274" s="190"/>
      <c r="DC274" s="190"/>
      <c r="DD274" s="190"/>
      <c r="DE274" s="190"/>
      <c r="DF274" s="190"/>
      <c r="DG274" s="190"/>
      <c r="DH274" s="190"/>
      <c r="DI274" s="190"/>
      <c r="DJ274" s="190"/>
      <c r="DK274" s="190"/>
      <c r="DL274" s="190"/>
      <c r="DM274" s="190"/>
      <c r="DN274" s="190"/>
      <c r="DO274" s="190"/>
      <c r="DP274" s="190"/>
      <c r="DQ274" s="190"/>
      <c r="DR274" s="190"/>
      <c r="DS274" s="190"/>
      <c r="DT274" s="190"/>
      <c r="DU274" s="190"/>
      <c r="DV274" s="190"/>
      <c r="DW274" s="190"/>
      <c r="DX274" s="190"/>
      <c r="DY274" s="190"/>
      <c r="DZ274" s="190"/>
      <c r="EA274" s="190"/>
      <c r="EB274" s="190"/>
      <c r="EC274" s="190"/>
      <c r="ED274" s="190"/>
      <c r="EE274" s="190"/>
      <c r="EF274" s="190"/>
      <c r="EG274" s="190"/>
      <c r="EH274" s="190"/>
      <c r="EI274" s="190"/>
      <c r="EJ274" s="190"/>
      <c r="EK274" s="190"/>
      <c r="EL274" s="190"/>
      <c r="EM274" s="190"/>
      <c r="EN274" s="190"/>
      <c r="EO274" s="190"/>
      <c r="EP274" s="190"/>
      <c r="EQ274" s="190"/>
      <c r="ER274" s="190"/>
      <c r="ES274" s="190"/>
      <c r="ET274" s="190"/>
      <c r="EU274" s="190"/>
      <c r="EV274" s="190"/>
      <c r="EW274" s="190"/>
      <c r="EX274" s="190"/>
      <c r="EY274" s="190"/>
      <c r="EZ274" s="190"/>
      <c r="FA274" s="190"/>
      <c r="FB274" s="190"/>
      <c r="FC274" s="190"/>
      <c r="FD274" s="190"/>
      <c r="FE274" s="190"/>
      <c r="FF274" s="190"/>
      <c r="FG274" s="190"/>
      <c r="FH274" s="190"/>
      <c r="FI274" s="190"/>
      <c r="FJ274" s="190"/>
      <c r="FK274" s="190"/>
      <c r="FL274" s="190"/>
      <c r="FM274" s="190"/>
      <c r="FN274" s="190"/>
      <c r="FO274" s="190"/>
      <c r="FP274" s="190"/>
      <c r="FQ274" s="190"/>
      <c r="FR274" s="190"/>
      <c r="FS274" s="190"/>
      <c r="FT274" s="190"/>
      <c r="FU274" s="190"/>
      <c r="FV274" s="190"/>
      <c r="FW274" s="190"/>
      <c r="FX274" s="190"/>
      <c r="FY274" s="190"/>
      <c r="FZ274" s="190"/>
      <c r="GA274" s="190"/>
      <c r="GB274" s="190"/>
      <c r="GC274" s="190"/>
      <c r="GD274" s="190"/>
      <c r="GE274" s="190"/>
      <c r="GF274" s="190"/>
      <c r="GG274" s="190"/>
      <c r="GH274" s="190"/>
      <c r="GI274" s="190"/>
      <c r="GJ274" s="190"/>
      <c r="GK274" s="190"/>
    </row>
    <row r="275" spans="1:193" s="16" customFormat="1" ht="21" customHeight="1" x14ac:dyDescent="0.25">
      <c r="A275" s="700">
        <v>245</v>
      </c>
      <c r="B275" s="714" t="s">
        <v>6007</v>
      </c>
      <c r="C275" s="715" t="s">
        <v>6008</v>
      </c>
      <c r="D275" s="716" t="s">
        <v>34</v>
      </c>
      <c r="E275" s="700">
        <v>85</v>
      </c>
      <c r="F275" s="703" t="str">
        <f t="shared" si="6"/>
        <v>Tốt</v>
      </c>
      <c r="G275" s="70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0"/>
      <c r="BN275" s="190"/>
      <c r="BO275" s="190"/>
      <c r="BP275" s="190"/>
      <c r="BQ275" s="190"/>
      <c r="BR275" s="190"/>
      <c r="BS275" s="190"/>
      <c r="BT275" s="190"/>
      <c r="BU275" s="190"/>
      <c r="BV275" s="190"/>
      <c r="BW275" s="190"/>
      <c r="BX275" s="190"/>
      <c r="BY275" s="190"/>
      <c r="BZ275" s="190"/>
      <c r="CA275" s="190"/>
      <c r="CB275" s="190"/>
      <c r="CC275" s="190"/>
      <c r="CD275" s="190"/>
      <c r="CE275" s="190"/>
      <c r="CF275" s="190"/>
      <c r="CG275" s="190"/>
      <c r="CH275" s="190"/>
      <c r="CI275" s="190"/>
      <c r="CJ275" s="190"/>
      <c r="CK275" s="190"/>
      <c r="CL275" s="190"/>
      <c r="CM275" s="190"/>
      <c r="CN275" s="190"/>
      <c r="CO275" s="190"/>
      <c r="CP275" s="190"/>
      <c r="CQ275" s="190"/>
      <c r="CR275" s="190"/>
      <c r="CS275" s="190"/>
      <c r="CT275" s="190"/>
      <c r="CU275" s="190"/>
      <c r="CV275" s="190"/>
      <c r="CW275" s="190"/>
      <c r="CX275" s="190"/>
      <c r="CY275" s="190"/>
      <c r="CZ275" s="190"/>
      <c r="DA275" s="190"/>
      <c r="DB275" s="190"/>
      <c r="DC275" s="190"/>
      <c r="DD275" s="190"/>
      <c r="DE275" s="190"/>
      <c r="DF275" s="190"/>
      <c r="DG275" s="190"/>
      <c r="DH275" s="190"/>
      <c r="DI275" s="190"/>
      <c r="DJ275" s="190"/>
      <c r="DK275" s="190"/>
      <c r="DL275" s="190"/>
      <c r="DM275" s="190"/>
      <c r="DN275" s="190"/>
      <c r="DO275" s="190"/>
      <c r="DP275" s="190"/>
      <c r="DQ275" s="190"/>
      <c r="DR275" s="190"/>
      <c r="DS275" s="190"/>
      <c r="DT275" s="190"/>
      <c r="DU275" s="190"/>
      <c r="DV275" s="190"/>
      <c r="DW275" s="190"/>
      <c r="DX275" s="190"/>
      <c r="DY275" s="190"/>
      <c r="DZ275" s="190"/>
      <c r="EA275" s="190"/>
      <c r="EB275" s="190"/>
      <c r="EC275" s="190"/>
      <c r="ED275" s="190"/>
      <c r="EE275" s="190"/>
      <c r="EF275" s="190"/>
      <c r="EG275" s="190"/>
      <c r="EH275" s="190"/>
      <c r="EI275" s="190"/>
      <c r="EJ275" s="190"/>
      <c r="EK275" s="190"/>
      <c r="EL275" s="190"/>
      <c r="EM275" s="190"/>
      <c r="EN275" s="190"/>
      <c r="EO275" s="190"/>
      <c r="EP275" s="190"/>
      <c r="EQ275" s="190"/>
      <c r="ER275" s="190"/>
      <c r="ES275" s="190"/>
      <c r="ET275" s="190"/>
      <c r="EU275" s="190"/>
      <c r="EV275" s="190"/>
      <c r="EW275" s="190"/>
      <c r="EX275" s="190"/>
      <c r="EY275" s="190"/>
      <c r="EZ275" s="190"/>
      <c r="FA275" s="190"/>
      <c r="FB275" s="190"/>
      <c r="FC275" s="190"/>
      <c r="FD275" s="190"/>
      <c r="FE275" s="190"/>
      <c r="FF275" s="190"/>
      <c r="FG275" s="190"/>
      <c r="FH275" s="190"/>
      <c r="FI275" s="190"/>
      <c r="FJ275" s="190"/>
      <c r="FK275" s="190"/>
      <c r="FL275" s="190"/>
      <c r="FM275" s="190"/>
      <c r="FN275" s="190"/>
      <c r="FO275" s="190"/>
      <c r="FP275" s="190"/>
      <c r="FQ275" s="190"/>
      <c r="FR275" s="190"/>
      <c r="FS275" s="190"/>
      <c r="FT275" s="190"/>
      <c r="FU275" s="190"/>
      <c r="FV275" s="190"/>
      <c r="FW275" s="190"/>
      <c r="FX275" s="190"/>
      <c r="FY275" s="190"/>
      <c r="FZ275" s="190"/>
      <c r="GA275" s="190"/>
      <c r="GB275" s="190"/>
      <c r="GC275" s="190"/>
      <c r="GD275" s="190"/>
      <c r="GE275" s="190"/>
      <c r="GF275" s="190"/>
      <c r="GG275" s="190"/>
      <c r="GH275" s="190"/>
      <c r="GI275" s="190"/>
      <c r="GJ275" s="190"/>
      <c r="GK275" s="190"/>
    </row>
    <row r="276" spans="1:193" s="16" customFormat="1" ht="21" customHeight="1" x14ac:dyDescent="0.25">
      <c r="A276" s="700">
        <v>246</v>
      </c>
      <c r="B276" s="714" t="s">
        <v>6009</v>
      </c>
      <c r="C276" s="715" t="s">
        <v>18</v>
      </c>
      <c r="D276" s="716" t="s">
        <v>286</v>
      </c>
      <c r="E276" s="700">
        <v>64</v>
      </c>
      <c r="F276" s="703" t="str">
        <f t="shared" si="6"/>
        <v>Trung bình</v>
      </c>
      <c r="G276" s="70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0"/>
      <c r="BN276" s="190"/>
      <c r="BO276" s="190"/>
      <c r="BP276" s="190"/>
      <c r="BQ276" s="190"/>
      <c r="BR276" s="190"/>
      <c r="BS276" s="190"/>
      <c r="BT276" s="190"/>
      <c r="BU276" s="190"/>
      <c r="BV276" s="190"/>
      <c r="BW276" s="190"/>
      <c r="BX276" s="190"/>
      <c r="BY276" s="190"/>
      <c r="BZ276" s="190"/>
      <c r="CA276" s="190"/>
      <c r="CB276" s="190"/>
      <c r="CC276" s="190"/>
      <c r="CD276" s="190"/>
      <c r="CE276" s="190"/>
      <c r="CF276" s="190"/>
      <c r="CG276" s="190"/>
      <c r="CH276" s="190"/>
      <c r="CI276" s="190"/>
      <c r="CJ276" s="190"/>
      <c r="CK276" s="190"/>
      <c r="CL276" s="190"/>
      <c r="CM276" s="190"/>
      <c r="CN276" s="190"/>
      <c r="CO276" s="190"/>
      <c r="CP276" s="190"/>
      <c r="CQ276" s="190"/>
      <c r="CR276" s="190"/>
      <c r="CS276" s="190"/>
      <c r="CT276" s="190"/>
      <c r="CU276" s="190"/>
      <c r="CV276" s="190"/>
      <c r="CW276" s="190"/>
      <c r="CX276" s="190"/>
      <c r="CY276" s="190"/>
      <c r="CZ276" s="190"/>
      <c r="DA276" s="190"/>
      <c r="DB276" s="190"/>
      <c r="DC276" s="190"/>
      <c r="DD276" s="190"/>
      <c r="DE276" s="190"/>
      <c r="DF276" s="190"/>
      <c r="DG276" s="190"/>
      <c r="DH276" s="190"/>
      <c r="DI276" s="190"/>
      <c r="DJ276" s="190"/>
      <c r="DK276" s="190"/>
      <c r="DL276" s="190"/>
      <c r="DM276" s="190"/>
      <c r="DN276" s="190"/>
      <c r="DO276" s="190"/>
      <c r="DP276" s="190"/>
      <c r="DQ276" s="190"/>
      <c r="DR276" s="190"/>
      <c r="DS276" s="190"/>
      <c r="DT276" s="190"/>
      <c r="DU276" s="190"/>
      <c r="DV276" s="190"/>
      <c r="DW276" s="190"/>
      <c r="DX276" s="190"/>
      <c r="DY276" s="190"/>
      <c r="DZ276" s="190"/>
      <c r="EA276" s="190"/>
      <c r="EB276" s="190"/>
      <c r="EC276" s="190"/>
      <c r="ED276" s="190"/>
      <c r="EE276" s="190"/>
      <c r="EF276" s="190"/>
      <c r="EG276" s="190"/>
      <c r="EH276" s="190"/>
      <c r="EI276" s="190"/>
      <c r="EJ276" s="190"/>
      <c r="EK276" s="190"/>
      <c r="EL276" s="190"/>
      <c r="EM276" s="190"/>
      <c r="EN276" s="190"/>
      <c r="EO276" s="190"/>
      <c r="EP276" s="190"/>
      <c r="EQ276" s="190"/>
      <c r="ER276" s="190"/>
      <c r="ES276" s="190"/>
      <c r="ET276" s="190"/>
      <c r="EU276" s="190"/>
      <c r="EV276" s="190"/>
      <c r="EW276" s="190"/>
      <c r="EX276" s="190"/>
      <c r="EY276" s="190"/>
      <c r="EZ276" s="190"/>
      <c r="FA276" s="190"/>
      <c r="FB276" s="190"/>
      <c r="FC276" s="190"/>
      <c r="FD276" s="190"/>
      <c r="FE276" s="190"/>
      <c r="FF276" s="190"/>
      <c r="FG276" s="190"/>
      <c r="FH276" s="190"/>
      <c r="FI276" s="190"/>
      <c r="FJ276" s="190"/>
      <c r="FK276" s="190"/>
      <c r="FL276" s="190"/>
      <c r="FM276" s="190"/>
      <c r="FN276" s="190"/>
      <c r="FO276" s="190"/>
      <c r="FP276" s="190"/>
      <c r="FQ276" s="190"/>
      <c r="FR276" s="190"/>
      <c r="FS276" s="190"/>
      <c r="FT276" s="190"/>
      <c r="FU276" s="190"/>
      <c r="FV276" s="190"/>
      <c r="FW276" s="190"/>
      <c r="FX276" s="190"/>
      <c r="FY276" s="190"/>
      <c r="FZ276" s="190"/>
      <c r="GA276" s="190"/>
      <c r="GB276" s="190"/>
      <c r="GC276" s="190"/>
      <c r="GD276" s="190"/>
      <c r="GE276" s="190"/>
      <c r="GF276" s="190"/>
      <c r="GG276" s="190"/>
      <c r="GH276" s="190"/>
      <c r="GI276" s="190"/>
      <c r="GJ276" s="190"/>
      <c r="GK276" s="190"/>
    </row>
    <row r="277" spans="1:193" s="16" customFormat="1" ht="21" customHeight="1" x14ac:dyDescent="0.25">
      <c r="A277" s="700">
        <v>247</v>
      </c>
      <c r="B277" s="714" t="s">
        <v>6010</v>
      </c>
      <c r="C277" s="715" t="s">
        <v>6011</v>
      </c>
      <c r="D277" s="716" t="s">
        <v>41</v>
      </c>
      <c r="E277" s="700">
        <v>64</v>
      </c>
      <c r="F277" s="703" t="str">
        <f t="shared" si="6"/>
        <v>Trung bình</v>
      </c>
      <c r="G277" s="70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0"/>
      <c r="BP277" s="190"/>
      <c r="BQ277" s="190"/>
      <c r="BR277" s="190"/>
      <c r="BS277" s="190"/>
      <c r="BT277" s="190"/>
      <c r="BU277" s="190"/>
      <c r="BV277" s="190"/>
      <c r="BW277" s="190"/>
      <c r="BX277" s="190"/>
      <c r="BY277" s="190"/>
      <c r="BZ277" s="190"/>
      <c r="CA277" s="190"/>
      <c r="CB277" s="190"/>
      <c r="CC277" s="190"/>
      <c r="CD277" s="190"/>
      <c r="CE277" s="190"/>
      <c r="CF277" s="190"/>
      <c r="CG277" s="190"/>
      <c r="CH277" s="190"/>
      <c r="CI277" s="190"/>
      <c r="CJ277" s="190"/>
      <c r="CK277" s="190"/>
      <c r="CL277" s="190"/>
      <c r="CM277" s="190"/>
      <c r="CN277" s="190"/>
      <c r="CO277" s="190"/>
      <c r="CP277" s="190"/>
      <c r="CQ277" s="190"/>
      <c r="CR277" s="190"/>
      <c r="CS277" s="190"/>
      <c r="CT277" s="190"/>
      <c r="CU277" s="190"/>
      <c r="CV277" s="190"/>
      <c r="CW277" s="190"/>
      <c r="CX277" s="190"/>
      <c r="CY277" s="190"/>
      <c r="CZ277" s="190"/>
      <c r="DA277" s="190"/>
      <c r="DB277" s="190"/>
      <c r="DC277" s="190"/>
      <c r="DD277" s="190"/>
      <c r="DE277" s="190"/>
      <c r="DF277" s="190"/>
      <c r="DG277" s="190"/>
      <c r="DH277" s="190"/>
      <c r="DI277" s="190"/>
      <c r="DJ277" s="190"/>
      <c r="DK277" s="190"/>
      <c r="DL277" s="190"/>
      <c r="DM277" s="190"/>
      <c r="DN277" s="190"/>
      <c r="DO277" s="190"/>
      <c r="DP277" s="190"/>
      <c r="DQ277" s="190"/>
      <c r="DR277" s="190"/>
      <c r="DS277" s="190"/>
      <c r="DT277" s="190"/>
      <c r="DU277" s="190"/>
      <c r="DV277" s="190"/>
      <c r="DW277" s="190"/>
      <c r="DX277" s="190"/>
      <c r="DY277" s="190"/>
      <c r="DZ277" s="190"/>
      <c r="EA277" s="190"/>
      <c r="EB277" s="190"/>
      <c r="EC277" s="190"/>
      <c r="ED277" s="190"/>
      <c r="EE277" s="190"/>
      <c r="EF277" s="190"/>
      <c r="EG277" s="190"/>
      <c r="EH277" s="190"/>
      <c r="EI277" s="190"/>
      <c r="EJ277" s="190"/>
      <c r="EK277" s="190"/>
      <c r="EL277" s="190"/>
      <c r="EM277" s="190"/>
      <c r="EN277" s="190"/>
      <c r="EO277" s="190"/>
      <c r="EP277" s="190"/>
      <c r="EQ277" s="190"/>
      <c r="ER277" s="190"/>
      <c r="ES277" s="190"/>
      <c r="ET277" s="190"/>
      <c r="EU277" s="190"/>
      <c r="EV277" s="190"/>
      <c r="EW277" s="190"/>
      <c r="EX277" s="190"/>
      <c r="EY277" s="190"/>
      <c r="EZ277" s="190"/>
      <c r="FA277" s="190"/>
      <c r="FB277" s="190"/>
      <c r="FC277" s="190"/>
      <c r="FD277" s="190"/>
      <c r="FE277" s="190"/>
      <c r="FF277" s="190"/>
      <c r="FG277" s="190"/>
      <c r="FH277" s="190"/>
      <c r="FI277" s="190"/>
      <c r="FJ277" s="190"/>
      <c r="FK277" s="190"/>
      <c r="FL277" s="190"/>
      <c r="FM277" s="190"/>
      <c r="FN277" s="190"/>
      <c r="FO277" s="190"/>
      <c r="FP277" s="190"/>
      <c r="FQ277" s="190"/>
      <c r="FR277" s="190"/>
      <c r="FS277" s="190"/>
      <c r="FT277" s="190"/>
      <c r="FU277" s="190"/>
      <c r="FV277" s="190"/>
      <c r="FW277" s="190"/>
      <c r="FX277" s="190"/>
      <c r="FY277" s="190"/>
      <c r="FZ277" s="190"/>
      <c r="GA277" s="190"/>
      <c r="GB277" s="190"/>
      <c r="GC277" s="190"/>
      <c r="GD277" s="190"/>
      <c r="GE277" s="190"/>
      <c r="GF277" s="190"/>
      <c r="GG277" s="190"/>
      <c r="GH277" s="190"/>
      <c r="GI277" s="190"/>
      <c r="GJ277" s="190"/>
      <c r="GK277" s="190"/>
    </row>
    <row r="278" spans="1:193" s="16" customFormat="1" ht="21" customHeight="1" x14ac:dyDescent="0.25">
      <c r="A278" s="700">
        <v>248</v>
      </c>
      <c r="B278" s="714" t="s">
        <v>6012</v>
      </c>
      <c r="C278" s="715" t="s">
        <v>4790</v>
      </c>
      <c r="D278" s="716" t="s">
        <v>1384</v>
      </c>
      <c r="E278" s="700">
        <v>64</v>
      </c>
      <c r="F278" s="703" t="str">
        <f t="shared" si="6"/>
        <v>Trung bình</v>
      </c>
      <c r="G278" s="70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0"/>
      <c r="BN278" s="190"/>
      <c r="BO278" s="190"/>
      <c r="BP278" s="190"/>
      <c r="BQ278" s="190"/>
      <c r="BR278" s="190"/>
      <c r="BS278" s="190"/>
      <c r="BT278" s="190"/>
      <c r="BU278" s="190"/>
      <c r="BV278" s="190"/>
      <c r="BW278" s="190"/>
      <c r="BX278" s="190"/>
      <c r="BY278" s="190"/>
      <c r="BZ278" s="190"/>
      <c r="CA278" s="190"/>
      <c r="CB278" s="190"/>
      <c r="CC278" s="190"/>
      <c r="CD278" s="190"/>
      <c r="CE278" s="190"/>
      <c r="CF278" s="190"/>
      <c r="CG278" s="190"/>
      <c r="CH278" s="190"/>
      <c r="CI278" s="190"/>
      <c r="CJ278" s="190"/>
      <c r="CK278" s="190"/>
      <c r="CL278" s="190"/>
      <c r="CM278" s="190"/>
      <c r="CN278" s="190"/>
      <c r="CO278" s="190"/>
      <c r="CP278" s="190"/>
      <c r="CQ278" s="190"/>
      <c r="CR278" s="190"/>
      <c r="CS278" s="190"/>
      <c r="CT278" s="190"/>
      <c r="CU278" s="190"/>
      <c r="CV278" s="190"/>
      <c r="CW278" s="190"/>
      <c r="CX278" s="190"/>
      <c r="CY278" s="190"/>
      <c r="CZ278" s="190"/>
      <c r="DA278" s="190"/>
      <c r="DB278" s="190"/>
      <c r="DC278" s="190"/>
      <c r="DD278" s="190"/>
      <c r="DE278" s="190"/>
      <c r="DF278" s="190"/>
      <c r="DG278" s="190"/>
      <c r="DH278" s="190"/>
      <c r="DI278" s="190"/>
      <c r="DJ278" s="190"/>
      <c r="DK278" s="190"/>
      <c r="DL278" s="190"/>
      <c r="DM278" s="190"/>
      <c r="DN278" s="190"/>
      <c r="DO278" s="190"/>
      <c r="DP278" s="190"/>
      <c r="DQ278" s="190"/>
      <c r="DR278" s="190"/>
      <c r="DS278" s="190"/>
      <c r="DT278" s="190"/>
      <c r="DU278" s="190"/>
      <c r="DV278" s="190"/>
      <c r="DW278" s="190"/>
      <c r="DX278" s="190"/>
      <c r="DY278" s="190"/>
      <c r="DZ278" s="190"/>
      <c r="EA278" s="190"/>
      <c r="EB278" s="190"/>
      <c r="EC278" s="190"/>
      <c r="ED278" s="190"/>
      <c r="EE278" s="190"/>
      <c r="EF278" s="190"/>
      <c r="EG278" s="190"/>
      <c r="EH278" s="190"/>
      <c r="EI278" s="190"/>
      <c r="EJ278" s="190"/>
      <c r="EK278" s="190"/>
      <c r="EL278" s="190"/>
      <c r="EM278" s="190"/>
      <c r="EN278" s="190"/>
      <c r="EO278" s="190"/>
      <c r="EP278" s="190"/>
      <c r="EQ278" s="190"/>
      <c r="ER278" s="190"/>
      <c r="ES278" s="190"/>
      <c r="ET278" s="190"/>
      <c r="EU278" s="190"/>
      <c r="EV278" s="190"/>
      <c r="EW278" s="190"/>
      <c r="EX278" s="190"/>
      <c r="EY278" s="190"/>
      <c r="EZ278" s="190"/>
      <c r="FA278" s="190"/>
      <c r="FB278" s="190"/>
      <c r="FC278" s="190"/>
      <c r="FD278" s="190"/>
      <c r="FE278" s="190"/>
      <c r="FF278" s="190"/>
      <c r="FG278" s="190"/>
      <c r="FH278" s="190"/>
      <c r="FI278" s="190"/>
      <c r="FJ278" s="190"/>
      <c r="FK278" s="190"/>
      <c r="FL278" s="190"/>
      <c r="FM278" s="190"/>
      <c r="FN278" s="190"/>
      <c r="FO278" s="190"/>
      <c r="FP278" s="190"/>
      <c r="FQ278" s="190"/>
      <c r="FR278" s="190"/>
      <c r="FS278" s="190"/>
      <c r="FT278" s="190"/>
      <c r="FU278" s="190"/>
      <c r="FV278" s="190"/>
      <c r="FW278" s="190"/>
      <c r="FX278" s="190"/>
      <c r="FY278" s="190"/>
      <c r="FZ278" s="190"/>
      <c r="GA278" s="190"/>
      <c r="GB278" s="190"/>
      <c r="GC278" s="190"/>
      <c r="GD278" s="190"/>
      <c r="GE278" s="190"/>
      <c r="GF278" s="190"/>
      <c r="GG278" s="190"/>
      <c r="GH278" s="190"/>
      <c r="GI278" s="190"/>
      <c r="GJ278" s="190"/>
      <c r="GK278" s="190"/>
    </row>
    <row r="279" spans="1:193" s="16" customFormat="1" ht="21" customHeight="1" x14ac:dyDescent="0.25">
      <c r="A279" s="700">
        <v>249</v>
      </c>
      <c r="B279" s="714" t="s">
        <v>6013</v>
      </c>
      <c r="C279" s="715" t="s">
        <v>4570</v>
      </c>
      <c r="D279" s="716" t="s">
        <v>7</v>
      </c>
      <c r="E279" s="700">
        <v>80</v>
      </c>
      <c r="F279" s="703" t="str">
        <f t="shared" si="6"/>
        <v>Tốt</v>
      </c>
      <c r="G279" s="70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190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190"/>
      <c r="BI279" s="190"/>
      <c r="BJ279" s="190"/>
      <c r="BK279" s="190"/>
      <c r="BL279" s="190"/>
      <c r="BM279" s="190"/>
      <c r="BN279" s="190"/>
      <c r="BO279" s="190"/>
      <c r="BP279" s="190"/>
      <c r="BQ279" s="190"/>
      <c r="BR279" s="190"/>
      <c r="BS279" s="190"/>
      <c r="BT279" s="190"/>
      <c r="BU279" s="190"/>
      <c r="BV279" s="190"/>
      <c r="BW279" s="190"/>
      <c r="BX279" s="190"/>
      <c r="BY279" s="190"/>
      <c r="BZ279" s="190"/>
      <c r="CA279" s="190"/>
      <c r="CB279" s="190"/>
      <c r="CC279" s="190"/>
      <c r="CD279" s="190"/>
      <c r="CE279" s="190"/>
      <c r="CF279" s="190"/>
      <c r="CG279" s="190"/>
      <c r="CH279" s="190"/>
      <c r="CI279" s="190"/>
      <c r="CJ279" s="190"/>
      <c r="CK279" s="190"/>
      <c r="CL279" s="190"/>
      <c r="CM279" s="190"/>
      <c r="CN279" s="190"/>
      <c r="CO279" s="190"/>
      <c r="CP279" s="190"/>
      <c r="CQ279" s="190"/>
      <c r="CR279" s="190"/>
      <c r="CS279" s="190"/>
      <c r="CT279" s="190"/>
      <c r="CU279" s="190"/>
      <c r="CV279" s="190"/>
      <c r="CW279" s="190"/>
      <c r="CX279" s="190"/>
      <c r="CY279" s="190"/>
      <c r="CZ279" s="190"/>
      <c r="DA279" s="190"/>
      <c r="DB279" s="190"/>
      <c r="DC279" s="190"/>
      <c r="DD279" s="190"/>
      <c r="DE279" s="190"/>
      <c r="DF279" s="190"/>
      <c r="DG279" s="190"/>
      <c r="DH279" s="190"/>
      <c r="DI279" s="190"/>
      <c r="DJ279" s="190"/>
      <c r="DK279" s="190"/>
      <c r="DL279" s="190"/>
      <c r="DM279" s="190"/>
      <c r="DN279" s="190"/>
      <c r="DO279" s="190"/>
      <c r="DP279" s="190"/>
      <c r="DQ279" s="190"/>
      <c r="DR279" s="190"/>
      <c r="DS279" s="190"/>
      <c r="DT279" s="190"/>
      <c r="DU279" s="190"/>
      <c r="DV279" s="190"/>
      <c r="DW279" s="190"/>
      <c r="DX279" s="190"/>
      <c r="DY279" s="190"/>
      <c r="DZ279" s="190"/>
      <c r="EA279" s="190"/>
      <c r="EB279" s="190"/>
      <c r="EC279" s="190"/>
      <c r="ED279" s="190"/>
      <c r="EE279" s="190"/>
      <c r="EF279" s="190"/>
      <c r="EG279" s="190"/>
      <c r="EH279" s="190"/>
      <c r="EI279" s="190"/>
      <c r="EJ279" s="190"/>
      <c r="EK279" s="190"/>
      <c r="EL279" s="190"/>
      <c r="EM279" s="190"/>
      <c r="EN279" s="190"/>
      <c r="EO279" s="190"/>
      <c r="EP279" s="190"/>
      <c r="EQ279" s="190"/>
      <c r="ER279" s="190"/>
      <c r="ES279" s="190"/>
      <c r="ET279" s="190"/>
      <c r="EU279" s="190"/>
      <c r="EV279" s="190"/>
      <c r="EW279" s="190"/>
      <c r="EX279" s="190"/>
      <c r="EY279" s="190"/>
      <c r="EZ279" s="190"/>
      <c r="FA279" s="190"/>
      <c r="FB279" s="190"/>
      <c r="FC279" s="190"/>
      <c r="FD279" s="190"/>
      <c r="FE279" s="190"/>
      <c r="FF279" s="190"/>
      <c r="FG279" s="190"/>
      <c r="FH279" s="190"/>
      <c r="FI279" s="190"/>
      <c r="FJ279" s="190"/>
      <c r="FK279" s="190"/>
      <c r="FL279" s="190"/>
      <c r="FM279" s="190"/>
      <c r="FN279" s="190"/>
      <c r="FO279" s="190"/>
      <c r="FP279" s="190"/>
      <c r="FQ279" s="190"/>
      <c r="FR279" s="190"/>
      <c r="FS279" s="190"/>
      <c r="FT279" s="190"/>
      <c r="FU279" s="190"/>
      <c r="FV279" s="190"/>
      <c r="FW279" s="190"/>
      <c r="FX279" s="190"/>
      <c r="FY279" s="190"/>
      <c r="FZ279" s="190"/>
      <c r="GA279" s="190"/>
      <c r="GB279" s="190"/>
      <c r="GC279" s="190"/>
      <c r="GD279" s="190"/>
      <c r="GE279" s="190"/>
      <c r="GF279" s="190"/>
      <c r="GG279" s="190"/>
      <c r="GH279" s="190"/>
      <c r="GI279" s="190"/>
      <c r="GJ279" s="190"/>
      <c r="GK279" s="190"/>
    </row>
    <row r="280" spans="1:193" s="16" customFormat="1" ht="21" customHeight="1" x14ac:dyDescent="0.25">
      <c r="A280" s="700">
        <v>250</v>
      </c>
      <c r="B280" s="714" t="s">
        <v>6014</v>
      </c>
      <c r="C280" s="715" t="s">
        <v>36</v>
      </c>
      <c r="D280" s="716" t="s">
        <v>215</v>
      </c>
      <c r="E280" s="700">
        <v>64</v>
      </c>
      <c r="F280" s="703" t="str">
        <f t="shared" si="6"/>
        <v>Trung bình</v>
      </c>
      <c r="G280" s="70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190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190"/>
      <c r="BI280" s="190"/>
      <c r="BJ280" s="190"/>
      <c r="BK280" s="190"/>
      <c r="BL280" s="190"/>
      <c r="BM280" s="190"/>
      <c r="BN280" s="190"/>
      <c r="BO280" s="190"/>
      <c r="BP280" s="190"/>
      <c r="BQ280" s="190"/>
      <c r="BR280" s="190"/>
      <c r="BS280" s="190"/>
      <c r="BT280" s="190"/>
      <c r="BU280" s="190"/>
      <c r="BV280" s="190"/>
      <c r="BW280" s="190"/>
      <c r="BX280" s="190"/>
      <c r="BY280" s="190"/>
      <c r="BZ280" s="190"/>
      <c r="CA280" s="190"/>
      <c r="CB280" s="190"/>
      <c r="CC280" s="190"/>
      <c r="CD280" s="190"/>
      <c r="CE280" s="190"/>
      <c r="CF280" s="190"/>
      <c r="CG280" s="190"/>
      <c r="CH280" s="190"/>
      <c r="CI280" s="190"/>
      <c r="CJ280" s="190"/>
      <c r="CK280" s="190"/>
      <c r="CL280" s="190"/>
      <c r="CM280" s="190"/>
      <c r="CN280" s="190"/>
      <c r="CO280" s="190"/>
      <c r="CP280" s="190"/>
      <c r="CQ280" s="190"/>
      <c r="CR280" s="190"/>
      <c r="CS280" s="190"/>
      <c r="CT280" s="190"/>
      <c r="CU280" s="190"/>
      <c r="CV280" s="190"/>
      <c r="CW280" s="190"/>
      <c r="CX280" s="190"/>
      <c r="CY280" s="190"/>
      <c r="CZ280" s="190"/>
      <c r="DA280" s="190"/>
      <c r="DB280" s="190"/>
      <c r="DC280" s="190"/>
      <c r="DD280" s="190"/>
      <c r="DE280" s="190"/>
      <c r="DF280" s="190"/>
      <c r="DG280" s="190"/>
      <c r="DH280" s="190"/>
      <c r="DI280" s="190"/>
      <c r="DJ280" s="190"/>
      <c r="DK280" s="190"/>
      <c r="DL280" s="190"/>
      <c r="DM280" s="190"/>
      <c r="DN280" s="190"/>
      <c r="DO280" s="190"/>
      <c r="DP280" s="190"/>
      <c r="DQ280" s="190"/>
      <c r="DR280" s="190"/>
      <c r="DS280" s="190"/>
      <c r="DT280" s="190"/>
      <c r="DU280" s="190"/>
      <c r="DV280" s="190"/>
      <c r="DW280" s="190"/>
      <c r="DX280" s="190"/>
      <c r="DY280" s="190"/>
      <c r="DZ280" s="190"/>
      <c r="EA280" s="190"/>
      <c r="EB280" s="190"/>
      <c r="EC280" s="190"/>
      <c r="ED280" s="190"/>
      <c r="EE280" s="190"/>
      <c r="EF280" s="190"/>
      <c r="EG280" s="190"/>
      <c r="EH280" s="190"/>
      <c r="EI280" s="190"/>
      <c r="EJ280" s="190"/>
      <c r="EK280" s="190"/>
      <c r="EL280" s="190"/>
      <c r="EM280" s="190"/>
      <c r="EN280" s="190"/>
      <c r="EO280" s="190"/>
      <c r="EP280" s="190"/>
      <c r="EQ280" s="190"/>
      <c r="ER280" s="190"/>
      <c r="ES280" s="190"/>
      <c r="ET280" s="190"/>
      <c r="EU280" s="190"/>
      <c r="EV280" s="190"/>
      <c r="EW280" s="190"/>
      <c r="EX280" s="190"/>
      <c r="EY280" s="190"/>
      <c r="EZ280" s="190"/>
      <c r="FA280" s="190"/>
      <c r="FB280" s="190"/>
      <c r="FC280" s="190"/>
      <c r="FD280" s="190"/>
      <c r="FE280" s="190"/>
      <c r="FF280" s="190"/>
      <c r="FG280" s="190"/>
      <c r="FH280" s="190"/>
      <c r="FI280" s="190"/>
      <c r="FJ280" s="190"/>
      <c r="FK280" s="190"/>
      <c r="FL280" s="190"/>
      <c r="FM280" s="190"/>
      <c r="FN280" s="190"/>
      <c r="FO280" s="190"/>
      <c r="FP280" s="190"/>
      <c r="FQ280" s="190"/>
      <c r="FR280" s="190"/>
      <c r="FS280" s="190"/>
      <c r="FT280" s="190"/>
      <c r="FU280" s="190"/>
      <c r="FV280" s="190"/>
      <c r="FW280" s="190"/>
      <c r="FX280" s="190"/>
      <c r="FY280" s="190"/>
      <c r="FZ280" s="190"/>
      <c r="GA280" s="190"/>
      <c r="GB280" s="190"/>
      <c r="GC280" s="190"/>
      <c r="GD280" s="190"/>
      <c r="GE280" s="190"/>
      <c r="GF280" s="190"/>
      <c r="GG280" s="190"/>
      <c r="GH280" s="190"/>
      <c r="GI280" s="190"/>
      <c r="GJ280" s="190"/>
      <c r="GK280" s="190"/>
    </row>
    <row r="281" spans="1:193" s="16" customFormat="1" ht="21" customHeight="1" x14ac:dyDescent="0.25">
      <c r="A281" s="700">
        <v>251</v>
      </c>
      <c r="B281" s="714" t="s">
        <v>6015</v>
      </c>
      <c r="C281" s="715" t="s">
        <v>6016</v>
      </c>
      <c r="D281" s="716" t="s">
        <v>215</v>
      </c>
      <c r="E281" s="700">
        <v>85</v>
      </c>
      <c r="F281" s="703" t="str">
        <f t="shared" si="6"/>
        <v>Tốt</v>
      </c>
      <c r="G281" s="70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  <c r="BK281" s="190"/>
      <c r="BL281" s="190"/>
      <c r="BM281" s="190"/>
      <c r="BN281" s="190"/>
      <c r="BO281" s="190"/>
      <c r="BP281" s="190"/>
      <c r="BQ281" s="190"/>
      <c r="BR281" s="190"/>
      <c r="BS281" s="190"/>
      <c r="BT281" s="190"/>
      <c r="BU281" s="190"/>
      <c r="BV281" s="190"/>
      <c r="BW281" s="190"/>
      <c r="BX281" s="190"/>
      <c r="BY281" s="190"/>
      <c r="BZ281" s="190"/>
      <c r="CA281" s="190"/>
      <c r="CB281" s="190"/>
      <c r="CC281" s="190"/>
      <c r="CD281" s="190"/>
      <c r="CE281" s="190"/>
      <c r="CF281" s="190"/>
      <c r="CG281" s="190"/>
      <c r="CH281" s="190"/>
      <c r="CI281" s="190"/>
      <c r="CJ281" s="190"/>
      <c r="CK281" s="190"/>
      <c r="CL281" s="190"/>
      <c r="CM281" s="190"/>
      <c r="CN281" s="190"/>
      <c r="CO281" s="190"/>
      <c r="CP281" s="190"/>
      <c r="CQ281" s="190"/>
      <c r="CR281" s="190"/>
      <c r="CS281" s="190"/>
      <c r="CT281" s="190"/>
      <c r="CU281" s="190"/>
      <c r="CV281" s="190"/>
      <c r="CW281" s="190"/>
      <c r="CX281" s="190"/>
      <c r="CY281" s="190"/>
      <c r="CZ281" s="190"/>
      <c r="DA281" s="190"/>
      <c r="DB281" s="190"/>
      <c r="DC281" s="190"/>
      <c r="DD281" s="190"/>
      <c r="DE281" s="190"/>
      <c r="DF281" s="190"/>
      <c r="DG281" s="190"/>
      <c r="DH281" s="190"/>
      <c r="DI281" s="190"/>
      <c r="DJ281" s="190"/>
      <c r="DK281" s="190"/>
      <c r="DL281" s="190"/>
      <c r="DM281" s="190"/>
      <c r="DN281" s="190"/>
      <c r="DO281" s="190"/>
      <c r="DP281" s="190"/>
      <c r="DQ281" s="190"/>
      <c r="DR281" s="190"/>
      <c r="DS281" s="190"/>
      <c r="DT281" s="190"/>
      <c r="DU281" s="190"/>
      <c r="DV281" s="190"/>
      <c r="DW281" s="190"/>
      <c r="DX281" s="190"/>
      <c r="DY281" s="190"/>
      <c r="DZ281" s="190"/>
      <c r="EA281" s="190"/>
      <c r="EB281" s="190"/>
      <c r="EC281" s="190"/>
      <c r="ED281" s="190"/>
      <c r="EE281" s="190"/>
      <c r="EF281" s="190"/>
      <c r="EG281" s="190"/>
      <c r="EH281" s="190"/>
      <c r="EI281" s="190"/>
      <c r="EJ281" s="190"/>
      <c r="EK281" s="190"/>
      <c r="EL281" s="190"/>
      <c r="EM281" s="190"/>
      <c r="EN281" s="190"/>
      <c r="EO281" s="190"/>
      <c r="EP281" s="190"/>
      <c r="EQ281" s="190"/>
      <c r="ER281" s="190"/>
      <c r="ES281" s="190"/>
      <c r="ET281" s="190"/>
      <c r="EU281" s="190"/>
      <c r="EV281" s="190"/>
      <c r="EW281" s="190"/>
      <c r="EX281" s="190"/>
      <c r="EY281" s="190"/>
      <c r="EZ281" s="190"/>
      <c r="FA281" s="190"/>
      <c r="FB281" s="190"/>
      <c r="FC281" s="190"/>
      <c r="FD281" s="190"/>
      <c r="FE281" s="190"/>
      <c r="FF281" s="190"/>
      <c r="FG281" s="190"/>
      <c r="FH281" s="190"/>
      <c r="FI281" s="190"/>
      <c r="FJ281" s="190"/>
      <c r="FK281" s="190"/>
      <c r="FL281" s="190"/>
      <c r="FM281" s="190"/>
      <c r="FN281" s="190"/>
      <c r="FO281" s="190"/>
      <c r="FP281" s="190"/>
      <c r="FQ281" s="190"/>
      <c r="FR281" s="190"/>
      <c r="FS281" s="190"/>
      <c r="FT281" s="190"/>
      <c r="FU281" s="190"/>
      <c r="FV281" s="190"/>
      <c r="FW281" s="190"/>
      <c r="FX281" s="190"/>
      <c r="FY281" s="190"/>
      <c r="FZ281" s="190"/>
      <c r="GA281" s="190"/>
      <c r="GB281" s="190"/>
      <c r="GC281" s="190"/>
      <c r="GD281" s="190"/>
      <c r="GE281" s="190"/>
      <c r="GF281" s="190"/>
      <c r="GG281" s="190"/>
      <c r="GH281" s="190"/>
      <c r="GI281" s="190"/>
      <c r="GJ281" s="190"/>
      <c r="GK281" s="190"/>
    </row>
    <row r="282" spans="1:193" s="16" customFormat="1" ht="21" customHeight="1" x14ac:dyDescent="0.25">
      <c r="A282" s="700">
        <v>252</v>
      </c>
      <c r="B282" s="714" t="s">
        <v>6017</v>
      </c>
      <c r="C282" s="715" t="s">
        <v>46</v>
      </c>
      <c r="D282" s="716" t="s">
        <v>152</v>
      </c>
      <c r="E282" s="700">
        <v>85</v>
      </c>
      <c r="F282" s="703" t="str">
        <f t="shared" si="6"/>
        <v>Tốt</v>
      </c>
      <c r="G282" s="70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BM282" s="190"/>
      <c r="BN282" s="190"/>
      <c r="BO282" s="190"/>
      <c r="BP282" s="190"/>
      <c r="BQ282" s="190"/>
      <c r="BR282" s="190"/>
      <c r="BS282" s="190"/>
      <c r="BT282" s="190"/>
      <c r="BU282" s="190"/>
      <c r="BV282" s="190"/>
      <c r="BW282" s="190"/>
      <c r="BX282" s="190"/>
      <c r="BY282" s="190"/>
      <c r="BZ282" s="190"/>
      <c r="CA282" s="190"/>
      <c r="CB282" s="190"/>
      <c r="CC282" s="190"/>
      <c r="CD282" s="190"/>
      <c r="CE282" s="190"/>
      <c r="CF282" s="190"/>
      <c r="CG282" s="190"/>
      <c r="CH282" s="190"/>
      <c r="CI282" s="190"/>
      <c r="CJ282" s="190"/>
      <c r="CK282" s="190"/>
      <c r="CL282" s="190"/>
      <c r="CM282" s="190"/>
      <c r="CN282" s="190"/>
      <c r="CO282" s="190"/>
      <c r="CP282" s="190"/>
      <c r="CQ282" s="190"/>
      <c r="CR282" s="190"/>
      <c r="CS282" s="190"/>
      <c r="CT282" s="190"/>
      <c r="CU282" s="190"/>
      <c r="CV282" s="190"/>
      <c r="CW282" s="190"/>
      <c r="CX282" s="190"/>
      <c r="CY282" s="190"/>
      <c r="CZ282" s="190"/>
      <c r="DA282" s="190"/>
      <c r="DB282" s="190"/>
      <c r="DC282" s="190"/>
      <c r="DD282" s="190"/>
      <c r="DE282" s="190"/>
      <c r="DF282" s="190"/>
      <c r="DG282" s="190"/>
      <c r="DH282" s="190"/>
      <c r="DI282" s="190"/>
      <c r="DJ282" s="190"/>
      <c r="DK282" s="190"/>
      <c r="DL282" s="190"/>
      <c r="DM282" s="190"/>
      <c r="DN282" s="190"/>
      <c r="DO282" s="190"/>
      <c r="DP282" s="190"/>
      <c r="DQ282" s="190"/>
      <c r="DR282" s="190"/>
      <c r="DS282" s="190"/>
      <c r="DT282" s="190"/>
      <c r="DU282" s="190"/>
      <c r="DV282" s="190"/>
      <c r="DW282" s="190"/>
      <c r="DX282" s="190"/>
      <c r="DY282" s="190"/>
      <c r="DZ282" s="190"/>
      <c r="EA282" s="190"/>
      <c r="EB282" s="190"/>
      <c r="EC282" s="190"/>
      <c r="ED282" s="190"/>
      <c r="EE282" s="190"/>
      <c r="EF282" s="190"/>
      <c r="EG282" s="190"/>
      <c r="EH282" s="190"/>
      <c r="EI282" s="190"/>
      <c r="EJ282" s="190"/>
      <c r="EK282" s="190"/>
      <c r="EL282" s="190"/>
      <c r="EM282" s="190"/>
      <c r="EN282" s="190"/>
      <c r="EO282" s="190"/>
      <c r="EP282" s="190"/>
      <c r="EQ282" s="190"/>
      <c r="ER282" s="190"/>
      <c r="ES282" s="190"/>
      <c r="ET282" s="190"/>
      <c r="EU282" s="190"/>
      <c r="EV282" s="190"/>
      <c r="EW282" s="190"/>
      <c r="EX282" s="190"/>
      <c r="EY282" s="190"/>
      <c r="EZ282" s="190"/>
      <c r="FA282" s="190"/>
      <c r="FB282" s="190"/>
      <c r="FC282" s="190"/>
      <c r="FD282" s="190"/>
      <c r="FE282" s="190"/>
      <c r="FF282" s="190"/>
      <c r="FG282" s="190"/>
      <c r="FH282" s="190"/>
      <c r="FI282" s="190"/>
      <c r="FJ282" s="190"/>
      <c r="FK282" s="190"/>
      <c r="FL282" s="190"/>
      <c r="FM282" s="190"/>
      <c r="FN282" s="190"/>
      <c r="FO282" s="190"/>
      <c r="FP282" s="190"/>
      <c r="FQ282" s="190"/>
      <c r="FR282" s="190"/>
      <c r="FS282" s="190"/>
      <c r="FT282" s="190"/>
      <c r="FU282" s="190"/>
      <c r="FV282" s="190"/>
      <c r="FW282" s="190"/>
      <c r="FX282" s="190"/>
      <c r="FY282" s="190"/>
      <c r="FZ282" s="190"/>
      <c r="GA282" s="190"/>
      <c r="GB282" s="190"/>
      <c r="GC282" s="190"/>
      <c r="GD282" s="190"/>
      <c r="GE282" s="190"/>
      <c r="GF282" s="190"/>
      <c r="GG282" s="190"/>
      <c r="GH282" s="190"/>
      <c r="GI282" s="190"/>
      <c r="GJ282" s="190"/>
      <c r="GK282" s="190"/>
    </row>
    <row r="283" spans="1:193" s="16" customFormat="1" ht="21" customHeight="1" x14ac:dyDescent="0.25">
      <c r="A283" s="700">
        <v>253</v>
      </c>
      <c r="B283" s="714" t="s">
        <v>6018</v>
      </c>
      <c r="C283" s="715" t="s">
        <v>765</v>
      </c>
      <c r="D283" s="716" t="s">
        <v>152</v>
      </c>
      <c r="E283" s="700">
        <v>80</v>
      </c>
      <c r="F283" s="703" t="str">
        <f t="shared" si="6"/>
        <v>Tốt</v>
      </c>
      <c r="G283" s="70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  <c r="BM283" s="190"/>
      <c r="BN283" s="190"/>
      <c r="BO283" s="190"/>
      <c r="BP283" s="190"/>
      <c r="BQ283" s="190"/>
      <c r="BR283" s="190"/>
      <c r="BS283" s="190"/>
      <c r="BT283" s="190"/>
      <c r="BU283" s="190"/>
      <c r="BV283" s="190"/>
      <c r="BW283" s="190"/>
      <c r="BX283" s="190"/>
      <c r="BY283" s="190"/>
      <c r="BZ283" s="190"/>
      <c r="CA283" s="190"/>
      <c r="CB283" s="190"/>
      <c r="CC283" s="190"/>
      <c r="CD283" s="190"/>
      <c r="CE283" s="190"/>
      <c r="CF283" s="190"/>
      <c r="CG283" s="190"/>
      <c r="CH283" s="190"/>
      <c r="CI283" s="190"/>
      <c r="CJ283" s="190"/>
      <c r="CK283" s="190"/>
      <c r="CL283" s="190"/>
      <c r="CM283" s="190"/>
      <c r="CN283" s="190"/>
      <c r="CO283" s="190"/>
      <c r="CP283" s="190"/>
      <c r="CQ283" s="190"/>
      <c r="CR283" s="190"/>
      <c r="CS283" s="190"/>
      <c r="CT283" s="190"/>
      <c r="CU283" s="190"/>
      <c r="CV283" s="190"/>
      <c r="CW283" s="190"/>
      <c r="CX283" s="190"/>
      <c r="CY283" s="190"/>
      <c r="CZ283" s="190"/>
      <c r="DA283" s="190"/>
      <c r="DB283" s="190"/>
      <c r="DC283" s="190"/>
      <c r="DD283" s="190"/>
      <c r="DE283" s="190"/>
      <c r="DF283" s="190"/>
      <c r="DG283" s="190"/>
      <c r="DH283" s="190"/>
      <c r="DI283" s="190"/>
      <c r="DJ283" s="190"/>
      <c r="DK283" s="190"/>
      <c r="DL283" s="190"/>
      <c r="DM283" s="190"/>
      <c r="DN283" s="190"/>
      <c r="DO283" s="190"/>
      <c r="DP283" s="190"/>
      <c r="DQ283" s="190"/>
      <c r="DR283" s="190"/>
      <c r="DS283" s="190"/>
      <c r="DT283" s="190"/>
      <c r="DU283" s="190"/>
      <c r="DV283" s="190"/>
      <c r="DW283" s="190"/>
      <c r="DX283" s="190"/>
      <c r="DY283" s="190"/>
      <c r="DZ283" s="190"/>
      <c r="EA283" s="190"/>
      <c r="EB283" s="190"/>
      <c r="EC283" s="190"/>
      <c r="ED283" s="190"/>
      <c r="EE283" s="190"/>
      <c r="EF283" s="190"/>
      <c r="EG283" s="190"/>
      <c r="EH283" s="190"/>
      <c r="EI283" s="190"/>
      <c r="EJ283" s="190"/>
      <c r="EK283" s="190"/>
      <c r="EL283" s="190"/>
      <c r="EM283" s="190"/>
      <c r="EN283" s="190"/>
      <c r="EO283" s="190"/>
      <c r="EP283" s="190"/>
      <c r="EQ283" s="190"/>
      <c r="ER283" s="190"/>
      <c r="ES283" s="190"/>
      <c r="ET283" s="190"/>
      <c r="EU283" s="190"/>
      <c r="EV283" s="190"/>
      <c r="EW283" s="190"/>
      <c r="EX283" s="190"/>
      <c r="EY283" s="190"/>
      <c r="EZ283" s="190"/>
      <c r="FA283" s="190"/>
      <c r="FB283" s="190"/>
      <c r="FC283" s="190"/>
      <c r="FD283" s="190"/>
      <c r="FE283" s="190"/>
      <c r="FF283" s="190"/>
      <c r="FG283" s="190"/>
      <c r="FH283" s="190"/>
      <c r="FI283" s="190"/>
      <c r="FJ283" s="190"/>
      <c r="FK283" s="190"/>
      <c r="FL283" s="190"/>
      <c r="FM283" s="190"/>
      <c r="FN283" s="190"/>
      <c r="FO283" s="190"/>
      <c r="FP283" s="190"/>
      <c r="FQ283" s="190"/>
      <c r="FR283" s="190"/>
      <c r="FS283" s="190"/>
      <c r="FT283" s="190"/>
      <c r="FU283" s="190"/>
      <c r="FV283" s="190"/>
      <c r="FW283" s="190"/>
      <c r="FX283" s="190"/>
      <c r="FY283" s="190"/>
      <c r="FZ283" s="190"/>
      <c r="GA283" s="190"/>
      <c r="GB283" s="190"/>
      <c r="GC283" s="190"/>
      <c r="GD283" s="190"/>
      <c r="GE283" s="190"/>
      <c r="GF283" s="190"/>
      <c r="GG283" s="190"/>
      <c r="GH283" s="190"/>
      <c r="GI283" s="190"/>
      <c r="GJ283" s="190"/>
      <c r="GK283" s="190"/>
    </row>
    <row r="284" spans="1:193" s="16" customFormat="1" ht="21" customHeight="1" x14ac:dyDescent="0.25">
      <c r="A284" s="700">
        <v>254</v>
      </c>
      <c r="B284" s="714" t="s">
        <v>6019</v>
      </c>
      <c r="C284" s="715" t="s">
        <v>62</v>
      </c>
      <c r="D284" s="716" t="s">
        <v>125</v>
      </c>
      <c r="E284" s="700">
        <v>20</v>
      </c>
      <c r="F284" s="703" t="str">
        <f t="shared" si="6"/>
        <v>Kém</v>
      </c>
      <c r="G284" s="787" t="s">
        <v>3651</v>
      </c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190"/>
      <c r="BI284" s="190"/>
      <c r="BJ284" s="190"/>
      <c r="BK284" s="190"/>
      <c r="BL284" s="190"/>
      <c r="BM284" s="190"/>
      <c r="BN284" s="190"/>
      <c r="BO284" s="190"/>
      <c r="BP284" s="190"/>
      <c r="BQ284" s="190"/>
      <c r="BR284" s="190"/>
      <c r="BS284" s="190"/>
      <c r="BT284" s="190"/>
      <c r="BU284" s="190"/>
      <c r="BV284" s="190"/>
      <c r="BW284" s="190"/>
      <c r="BX284" s="190"/>
      <c r="BY284" s="190"/>
      <c r="BZ284" s="190"/>
      <c r="CA284" s="190"/>
      <c r="CB284" s="190"/>
      <c r="CC284" s="190"/>
      <c r="CD284" s="190"/>
      <c r="CE284" s="190"/>
      <c r="CF284" s="190"/>
      <c r="CG284" s="190"/>
      <c r="CH284" s="190"/>
      <c r="CI284" s="190"/>
      <c r="CJ284" s="190"/>
      <c r="CK284" s="190"/>
      <c r="CL284" s="190"/>
      <c r="CM284" s="190"/>
      <c r="CN284" s="190"/>
      <c r="CO284" s="190"/>
      <c r="CP284" s="190"/>
      <c r="CQ284" s="190"/>
      <c r="CR284" s="190"/>
      <c r="CS284" s="190"/>
      <c r="CT284" s="190"/>
      <c r="CU284" s="190"/>
      <c r="CV284" s="190"/>
      <c r="CW284" s="190"/>
      <c r="CX284" s="190"/>
      <c r="CY284" s="190"/>
      <c r="CZ284" s="190"/>
      <c r="DA284" s="190"/>
      <c r="DB284" s="190"/>
      <c r="DC284" s="190"/>
      <c r="DD284" s="190"/>
      <c r="DE284" s="190"/>
      <c r="DF284" s="190"/>
      <c r="DG284" s="190"/>
      <c r="DH284" s="190"/>
      <c r="DI284" s="190"/>
      <c r="DJ284" s="190"/>
      <c r="DK284" s="190"/>
      <c r="DL284" s="190"/>
      <c r="DM284" s="190"/>
      <c r="DN284" s="190"/>
      <c r="DO284" s="190"/>
      <c r="DP284" s="190"/>
      <c r="DQ284" s="190"/>
      <c r="DR284" s="190"/>
      <c r="DS284" s="190"/>
      <c r="DT284" s="190"/>
      <c r="DU284" s="190"/>
      <c r="DV284" s="190"/>
      <c r="DW284" s="190"/>
      <c r="DX284" s="190"/>
      <c r="DY284" s="190"/>
      <c r="DZ284" s="190"/>
      <c r="EA284" s="190"/>
      <c r="EB284" s="190"/>
      <c r="EC284" s="190"/>
      <c r="ED284" s="190"/>
      <c r="EE284" s="190"/>
      <c r="EF284" s="190"/>
      <c r="EG284" s="190"/>
      <c r="EH284" s="190"/>
      <c r="EI284" s="190"/>
      <c r="EJ284" s="190"/>
      <c r="EK284" s="190"/>
      <c r="EL284" s="190"/>
      <c r="EM284" s="190"/>
      <c r="EN284" s="190"/>
      <c r="EO284" s="190"/>
      <c r="EP284" s="190"/>
      <c r="EQ284" s="190"/>
      <c r="ER284" s="190"/>
      <c r="ES284" s="190"/>
      <c r="ET284" s="190"/>
      <c r="EU284" s="190"/>
      <c r="EV284" s="190"/>
      <c r="EW284" s="190"/>
      <c r="EX284" s="190"/>
      <c r="EY284" s="190"/>
      <c r="EZ284" s="190"/>
      <c r="FA284" s="190"/>
      <c r="FB284" s="190"/>
      <c r="FC284" s="190"/>
      <c r="FD284" s="190"/>
      <c r="FE284" s="190"/>
      <c r="FF284" s="190"/>
      <c r="FG284" s="190"/>
      <c r="FH284" s="190"/>
      <c r="FI284" s="190"/>
      <c r="FJ284" s="190"/>
      <c r="FK284" s="190"/>
      <c r="FL284" s="190"/>
      <c r="FM284" s="190"/>
      <c r="FN284" s="190"/>
      <c r="FO284" s="190"/>
      <c r="FP284" s="190"/>
      <c r="FQ284" s="190"/>
      <c r="FR284" s="190"/>
      <c r="FS284" s="190"/>
      <c r="FT284" s="190"/>
      <c r="FU284" s="190"/>
      <c r="FV284" s="190"/>
      <c r="FW284" s="190"/>
      <c r="FX284" s="190"/>
      <c r="FY284" s="190"/>
      <c r="FZ284" s="190"/>
      <c r="GA284" s="190"/>
      <c r="GB284" s="190"/>
      <c r="GC284" s="190"/>
      <c r="GD284" s="190"/>
      <c r="GE284" s="190"/>
      <c r="GF284" s="190"/>
      <c r="GG284" s="190"/>
      <c r="GH284" s="190"/>
      <c r="GI284" s="190"/>
      <c r="GJ284" s="190"/>
      <c r="GK284" s="190"/>
    </row>
    <row r="285" spans="1:193" s="16" customFormat="1" ht="21" customHeight="1" x14ac:dyDescent="0.25">
      <c r="A285" s="700">
        <v>255</v>
      </c>
      <c r="B285" s="714" t="s">
        <v>6020</v>
      </c>
      <c r="C285" s="715" t="s">
        <v>6021</v>
      </c>
      <c r="D285" s="716" t="s">
        <v>237</v>
      </c>
      <c r="E285" s="700">
        <v>85</v>
      </c>
      <c r="F285" s="703" t="str">
        <f t="shared" si="6"/>
        <v>Tốt</v>
      </c>
      <c r="G285" s="70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0"/>
      <c r="BA285" s="190"/>
      <c r="BB285" s="190"/>
      <c r="BC285" s="190"/>
      <c r="BD285" s="190"/>
      <c r="BE285" s="190"/>
      <c r="BF285" s="190"/>
      <c r="BG285" s="190"/>
      <c r="BH285" s="190"/>
      <c r="BI285" s="190"/>
      <c r="BJ285" s="190"/>
      <c r="BK285" s="190"/>
      <c r="BL285" s="190"/>
      <c r="BM285" s="190"/>
      <c r="BN285" s="190"/>
      <c r="BO285" s="190"/>
      <c r="BP285" s="190"/>
      <c r="BQ285" s="190"/>
      <c r="BR285" s="190"/>
      <c r="BS285" s="190"/>
      <c r="BT285" s="190"/>
      <c r="BU285" s="190"/>
      <c r="BV285" s="190"/>
      <c r="BW285" s="190"/>
      <c r="BX285" s="190"/>
      <c r="BY285" s="190"/>
      <c r="BZ285" s="190"/>
      <c r="CA285" s="190"/>
      <c r="CB285" s="190"/>
      <c r="CC285" s="190"/>
      <c r="CD285" s="190"/>
      <c r="CE285" s="190"/>
      <c r="CF285" s="190"/>
      <c r="CG285" s="190"/>
      <c r="CH285" s="190"/>
      <c r="CI285" s="190"/>
      <c r="CJ285" s="190"/>
      <c r="CK285" s="190"/>
      <c r="CL285" s="190"/>
      <c r="CM285" s="190"/>
      <c r="CN285" s="190"/>
      <c r="CO285" s="190"/>
      <c r="CP285" s="190"/>
      <c r="CQ285" s="190"/>
      <c r="CR285" s="190"/>
      <c r="CS285" s="190"/>
      <c r="CT285" s="190"/>
      <c r="CU285" s="190"/>
      <c r="CV285" s="190"/>
      <c r="CW285" s="190"/>
      <c r="CX285" s="190"/>
      <c r="CY285" s="190"/>
      <c r="CZ285" s="190"/>
      <c r="DA285" s="190"/>
      <c r="DB285" s="190"/>
      <c r="DC285" s="190"/>
      <c r="DD285" s="190"/>
      <c r="DE285" s="190"/>
      <c r="DF285" s="190"/>
      <c r="DG285" s="190"/>
      <c r="DH285" s="190"/>
      <c r="DI285" s="190"/>
      <c r="DJ285" s="190"/>
      <c r="DK285" s="190"/>
      <c r="DL285" s="190"/>
      <c r="DM285" s="190"/>
      <c r="DN285" s="190"/>
      <c r="DO285" s="190"/>
      <c r="DP285" s="190"/>
      <c r="DQ285" s="190"/>
      <c r="DR285" s="190"/>
      <c r="DS285" s="190"/>
      <c r="DT285" s="190"/>
      <c r="DU285" s="190"/>
      <c r="DV285" s="190"/>
      <c r="DW285" s="190"/>
      <c r="DX285" s="190"/>
      <c r="DY285" s="190"/>
      <c r="DZ285" s="190"/>
      <c r="EA285" s="190"/>
      <c r="EB285" s="190"/>
      <c r="EC285" s="190"/>
      <c r="ED285" s="190"/>
      <c r="EE285" s="190"/>
      <c r="EF285" s="190"/>
      <c r="EG285" s="190"/>
      <c r="EH285" s="190"/>
      <c r="EI285" s="190"/>
      <c r="EJ285" s="190"/>
      <c r="EK285" s="190"/>
      <c r="EL285" s="190"/>
      <c r="EM285" s="190"/>
      <c r="EN285" s="190"/>
      <c r="EO285" s="190"/>
      <c r="EP285" s="190"/>
      <c r="EQ285" s="190"/>
      <c r="ER285" s="190"/>
      <c r="ES285" s="190"/>
      <c r="ET285" s="190"/>
      <c r="EU285" s="190"/>
      <c r="EV285" s="190"/>
      <c r="EW285" s="190"/>
      <c r="EX285" s="190"/>
      <c r="EY285" s="190"/>
      <c r="EZ285" s="190"/>
      <c r="FA285" s="190"/>
      <c r="FB285" s="190"/>
      <c r="FC285" s="190"/>
      <c r="FD285" s="190"/>
      <c r="FE285" s="190"/>
      <c r="FF285" s="190"/>
      <c r="FG285" s="190"/>
      <c r="FH285" s="190"/>
      <c r="FI285" s="190"/>
      <c r="FJ285" s="190"/>
      <c r="FK285" s="190"/>
      <c r="FL285" s="190"/>
      <c r="FM285" s="190"/>
      <c r="FN285" s="190"/>
      <c r="FO285" s="190"/>
      <c r="FP285" s="190"/>
      <c r="FQ285" s="190"/>
      <c r="FR285" s="190"/>
      <c r="FS285" s="190"/>
      <c r="FT285" s="190"/>
      <c r="FU285" s="190"/>
      <c r="FV285" s="190"/>
      <c r="FW285" s="190"/>
      <c r="FX285" s="190"/>
      <c r="FY285" s="190"/>
      <c r="FZ285" s="190"/>
      <c r="GA285" s="190"/>
      <c r="GB285" s="190"/>
      <c r="GC285" s="190"/>
      <c r="GD285" s="190"/>
      <c r="GE285" s="190"/>
      <c r="GF285" s="190"/>
      <c r="GG285" s="190"/>
      <c r="GH285" s="190"/>
      <c r="GI285" s="190"/>
      <c r="GJ285" s="190"/>
      <c r="GK285" s="190"/>
    </row>
    <row r="286" spans="1:193" s="16" customFormat="1" ht="21" customHeight="1" x14ac:dyDescent="0.25">
      <c r="A286" s="700">
        <v>256</v>
      </c>
      <c r="B286" s="714" t="s">
        <v>6022</v>
      </c>
      <c r="C286" s="715" t="s">
        <v>1503</v>
      </c>
      <c r="D286" s="716" t="s">
        <v>182</v>
      </c>
      <c r="E286" s="700">
        <v>80</v>
      </c>
      <c r="F286" s="703" t="str">
        <f t="shared" si="6"/>
        <v>Tốt</v>
      </c>
      <c r="G286" s="70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0"/>
      <c r="BA286" s="190"/>
      <c r="BB286" s="190"/>
      <c r="BC286" s="190"/>
      <c r="BD286" s="190"/>
      <c r="BE286" s="190"/>
      <c r="BF286" s="190"/>
      <c r="BG286" s="190"/>
      <c r="BH286" s="190"/>
      <c r="BI286" s="190"/>
      <c r="BJ286" s="190"/>
      <c r="BK286" s="190"/>
      <c r="BL286" s="190"/>
      <c r="BM286" s="190"/>
      <c r="BN286" s="190"/>
      <c r="BO286" s="190"/>
      <c r="BP286" s="190"/>
      <c r="BQ286" s="190"/>
      <c r="BR286" s="190"/>
      <c r="BS286" s="190"/>
      <c r="BT286" s="190"/>
      <c r="BU286" s="190"/>
      <c r="BV286" s="190"/>
      <c r="BW286" s="190"/>
      <c r="BX286" s="190"/>
      <c r="BY286" s="190"/>
      <c r="BZ286" s="190"/>
      <c r="CA286" s="190"/>
      <c r="CB286" s="190"/>
      <c r="CC286" s="190"/>
      <c r="CD286" s="190"/>
      <c r="CE286" s="190"/>
      <c r="CF286" s="190"/>
      <c r="CG286" s="190"/>
      <c r="CH286" s="190"/>
      <c r="CI286" s="190"/>
      <c r="CJ286" s="190"/>
      <c r="CK286" s="190"/>
      <c r="CL286" s="190"/>
      <c r="CM286" s="190"/>
      <c r="CN286" s="190"/>
      <c r="CO286" s="190"/>
      <c r="CP286" s="190"/>
      <c r="CQ286" s="190"/>
      <c r="CR286" s="190"/>
      <c r="CS286" s="190"/>
      <c r="CT286" s="190"/>
      <c r="CU286" s="190"/>
      <c r="CV286" s="190"/>
      <c r="CW286" s="190"/>
      <c r="CX286" s="190"/>
      <c r="CY286" s="190"/>
      <c r="CZ286" s="190"/>
      <c r="DA286" s="190"/>
      <c r="DB286" s="190"/>
      <c r="DC286" s="190"/>
      <c r="DD286" s="190"/>
      <c r="DE286" s="190"/>
      <c r="DF286" s="190"/>
      <c r="DG286" s="190"/>
      <c r="DH286" s="190"/>
      <c r="DI286" s="190"/>
      <c r="DJ286" s="190"/>
      <c r="DK286" s="190"/>
      <c r="DL286" s="190"/>
      <c r="DM286" s="190"/>
      <c r="DN286" s="190"/>
      <c r="DO286" s="190"/>
      <c r="DP286" s="190"/>
      <c r="DQ286" s="190"/>
      <c r="DR286" s="190"/>
      <c r="DS286" s="190"/>
      <c r="DT286" s="190"/>
      <c r="DU286" s="190"/>
      <c r="DV286" s="190"/>
      <c r="DW286" s="190"/>
      <c r="DX286" s="190"/>
      <c r="DY286" s="190"/>
      <c r="DZ286" s="190"/>
      <c r="EA286" s="190"/>
      <c r="EB286" s="190"/>
      <c r="EC286" s="190"/>
      <c r="ED286" s="190"/>
      <c r="EE286" s="190"/>
      <c r="EF286" s="190"/>
      <c r="EG286" s="190"/>
      <c r="EH286" s="190"/>
      <c r="EI286" s="190"/>
      <c r="EJ286" s="190"/>
      <c r="EK286" s="190"/>
      <c r="EL286" s="190"/>
      <c r="EM286" s="190"/>
      <c r="EN286" s="190"/>
      <c r="EO286" s="190"/>
      <c r="EP286" s="190"/>
      <c r="EQ286" s="190"/>
      <c r="ER286" s="190"/>
      <c r="ES286" s="190"/>
      <c r="ET286" s="190"/>
      <c r="EU286" s="190"/>
      <c r="EV286" s="190"/>
      <c r="EW286" s="190"/>
      <c r="EX286" s="190"/>
      <c r="EY286" s="190"/>
      <c r="EZ286" s="190"/>
      <c r="FA286" s="190"/>
      <c r="FB286" s="190"/>
      <c r="FC286" s="190"/>
      <c r="FD286" s="190"/>
      <c r="FE286" s="190"/>
      <c r="FF286" s="190"/>
      <c r="FG286" s="190"/>
      <c r="FH286" s="190"/>
      <c r="FI286" s="190"/>
      <c r="FJ286" s="190"/>
      <c r="FK286" s="190"/>
      <c r="FL286" s="190"/>
      <c r="FM286" s="190"/>
      <c r="FN286" s="190"/>
      <c r="FO286" s="190"/>
      <c r="FP286" s="190"/>
      <c r="FQ286" s="190"/>
      <c r="FR286" s="190"/>
      <c r="FS286" s="190"/>
      <c r="FT286" s="190"/>
      <c r="FU286" s="190"/>
      <c r="FV286" s="190"/>
      <c r="FW286" s="190"/>
      <c r="FX286" s="190"/>
      <c r="FY286" s="190"/>
      <c r="FZ286" s="190"/>
      <c r="GA286" s="190"/>
      <c r="GB286" s="190"/>
      <c r="GC286" s="190"/>
      <c r="GD286" s="190"/>
      <c r="GE286" s="190"/>
      <c r="GF286" s="190"/>
      <c r="GG286" s="190"/>
      <c r="GH286" s="190"/>
      <c r="GI286" s="190"/>
      <c r="GJ286" s="190"/>
      <c r="GK286" s="190"/>
    </row>
    <row r="287" spans="1:193" s="16" customFormat="1" ht="21" customHeight="1" x14ac:dyDescent="0.25">
      <c r="A287" s="700">
        <v>257</v>
      </c>
      <c r="B287" s="714" t="s">
        <v>6023</v>
      </c>
      <c r="C287" s="715" t="s">
        <v>6024</v>
      </c>
      <c r="D287" s="716" t="s">
        <v>182</v>
      </c>
      <c r="E287" s="700">
        <v>90</v>
      </c>
      <c r="F287" s="703" t="str">
        <f t="shared" si="6"/>
        <v>Xuất sắc</v>
      </c>
      <c r="G287" s="70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0"/>
      <c r="BA287" s="190"/>
      <c r="BB287" s="190"/>
      <c r="BC287" s="190"/>
      <c r="BD287" s="190"/>
      <c r="BE287" s="190"/>
      <c r="BF287" s="190"/>
      <c r="BG287" s="190"/>
      <c r="BH287" s="190"/>
      <c r="BI287" s="190"/>
      <c r="BJ287" s="190"/>
      <c r="BK287" s="190"/>
      <c r="BL287" s="190"/>
      <c r="BM287" s="190"/>
      <c r="BN287" s="190"/>
      <c r="BO287" s="190"/>
      <c r="BP287" s="190"/>
      <c r="BQ287" s="190"/>
      <c r="BR287" s="190"/>
      <c r="BS287" s="190"/>
      <c r="BT287" s="190"/>
      <c r="BU287" s="190"/>
      <c r="BV287" s="190"/>
      <c r="BW287" s="190"/>
      <c r="BX287" s="190"/>
      <c r="BY287" s="190"/>
      <c r="BZ287" s="190"/>
      <c r="CA287" s="190"/>
      <c r="CB287" s="190"/>
      <c r="CC287" s="190"/>
      <c r="CD287" s="190"/>
      <c r="CE287" s="190"/>
      <c r="CF287" s="190"/>
      <c r="CG287" s="190"/>
      <c r="CH287" s="190"/>
      <c r="CI287" s="190"/>
      <c r="CJ287" s="190"/>
      <c r="CK287" s="190"/>
      <c r="CL287" s="190"/>
      <c r="CM287" s="190"/>
      <c r="CN287" s="190"/>
      <c r="CO287" s="190"/>
      <c r="CP287" s="190"/>
      <c r="CQ287" s="190"/>
      <c r="CR287" s="190"/>
      <c r="CS287" s="190"/>
      <c r="CT287" s="190"/>
      <c r="CU287" s="190"/>
      <c r="CV287" s="190"/>
      <c r="CW287" s="190"/>
      <c r="CX287" s="190"/>
      <c r="CY287" s="190"/>
      <c r="CZ287" s="190"/>
      <c r="DA287" s="190"/>
      <c r="DB287" s="190"/>
      <c r="DC287" s="190"/>
      <c r="DD287" s="190"/>
      <c r="DE287" s="190"/>
      <c r="DF287" s="190"/>
      <c r="DG287" s="190"/>
      <c r="DH287" s="190"/>
      <c r="DI287" s="190"/>
      <c r="DJ287" s="190"/>
      <c r="DK287" s="190"/>
      <c r="DL287" s="190"/>
      <c r="DM287" s="190"/>
      <c r="DN287" s="190"/>
      <c r="DO287" s="190"/>
      <c r="DP287" s="190"/>
      <c r="DQ287" s="190"/>
      <c r="DR287" s="190"/>
      <c r="DS287" s="190"/>
      <c r="DT287" s="190"/>
      <c r="DU287" s="190"/>
      <c r="DV287" s="190"/>
      <c r="DW287" s="190"/>
      <c r="DX287" s="190"/>
      <c r="DY287" s="190"/>
      <c r="DZ287" s="190"/>
      <c r="EA287" s="190"/>
      <c r="EB287" s="190"/>
      <c r="EC287" s="190"/>
      <c r="ED287" s="190"/>
      <c r="EE287" s="190"/>
      <c r="EF287" s="190"/>
      <c r="EG287" s="190"/>
      <c r="EH287" s="190"/>
      <c r="EI287" s="190"/>
      <c r="EJ287" s="190"/>
      <c r="EK287" s="190"/>
      <c r="EL287" s="190"/>
      <c r="EM287" s="190"/>
      <c r="EN287" s="190"/>
      <c r="EO287" s="190"/>
      <c r="EP287" s="190"/>
      <c r="EQ287" s="190"/>
      <c r="ER287" s="190"/>
      <c r="ES287" s="190"/>
      <c r="ET287" s="190"/>
      <c r="EU287" s="190"/>
      <c r="EV287" s="190"/>
      <c r="EW287" s="190"/>
      <c r="EX287" s="190"/>
      <c r="EY287" s="190"/>
      <c r="EZ287" s="190"/>
      <c r="FA287" s="190"/>
      <c r="FB287" s="190"/>
      <c r="FC287" s="190"/>
      <c r="FD287" s="190"/>
      <c r="FE287" s="190"/>
      <c r="FF287" s="190"/>
      <c r="FG287" s="190"/>
      <c r="FH287" s="190"/>
      <c r="FI287" s="190"/>
      <c r="FJ287" s="190"/>
      <c r="FK287" s="190"/>
      <c r="FL287" s="190"/>
      <c r="FM287" s="190"/>
      <c r="FN287" s="190"/>
      <c r="FO287" s="190"/>
      <c r="FP287" s="190"/>
      <c r="FQ287" s="190"/>
      <c r="FR287" s="190"/>
      <c r="FS287" s="190"/>
      <c r="FT287" s="190"/>
      <c r="FU287" s="190"/>
      <c r="FV287" s="190"/>
      <c r="FW287" s="190"/>
      <c r="FX287" s="190"/>
      <c r="FY287" s="190"/>
      <c r="FZ287" s="190"/>
      <c r="GA287" s="190"/>
      <c r="GB287" s="190"/>
      <c r="GC287" s="190"/>
      <c r="GD287" s="190"/>
      <c r="GE287" s="190"/>
      <c r="GF287" s="190"/>
      <c r="GG287" s="190"/>
      <c r="GH287" s="190"/>
      <c r="GI287" s="190"/>
      <c r="GJ287" s="190"/>
      <c r="GK287" s="190"/>
    </row>
    <row r="288" spans="1:193" s="16" customFormat="1" ht="21" customHeight="1" x14ac:dyDescent="0.25">
      <c r="A288" s="700">
        <v>258</v>
      </c>
      <c r="B288" s="736" t="s">
        <v>6025</v>
      </c>
      <c r="C288" s="715" t="s">
        <v>88</v>
      </c>
      <c r="D288" s="716" t="s">
        <v>21</v>
      </c>
      <c r="E288" s="700">
        <v>80</v>
      </c>
      <c r="F288" s="703" t="str">
        <f t="shared" si="6"/>
        <v>Tốt</v>
      </c>
      <c r="G288" s="70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0"/>
      <c r="AS288" s="190"/>
      <c r="AT288" s="190"/>
      <c r="AU288" s="190"/>
      <c r="AV288" s="190"/>
      <c r="AW288" s="190"/>
      <c r="AX288" s="190"/>
      <c r="AY288" s="190"/>
      <c r="AZ288" s="190"/>
      <c r="BA288" s="190"/>
      <c r="BB288" s="190"/>
      <c r="BC288" s="190"/>
      <c r="BD288" s="190"/>
      <c r="BE288" s="190"/>
      <c r="BF288" s="190"/>
      <c r="BG288" s="190"/>
      <c r="BH288" s="190"/>
      <c r="BI288" s="190"/>
      <c r="BJ288" s="190"/>
      <c r="BK288" s="190"/>
      <c r="BL288" s="190"/>
      <c r="BM288" s="190"/>
      <c r="BN288" s="190"/>
      <c r="BO288" s="190"/>
      <c r="BP288" s="190"/>
      <c r="BQ288" s="190"/>
      <c r="BR288" s="190"/>
      <c r="BS288" s="190"/>
      <c r="BT288" s="190"/>
      <c r="BU288" s="190"/>
      <c r="BV288" s="190"/>
      <c r="BW288" s="190"/>
      <c r="BX288" s="190"/>
      <c r="BY288" s="190"/>
      <c r="BZ288" s="190"/>
      <c r="CA288" s="190"/>
      <c r="CB288" s="190"/>
      <c r="CC288" s="190"/>
      <c r="CD288" s="190"/>
      <c r="CE288" s="190"/>
      <c r="CF288" s="190"/>
      <c r="CG288" s="190"/>
      <c r="CH288" s="190"/>
      <c r="CI288" s="190"/>
      <c r="CJ288" s="190"/>
      <c r="CK288" s="190"/>
      <c r="CL288" s="190"/>
      <c r="CM288" s="190"/>
      <c r="CN288" s="190"/>
      <c r="CO288" s="190"/>
      <c r="CP288" s="190"/>
      <c r="CQ288" s="190"/>
      <c r="CR288" s="190"/>
      <c r="CS288" s="190"/>
      <c r="CT288" s="190"/>
      <c r="CU288" s="190"/>
      <c r="CV288" s="190"/>
      <c r="CW288" s="190"/>
      <c r="CX288" s="190"/>
      <c r="CY288" s="190"/>
      <c r="CZ288" s="190"/>
      <c r="DA288" s="190"/>
      <c r="DB288" s="190"/>
      <c r="DC288" s="190"/>
      <c r="DD288" s="190"/>
      <c r="DE288" s="190"/>
      <c r="DF288" s="190"/>
      <c r="DG288" s="190"/>
      <c r="DH288" s="190"/>
      <c r="DI288" s="190"/>
      <c r="DJ288" s="190"/>
      <c r="DK288" s="190"/>
      <c r="DL288" s="190"/>
      <c r="DM288" s="190"/>
      <c r="DN288" s="190"/>
      <c r="DO288" s="190"/>
      <c r="DP288" s="190"/>
      <c r="DQ288" s="190"/>
      <c r="DR288" s="190"/>
      <c r="DS288" s="190"/>
      <c r="DT288" s="190"/>
      <c r="DU288" s="190"/>
      <c r="DV288" s="190"/>
      <c r="DW288" s="190"/>
      <c r="DX288" s="190"/>
      <c r="DY288" s="190"/>
      <c r="DZ288" s="190"/>
      <c r="EA288" s="190"/>
      <c r="EB288" s="190"/>
      <c r="EC288" s="190"/>
      <c r="ED288" s="190"/>
      <c r="EE288" s="190"/>
      <c r="EF288" s="190"/>
      <c r="EG288" s="190"/>
      <c r="EH288" s="190"/>
      <c r="EI288" s="190"/>
      <c r="EJ288" s="190"/>
      <c r="EK288" s="190"/>
      <c r="EL288" s="190"/>
      <c r="EM288" s="190"/>
      <c r="EN288" s="190"/>
      <c r="EO288" s="190"/>
      <c r="EP288" s="190"/>
      <c r="EQ288" s="190"/>
      <c r="ER288" s="190"/>
      <c r="ES288" s="190"/>
      <c r="ET288" s="190"/>
      <c r="EU288" s="190"/>
      <c r="EV288" s="190"/>
      <c r="EW288" s="190"/>
      <c r="EX288" s="190"/>
      <c r="EY288" s="190"/>
      <c r="EZ288" s="190"/>
      <c r="FA288" s="190"/>
      <c r="FB288" s="190"/>
      <c r="FC288" s="190"/>
      <c r="FD288" s="190"/>
      <c r="FE288" s="190"/>
      <c r="FF288" s="190"/>
      <c r="FG288" s="190"/>
      <c r="FH288" s="190"/>
      <c r="FI288" s="190"/>
      <c r="FJ288" s="190"/>
      <c r="FK288" s="190"/>
      <c r="FL288" s="190"/>
      <c r="FM288" s="190"/>
      <c r="FN288" s="190"/>
      <c r="FO288" s="190"/>
      <c r="FP288" s="190"/>
      <c r="FQ288" s="190"/>
      <c r="FR288" s="190"/>
      <c r="FS288" s="190"/>
      <c r="FT288" s="190"/>
      <c r="FU288" s="190"/>
      <c r="FV288" s="190"/>
      <c r="FW288" s="190"/>
      <c r="FX288" s="190"/>
      <c r="FY288" s="190"/>
      <c r="FZ288" s="190"/>
      <c r="GA288" s="190"/>
      <c r="GB288" s="190"/>
      <c r="GC288" s="190"/>
      <c r="GD288" s="190"/>
      <c r="GE288" s="190"/>
      <c r="GF288" s="190"/>
      <c r="GG288" s="190"/>
      <c r="GH288" s="190"/>
      <c r="GI288" s="190"/>
      <c r="GJ288" s="190"/>
      <c r="GK288" s="190"/>
    </row>
    <row r="289" spans="1:193" s="16" customFormat="1" ht="21" customHeight="1" x14ac:dyDescent="0.25">
      <c r="A289" s="700">
        <v>259</v>
      </c>
      <c r="B289" s="714" t="s">
        <v>6026</v>
      </c>
      <c r="C289" s="715" t="s">
        <v>48</v>
      </c>
      <c r="D289" s="716" t="s">
        <v>58</v>
      </c>
      <c r="E289" s="700">
        <v>80</v>
      </c>
      <c r="F289" s="703" t="str">
        <f t="shared" si="6"/>
        <v>Tốt</v>
      </c>
      <c r="G289" s="70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  <c r="AR289" s="190"/>
      <c r="AS289" s="190"/>
      <c r="AT289" s="190"/>
      <c r="AU289" s="190"/>
      <c r="AV289" s="190"/>
      <c r="AW289" s="190"/>
      <c r="AX289" s="190"/>
      <c r="AY289" s="190"/>
      <c r="AZ289" s="190"/>
      <c r="BA289" s="190"/>
      <c r="BB289" s="190"/>
      <c r="BC289" s="190"/>
      <c r="BD289" s="190"/>
      <c r="BE289" s="190"/>
      <c r="BF289" s="190"/>
      <c r="BG289" s="190"/>
      <c r="BH289" s="190"/>
      <c r="BI289" s="190"/>
      <c r="BJ289" s="190"/>
      <c r="BK289" s="190"/>
      <c r="BL289" s="190"/>
      <c r="BM289" s="190"/>
      <c r="BN289" s="190"/>
      <c r="BO289" s="190"/>
      <c r="BP289" s="190"/>
      <c r="BQ289" s="190"/>
      <c r="BR289" s="190"/>
      <c r="BS289" s="190"/>
      <c r="BT289" s="190"/>
      <c r="BU289" s="190"/>
      <c r="BV289" s="190"/>
      <c r="BW289" s="190"/>
      <c r="BX289" s="190"/>
      <c r="BY289" s="190"/>
      <c r="BZ289" s="190"/>
      <c r="CA289" s="190"/>
      <c r="CB289" s="190"/>
      <c r="CC289" s="190"/>
      <c r="CD289" s="190"/>
      <c r="CE289" s="190"/>
      <c r="CF289" s="190"/>
      <c r="CG289" s="190"/>
      <c r="CH289" s="190"/>
      <c r="CI289" s="190"/>
      <c r="CJ289" s="190"/>
      <c r="CK289" s="190"/>
      <c r="CL289" s="190"/>
      <c r="CM289" s="190"/>
      <c r="CN289" s="190"/>
      <c r="CO289" s="190"/>
      <c r="CP289" s="190"/>
      <c r="CQ289" s="190"/>
      <c r="CR289" s="190"/>
      <c r="CS289" s="190"/>
      <c r="CT289" s="190"/>
      <c r="CU289" s="190"/>
      <c r="CV289" s="190"/>
      <c r="CW289" s="190"/>
      <c r="CX289" s="190"/>
      <c r="CY289" s="190"/>
      <c r="CZ289" s="190"/>
      <c r="DA289" s="190"/>
      <c r="DB289" s="190"/>
      <c r="DC289" s="190"/>
      <c r="DD289" s="190"/>
      <c r="DE289" s="190"/>
      <c r="DF289" s="190"/>
      <c r="DG289" s="190"/>
      <c r="DH289" s="190"/>
      <c r="DI289" s="190"/>
      <c r="DJ289" s="190"/>
      <c r="DK289" s="190"/>
      <c r="DL289" s="190"/>
      <c r="DM289" s="190"/>
      <c r="DN289" s="190"/>
      <c r="DO289" s="190"/>
      <c r="DP289" s="190"/>
      <c r="DQ289" s="190"/>
      <c r="DR289" s="190"/>
      <c r="DS289" s="190"/>
      <c r="DT289" s="190"/>
      <c r="DU289" s="190"/>
      <c r="DV289" s="190"/>
      <c r="DW289" s="190"/>
      <c r="DX289" s="190"/>
      <c r="DY289" s="190"/>
      <c r="DZ289" s="190"/>
      <c r="EA289" s="190"/>
      <c r="EB289" s="190"/>
      <c r="EC289" s="190"/>
      <c r="ED289" s="190"/>
      <c r="EE289" s="190"/>
      <c r="EF289" s="190"/>
      <c r="EG289" s="190"/>
      <c r="EH289" s="190"/>
      <c r="EI289" s="190"/>
      <c r="EJ289" s="190"/>
      <c r="EK289" s="190"/>
      <c r="EL289" s="190"/>
      <c r="EM289" s="190"/>
      <c r="EN289" s="190"/>
      <c r="EO289" s="190"/>
      <c r="EP289" s="190"/>
      <c r="EQ289" s="190"/>
      <c r="ER289" s="190"/>
      <c r="ES289" s="190"/>
      <c r="ET289" s="190"/>
      <c r="EU289" s="190"/>
      <c r="EV289" s="190"/>
      <c r="EW289" s="190"/>
      <c r="EX289" s="190"/>
      <c r="EY289" s="190"/>
      <c r="EZ289" s="190"/>
      <c r="FA289" s="190"/>
      <c r="FB289" s="190"/>
      <c r="FC289" s="190"/>
      <c r="FD289" s="190"/>
      <c r="FE289" s="190"/>
      <c r="FF289" s="190"/>
      <c r="FG289" s="190"/>
      <c r="FH289" s="190"/>
      <c r="FI289" s="190"/>
      <c r="FJ289" s="190"/>
      <c r="FK289" s="190"/>
      <c r="FL289" s="190"/>
      <c r="FM289" s="190"/>
      <c r="FN289" s="190"/>
      <c r="FO289" s="190"/>
      <c r="FP289" s="190"/>
      <c r="FQ289" s="190"/>
      <c r="FR289" s="190"/>
      <c r="FS289" s="190"/>
      <c r="FT289" s="190"/>
      <c r="FU289" s="190"/>
      <c r="FV289" s="190"/>
      <c r="FW289" s="190"/>
      <c r="FX289" s="190"/>
      <c r="FY289" s="190"/>
      <c r="FZ289" s="190"/>
      <c r="GA289" s="190"/>
      <c r="GB289" s="190"/>
      <c r="GC289" s="190"/>
      <c r="GD289" s="190"/>
      <c r="GE289" s="190"/>
      <c r="GF289" s="190"/>
      <c r="GG289" s="190"/>
      <c r="GH289" s="190"/>
      <c r="GI289" s="190"/>
      <c r="GJ289" s="190"/>
      <c r="GK289" s="190"/>
    </row>
    <row r="290" spans="1:193" s="16" customFormat="1" ht="21" customHeight="1" x14ac:dyDescent="0.25">
      <c r="A290" s="700">
        <v>260</v>
      </c>
      <c r="B290" s="714" t="s">
        <v>6027</v>
      </c>
      <c r="C290" s="715" t="s">
        <v>4979</v>
      </c>
      <c r="D290" s="716" t="s">
        <v>979</v>
      </c>
      <c r="E290" s="700">
        <v>75</v>
      </c>
      <c r="F290" s="703" t="str">
        <f t="shared" si="6"/>
        <v>Khá</v>
      </c>
      <c r="G290" s="70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0"/>
      <c r="AR290" s="190"/>
      <c r="AS290" s="190"/>
      <c r="AT290" s="190"/>
      <c r="AU290" s="190"/>
      <c r="AV290" s="190"/>
      <c r="AW290" s="190"/>
      <c r="AX290" s="190"/>
      <c r="AY290" s="190"/>
      <c r="AZ290" s="190"/>
      <c r="BA290" s="190"/>
      <c r="BB290" s="190"/>
      <c r="BC290" s="190"/>
      <c r="BD290" s="190"/>
      <c r="BE290" s="190"/>
      <c r="BF290" s="190"/>
      <c r="BG290" s="190"/>
      <c r="BH290" s="190"/>
      <c r="BI290" s="190"/>
      <c r="BJ290" s="190"/>
      <c r="BK290" s="190"/>
      <c r="BL290" s="190"/>
      <c r="BM290" s="190"/>
      <c r="BN290" s="190"/>
      <c r="BO290" s="190"/>
      <c r="BP290" s="190"/>
      <c r="BQ290" s="190"/>
      <c r="BR290" s="190"/>
      <c r="BS290" s="190"/>
      <c r="BT290" s="190"/>
      <c r="BU290" s="190"/>
      <c r="BV290" s="190"/>
      <c r="BW290" s="190"/>
      <c r="BX290" s="190"/>
      <c r="BY290" s="190"/>
      <c r="BZ290" s="190"/>
      <c r="CA290" s="190"/>
      <c r="CB290" s="190"/>
      <c r="CC290" s="190"/>
      <c r="CD290" s="190"/>
      <c r="CE290" s="190"/>
      <c r="CF290" s="190"/>
      <c r="CG290" s="190"/>
      <c r="CH290" s="190"/>
      <c r="CI290" s="190"/>
      <c r="CJ290" s="190"/>
      <c r="CK290" s="190"/>
      <c r="CL290" s="190"/>
      <c r="CM290" s="190"/>
      <c r="CN290" s="190"/>
      <c r="CO290" s="190"/>
      <c r="CP290" s="190"/>
      <c r="CQ290" s="190"/>
      <c r="CR290" s="190"/>
      <c r="CS290" s="190"/>
      <c r="CT290" s="190"/>
      <c r="CU290" s="190"/>
      <c r="CV290" s="190"/>
      <c r="CW290" s="190"/>
      <c r="CX290" s="190"/>
      <c r="CY290" s="190"/>
      <c r="CZ290" s="190"/>
      <c r="DA290" s="190"/>
      <c r="DB290" s="190"/>
      <c r="DC290" s="190"/>
      <c r="DD290" s="190"/>
      <c r="DE290" s="190"/>
      <c r="DF290" s="190"/>
      <c r="DG290" s="190"/>
      <c r="DH290" s="190"/>
      <c r="DI290" s="190"/>
      <c r="DJ290" s="190"/>
      <c r="DK290" s="190"/>
      <c r="DL290" s="190"/>
      <c r="DM290" s="190"/>
      <c r="DN290" s="190"/>
      <c r="DO290" s="190"/>
      <c r="DP290" s="190"/>
      <c r="DQ290" s="190"/>
      <c r="DR290" s="190"/>
      <c r="DS290" s="190"/>
      <c r="DT290" s="190"/>
      <c r="DU290" s="190"/>
      <c r="DV290" s="190"/>
      <c r="DW290" s="190"/>
      <c r="DX290" s="190"/>
      <c r="DY290" s="190"/>
      <c r="DZ290" s="190"/>
      <c r="EA290" s="190"/>
      <c r="EB290" s="190"/>
      <c r="EC290" s="190"/>
      <c r="ED290" s="190"/>
      <c r="EE290" s="190"/>
      <c r="EF290" s="190"/>
      <c r="EG290" s="190"/>
      <c r="EH290" s="190"/>
      <c r="EI290" s="190"/>
      <c r="EJ290" s="190"/>
      <c r="EK290" s="190"/>
      <c r="EL290" s="190"/>
      <c r="EM290" s="190"/>
      <c r="EN290" s="190"/>
      <c r="EO290" s="190"/>
      <c r="EP290" s="190"/>
      <c r="EQ290" s="190"/>
      <c r="ER290" s="190"/>
      <c r="ES290" s="190"/>
      <c r="ET290" s="190"/>
      <c r="EU290" s="190"/>
      <c r="EV290" s="190"/>
      <c r="EW290" s="190"/>
      <c r="EX290" s="190"/>
      <c r="EY290" s="190"/>
      <c r="EZ290" s="190"/>
      <c r="FA290" s="190"/>
      <c r="FB290" s="190"/>
      <c r="FC290" s="190"/>
      <c r="FD290" s="190"/>
      <c r="FE290" s="190"/>
      <c r="FF290" s="190"/>
      <c r="FG290" s="190"/>
      <c r="FH290" s="190"/>
      <c r="FI290" s="190"/>
      <c r="FJ290" s="190"/>
      <c r="FK290" s="190"/>
      <c r="FL290" s="190"/>
      <c r="FM290" s="190"/>
      <c r="FN290" s="190"/>
      <c r="FO290" s="190"/>
      <c r="FP290" s="190"/>
      <c r="FQ290" s="190"/>
      <c r="FR290" s="190"/>
      <c r="FS290" s="190"/>
      <c r="FT290" s="190"/>
      <c r="FU290" s="190"/>
      <c r="FV290" s="190"/>
      <c r="FW290" s="190"/>
      <c r="FX290" s="190"/>
      <c r="FY290" s="190"/>
      <c r="FZ290" s="190"/>
      <c r="GA290" s="190"/>
      <c r="GB290" s="190"/>
      <c r="GC290" s="190"/>
      <c r="GD290" s="190"/>
      <c r="GE290" s="190"/>
      <c r="GF290" s="190"/>
      <c r="GG290" s="190"/>
      <c r="GH290" s="190"/>
      <c r="GI290" s="190"/>
      <c r="GJ290" s="190"/>
      <c r="GK290" s="190"/>
    </row>
    <row r="291" spans="1:193" s="16" customFormat="1" ht="21" customHeight="1" x14ac:dyDescent="0.25">
      <c r="A291" s="700">
        <v>261</v>
      </c>
      <c r="B291" s="714" t="s">
        <v>6028</v>
      </c>
      <c r="C291" s="715" t="s">
        <v>229</v>
      </c>
      <c r="D291" s="716" t="s">
        <v>6029</v>
      </c>
      <c r="E291" s="700">
        <v>64</v>
      </c>
      <c r="F291" s="703" t="str">
        <f t="shared" si="6"/>
        <v>Trung bình</v>
      </c>
      <c r="G291" s="703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0"/>
      <c r="AS291" s="190"/>
      <c r="AT291" s="190"/>
      <c r="AU291" s="190"/>
      <c r="AV291" s="190"/>
      <c r="AW291" s="190"/>
      <c r="AX291" s="190"/>
      <c r="AY291" s="190"/>
      <c r="AZ291" s="190"/>
      <c r="BA291" s="190"/>
      <c r="BB291" s="190"/>
      <c r="BC291" s="190"/>
      <c r="BD291" s="190"/>
      <c r="BE291" s="190"/>
      <c r="BF291" s="190"/>
      <c r="BG291" s="190"/>
      <c r="BH291" s="190"/>
      <c r="BI291" s="190"/>
      <c r="BJ291" s="190"/>
      <c r="BK291" s="190"/>
      <c r="BL291" s="190"/>
      <c r="BM291" s="190"/>
      <c r="BN291" s="190"/>
      <c r="BO291" s="190"/>
      <c r="BP291" s="190"/>
      <c r="BQ291" s="190"/>
      <c r="BR291" s="190"/>
      <c r="BS291" s="190"/>
      <c r="BT291" s="190"/>
      <c r="BU291" s="190"/>
      <c r="BV291" s="190"/>
      <c r="BW291" s="190"/>
      <c r="BX291" s="190"/>
      <c r="BY291" s="190"/>
      <c r="BZ291" s="190"/>
      <c r="CA291" s="190"/>
      <c r="CB291" s="190"/>
      <c r="CC291" s="190"/>
      <c r="CD291" s="190"/>
      <c r="CE291" s="190"/>
      <c r="CF291" s="190"/>
      <c r="CG291" s="190"/>
      <c r="CH291" s="190"/>
      <c r="CI291" s="190"/>
      <c r="CJ291" s="190"/>
      <c r="CK291" s="190"/>
      <c r="CL291" s="190"/>
      <c r="CM291" s="190"/>
      <c r="CN291" s="190"/>
      <c r="CO291" s="190"/>
      <c r="CP291" s="190"/>
      <c r="CQ291" s="190"/>
      <c r="CR291" s="190"/>
      <c r="CS291" s="190"/>
      <c r="CT291" s="190"/>
      <c r="CU291" s="190"/>
      <c r="CV291" s="190"/>
      <c r="CW291" s="190"/>
      <c r="CX291" s="190"/>
      <c r="CY291" s="190"/>
      <c r="CZ291" s="190"/>
      <c r="DA291" s="190"/>
      <c r="DB291" s="190"/>
      <c r="DC291" s="190"/>
      <c r="DD291" s="190"/>
      <c r="DE291" s="190"/>
      <c r="DF291" s="190"/>
      <c r="DG291" s="190"/>
      <c r="DH291" s="190"/>
      <c r="DI291" s="190"/>
      <c r="DJ291" s="190"/>
      <c r="DK291" s="190"/>
      <c r="DL291" s="190"/>
      <c r="DM291" s="190"/>
      <c r="DN291" s="190"/>
      <c r="DO291" s="190"/>
      <c r="DP291" s="190"/>
      <c r="DQ291" s="190"/>
      <c r="DR291" s="190"/>
      <c r="DS291" s="190"/>
      <c r="DT291" s="190"/>
      <c r="DU291" s="190"/>
      <c r="DV291" s="190"/>
      <c r="DW291" s="190"/>
      <c r="DX291" s="190"/>
      <c r="DY291" s="190"/>
      <c r="DZ291" s="190"/>
      <c r="EA291" s="190"/>
      <c r="EB291" s="190"/>
      <c r="EC291" s="190"/>
      <c r="ED291" s="190"/>
      <c r="EE291" s="190"/>
      <c r="EF291" s="190"/>
      <c r="EG291" s="190"/>
      <c r="EH291" s="190"/>
      <c r="EI291" s="190"/>
      <c r="EJ291" s="190"/>
      <c r="EK291" s="190"/>
      <c r="EL291" s="190"/>
      <c r="EM291" s="190"/>
      <c r="EN291" s="190"/>
      <c r="EO291" s="190"/>
      <c r="EP291" s="190"/>
      <c r="EQ291" s="190"/>
      <c r="ER291" s="190"/>
      <c r="ES291" s="190"/>
      <c r="ET291" s="190"/>
      <c r="EU291" s="190"/>
      <c r="EV291" s="190"/>
      <c r="EW291" s="190"/>
      <c r="EX291" s="190"/>
      <c r="EY291" s="190"/>
      <c r="EZ291" s="190"/>
      <c r="FA291" s="190"/>
      <c r="FB291" s="190"/>
      <c r="FC291" s="190"/>
      <c r="FD291" s="190"/>
      <c r="FE291" s="190"/>
      <c r="FF291" s="190"/>
      <c r="FG291" s="190"/>
      <c r="FH291" s="190"/>
      <c r="FI291" s="190"/>
      <c r="FJ291" s="190"/>
      <c r="FK291" s="190"/>
      <c r="FL291" s="190"/>
      <c r="FM291" s="190"/>
      <c r="FN291" s="190"/>
      <c r="FO291" s="190"/>
      <c r="FP291" s="190"/>
      <c r="FQ291" s="190"/>
      <c r="FR291" s="190"/>
      <c r="FS291" s="190"/>
      <c r="FT291" s="190"/>
      <c r="FU291" s="190"/>
      <c r="FV291" s="190"/>
      <c r="FW291" s="190"/>
      <c r="FX291" s="190"/>
      <c r="FY291" s="190"/>
      <c r="FZ291" s="190"/>
      <c r="GA291" s="190"/>
      <c r="GB291" s="190"/>
      <c r="GC291" s="190"/>
      <c r="GD291" s="190"/>
      <c r="GE291" s="190"/>
      <c r="GF291" s="190"/>
      <c r="GG291" s="190"/>
      <c r="GH291" s="190"/>
      <c r="GI291" s="190"/>
      <c r="GJ291" s="190"/>
      <c r="GK291" s="190"/>
    </row>
    <row r="292" spans="1:193" s="16" customFormat="1" ht="21" customHeight="1" x14ac:dyDescent="0.25">
      <c r="A292" s="700">
        <v>262</v>
      </c>
      <c r="B292" s="714" t="s">
        <v>6030</v>
      </c>
      <c r="C292" s="715" t="s">
        <v>6031</v>
      </c>
      <c r="D292" s="716" t="s">
        <v>8</v>
      </c>
      <c r="E292" s="700">
        <v>80</v>
      </c>
      <c r="F292" s="703" t="str">
        <f t="shared" si="6"/>
        <v>Tốt</v>
      </c>
      <c r="G292" s="70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0"/>
      <c r="AR292" s="190"/>
      <c r="AS292" s="190"/>
      <c r="AT292" s="190"/>
      <c r="AU292" s="190"/>
      <c r="AV292" s="190"/>
      <c r="AW292" s="190"/>
      <c r="AX292" s="190"/>
      <c r="AY292" s="190"/>
      <c r="AZ292" s="190"/>
      <c r="BA292" s="190"/>
      <c r="BB292" s="190"/>
      <c r="BC292" s="190"/>
      <c r="BD292" s="190"/>
      <c r="BE292" s="190"/>
      <c r="BF292" s="190"/>
      <c r="BG292" s="190"/>
      <c r="BH292" s="190"/>
      <c r="BI292" s="190"/>
      <c r="BJ292" s="190"/>
      <c r="BK292" s="190"/>
      <c r="BL292" s="190"/>
      <c r="BM292" s="190"/>
      <c r="BN292" s="190"/>
      <c r="BO292" s="190"/>
      <c r="BP292" s="190"/>
      <c r="BQ292" s="190"/>
      <c r="BR292" s="190"/>
      <c r="BS292" s="190"/>
      <c r="BT292" s="190"/>
      <c r="BU292" s="190"/>
      <c r="BV292" s="190"/>
      <c r="BW292" s="190"/>
      <c r="BX292" s="190"/>
      <c r="BY292" s="190"/>
      <c r="BZ292" s="190"/>
      <c r="CA292" s="190"/>
      <c r="CB292" s="190"/>
      <c r="CC292" s="190"/>
      <c r="CD292" s="190"/>
      <c r="CE292" s="190"/>
      <c r="CF292" s="190"/>
      <c r="CG292" s="190"/>
      <c r="CH292" s="190"/>
      <c r="CI292" s="190"/>
      <c r="CJ292" s="190"/>
      <c r="CK292" s="190"/>
      <c r="CL292" s="190"/>
      <c r="CM292" s="190"/>
      <c r="CN292" s="190"/>
      <c r="CO292" s="190"/>
      <c r="CP292" s="190"/>
      <c r="CQ292" s="190"/>
      <c r="CR292" s="190"/>
      <c r="CS292" s="190"/>
      <c r="CT292" s="190"/>
      <c r="CU292" s="190"/>
      <c r="CV292" s="190"/>
      <c r="CW292" s="190"/>
      <c r="CX292" s="190"/>
      <c r="CY292" s="190"/>
      <c r="CZ292" s="190"/>
      <c r="DA292" s="190"/>
      <c r="DB292" s="190"/>
      <c r="DC292" s="190"/>
      <c r="DD292" s="190"/>
      <c r="DE292" s="190"/>
      <c r="DF292" s="190"/>
      <c r="DG292" s="190"/>
      <c r="DH292" s="190"/>
      <c r="DI292" s="190"/>
      <c r="DJ292" s="190"/>
      <c r="DK292" s="190"/>
      <c r="DL292" s="190"/>
      <c r="DM292" s="190"/>
      <c r="DN292" s="190"/>
      <c r="DO292" s="190"/>
      <c r="DP292" s="190"/>
      <c r="DQ292" s="190"/>
      <c r="DR292" s="190"/>
      <c r="DS292" s="190"/>
      <c r="DT292" s="190"/>
      <c r="DU292" s="190"/>
      <c r="DV292" s="190"/>
      <c r="DW292" s="190"/>
      <c r="DX292" s="190"/>
      <c r="DY292" s="190"/>
      <c r="DZ292" s="190"/>
      <c r="EA292" s="190"/>
      <c r="EB292" s="190"/>
      <c r="EC292" s="190"/>
      <c r="ED292" s="190"/>
      <c r="EE292" s="190"/>
      <c r="EF292" s="190"/>
      <c r="EG292" s="190"/>
      <c r="EH292" s="190"/>
      <c r="EI292" s="190"/>
      <c r="EJ292" s="190"/>
      <c r="EK292" s="190"/>
      <c r="EL292" s="190"/>
      <c r="EM292" s="190"/>
      <c r="EN292" s="190"/>
      <c r="EO292" s="190"/>
      <c r="EP292" s="190"/>
      <c r="EQ292" s="190"/>
      <c r="ER292" s="190"/>
      <c r="ES292" s="190"/>
      <c r="ET292" s="190"/>
      <c r="EU292" s="190"/>
      <c r="EV292" s="190"/>
      <c r="EW292" s="190"/>
      <c r="EX292" s="190"/>
      <c r="EY292" s="190"/>
      <c r="EZ292" s="190"/>
      <c r="FA292" s="190"/>
      <c r="FB292" s="190"/>
      <c r="FC292" s="190"/>
      <c r="FD292" s="190"/>
      <c r="FE292" s="190"/>
      <c r="FF292" s="190"/>
      <c r="FG292" s="190"/>
      <c r="FH292" s="190"/>
      <c r="FI292" s="190"/>
      <c r="FJ292" s="190"/>
      <c r="FK292" s="190"/>
      <c r="FL292" s="190"/>
      <c r="FM292" s="190"/>
      <c r="FN292" s="190"/>
      <c r="FO292" s="190"/>
      <c r="FP292" s="190"/>
      <c r="FQ292" s="190"/>
      <c r="FR292" s="190"/>
      <c r="FS292" s="190"/>
      <c r="FT292" s="190"/>
      <c r="FU292" s="190"/>
      <c r="FV292" s="190"/>
      <c r="FW292" s="190"/>
      <c r="FX292" s="190"/>
      <c r="FY292" s="190"/>
      <c r="FZ292" s="190"/>
      <c r="GA292" s="190"/>
      <c r="GB292" s="190"/>
      <c r="GC292" s="190"/>
      <c r="GD292" s="190"/>
      <c r="GE292" s="190"/>
      <c r="GF292" s="190"/>
      <c r="GG292" s="190"/>
      <c r="GH292" s="190"/>
      <c r="GI292" s="190"/>
      <c r="GJ292" s="190"/>
      <c r="GK292" s="190"/>
    </row>
    <row r="293" spans="1:193" s="16" customFormat="1" ht="21" customHeight="1" x14ac:dyDescent="0.25">
      <c r="A293" s="700">
        <v>263</v>
      </c>
      <c r="B293" s="714" t="s">
        <v>6032</v>
      </c>
      <c r="C293" s="715" t="s">
        <v>60</v>
      </c>
      <c r="D293" s="716" t="s">
        <v>8</v>
      </c>
      <c r="E293" s="700">
        <v>75</v>
      </c>
      <c r="F293" s="703" t="str">
        <f t="shared" si="6"/>
        <v>Khá</v>
      </c>
      <c r="G293" s="70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0"/>
      <c r="AR293" s="190"/>
      <c r="AS293" s="190"/>
      <c r="AT293" s="190"/>
      <c r="AU293" s="190"/>
      <c r="AV293" s="190"/>
      <c r="AW293" s="190"/>
      <c r="AX293" s="190"/>
      <c r="AY293" s="190"/>
      <c r="AZ293" s="190"/>
      <c r="BA293" s="190"/>
      <c r="BB293" s="190"/>
      <c r="BC293" s="190"/>
      <c r="BD293" s="190"/>
      <c r="BE293" s="190"/>
      <c r="BF293" s="190"/>
      <c r="BG293" s="190"/>
      <c r="BH293" s="190"/>
      <c r="BI293" s="190"/>
      <c r="BJ293" s="190"/>
      <c r="BK293" s="190"/>
      <c r="BL293" s="190"/>
      <c r="BM293" s="190"/>
      <c r="BN293" s="190"/>
      <c r="BO293" s="190"/>
      <c r="BP293" s="190"/>
      <c r="BQ293" s="190"/>
      <c r="BR293" s="190"/>
      <c r="BS293" s="190"/>
      <c r="BT293" s="190"/>
      <c r="BU293" s="190"/>
      <c r="BV293" s="190"/>
      <c r="BW293" s="190"/>
      <c r="BX293" s="190"/>
      <c r="BY293" s="190"/>
      <c r="BZ293" s="190"/>
      <c r="CA293" s="190"/>
      <c r="CB293" s="190"/>
      <c r="CC293" s="190"/>
      <c r="CD293" s="190"/>
      <c r="CE293" s="190"/>
      <c r="CF293" s="190"/>
      <c r="CG293" s="190"/>
      <c r="CH293" s="190"/>
      <c r="CI293" s="190"/>
      <c r="CJ293" s="190"/>
      <c r="CK293" s="190"/>
      <c r="CL293" s="190"/>
      <c r="CM293" s="190"/>
      <c r="CN293" s="190"/>
      <c r="CO293" s="190"/>
      <c r="CP293" s="190"/>
      <c r="CQ293" s="190"/>
      <c r="CR293" s="190"/>
      <c r="CS293" s="190"/>
      <c r="CT293" s="190"/>
      <c r="CU293" s="190"/>
      <c r="CV293" s="190"/>
      <c r="CW293" s="190"/>
      <c r="CX293" s="190"/>
      <c r="CY293" s="190"/>
      <c r="CZ293" s="190"/>
      <c r="DA293" s="190"/>
      <c r="DB293" s="190"/>
      <c r="DC293" s="190"/>
      <c r="DD293" s="190"/>
      <c r="DE293" s="190"/>
      <c r="DF293" s="190"/>
      <c r="DG293" s="190"/>
      <c r="DH293" s="190"/>
      <c r="DI293" s="190"/>
      <c r="DJ293" s="190"/>
      <c r="DK293" s="190"/>
      <c r="DL293" s="190"/>
      <c r="DM293" s="190"/>
      <c r="DN293" s="190"/>
      <c r="DO293" s="190"/>
      <c r="DP293" s="190"/>
      <c r="DQ293" s="190"/>
      <c r="DR293" s="190"/>
      <c r="DS293" s="190"/>
      <c r="DT293" s="190"/>
      <c r="DU293" s="190"/>
      <c r="DV293" s="190"/>
      <c r="DW293" s="190"/>
      <c r="DX293" s="190"/>
      <c r="DY293" s="190"/>
      <c r="DZ293" s="190"/>
      <c r="EA293" s="190"/>
      <c r="EB293" s="190"/>
      <c r="EC293" s="190"/>
      <c r="ED293" s="190"/>
      <c r="EE293" s="190"/>
      <c r="EF293" s="190"/>
      <c r="EG293" s="190"/>
      <c r="EH293" s="190"/>
      <c r="EI293" s="190"/>
      <c r="EJ293" s="190"/>
      <c r="EK293" s="190"/>
      <c r="EL293" s="190"/>
      <c r="EM293" s="190"/>
      <c r="EN293" s="190"/>
      <c r="EO293" s="190"/>
      <c r="EP293" s="190"/>
      <c r="EQ293" s="190"/>
      <c r="ER293" s="190"/>
      <c r="ES293" s="190"/>
      <c r="ET293" s="190"/>
      <c r="EU293" s="190"/>
      <c r="EV293" s="190"/>
      <c r="EW293" s="190"/>
      <c r="EX293" s="190"/>
      <c r="EY293" s="190"/>
      <c r="EZ293" s="190"/>
      <c r="FA293" s="190"/>
      <c r="FB293" s="190"/>
      <c r="FC293" s="190"/>
      <c r="FD293" s="190"/>
      <c r="FE293" s="190"/>
      <c r="FF293" s="190"/>
      <c r="FG293" s="190"/>
      <c r="FH293" s="190"/>
      <c r="FI293" s="190"/>
      <c r="FJ293" s="190"/>
      <c r="FK293" s="190"/>
      <c r="FL293" s="190"/>
      <c r="FM293" s="190"/>
      <c r="FN293" s="190"/>
      <c r="FO293" s="190"/>
      <c r="FP293" s="190"/>
      <c r="FQ293" s="190"/>
      <c r="FR293" s="190"/>
      <c r="FS293" s="190"/>
      <c r="FT293" s="190"/>
      <c r="FU293" s="190"/>
      <c r="FV293" s="190"/>
      <c r="FW293" s="190"/>
      <c r="FX293" s="190"/>
      <c r="FY293" s="190"/>
      <c r="FZ293" s="190"/>
      <c r="GA293" s="190"/>
      <c r="GB293" s="190"/>
      <c r="GC293" s="190"/>
      <c r="GD293" s="190"/>
      <c r="GE293" s="190"/>
      <c r="GF293" s="190"/>
      <c r="GG293" s="190"/>
      <c r="GH293" s="190"/>
      <c r="GI293" s="190"/>
      <c r="GJ293" s="190"/>
      <c r="GK293" s="190"/>
    </row>
    <row r="294" spans="1:193" s="16" customFormat="1" ht="21" customHeight="1" x14ac:dyDescent="0.25">
      <c r="A294" s="700">
        <v>264</v>
      </c>
      <c r="B294" s="714" t="s">
        <v>6033</v>
      </c>
      <c r="C294" s="715" t="s">
        <v>1198</v>
      </c>
      <c r="D294" s="716" t="s">
        <v>345</v>
      </c>
      <c r="E294" s="700">
        <v>80</v>
      </c>
      <c r="F294" s="703" t="str">
        <f t="shared" si="6"/>
        <v>Tốt</v>
      </c>
      <c r="G294" s="70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0"/>
      <c r="AR294" s="190"/>
      <c r="AS294" s="190"/>
      <c r="AT294" s="190"/>
      <c r="AU294" s="190"/>
      <c r="AV294" s="190"/>
      <c r="AW294" s="190"/>
      <c r="AX294" s="190"/>
      <c r="AY294" s="190"/>
      <c r="AZ294" s="190"/>
      <c r="BA294" s="190"/>
      <c r="BB294" s="190"/>
      <c r="BC294" s="190"/>
      <c r="BD294" s="190"/>
      <c r="BE294" s="190"/>
      <c r="BF294" s="190"/>
      <c r="BG294" s="190"/>
      <c r="BH294" s="190"/>
      <c r="BI294" s="190"/>
      <c r="BJ294" s="190"/>
      <c r="BK294" s="190"/>
      <c r="BL294" s="190"/>
      <c r="BM294" s="190"/>
      <c r="BN294" s="190"/>
      <c r="BO294" s="190"/>
      <c r="BP294" s="190"/>
      <c r="BQ294" s="190"/>
      <c r="BR294" s="190"/>
      <c r="BS294" s="190"/>
      <c r="BT294" s="190"/>
      <c r="BU294" s="190"/>
      <c r="BV294" s="190"/>
      <c r="BW294" s="190"/>
      <c r="BX294" s="190"/>
      <c r="BY294" s="190"/>
      <c r="BZ294" s="190"/>
      <c r="CA294" s="190"/>
      <c r="CB294" s="190"/>
      <c r="CC294" s="190"/>
      <c r="CD294" s="190"/>
      <c r="CE294" s="190"/>
      <c r="CF294" s="190"/>
      <c r="CG294" s="190"/>
      <c r="CH294" s="190"/>
      <c r="CI294" s="190"/>
      <c r="CJ294" s="190"/>
      <c r="CK294" s="190"/>
      <c r="CL294" s="190"/>
      <c r="CM294" s="190"/>
      <c r="CN294" s="190"/>
      <c r="CO294" s="190"/>
      <c r="CP294" s="190"/>
      <c r="CQ294" s="190"/>
      <c r="CR294" s="190"/>
      <c r="CS294" s="190"/>
      <c r="CT294" s="190"/>
      <c r="CU294" s="190"/>
      <c r="CV294" s="190"/>
      <c r="CW294" s="190"/>
      <c r="CX294" s="190"/>
      <c r="CY294" s="190"/>
      <c r="CZ294" s="190"/>
      <c r="DA294" s="190"/>
      <c r="DB294" s="190"/>
      <c r="DC294" s="190"/>
      <c r="DD294" s="190"/>
      <c r="DE294" s="190"/>
      <c r="DF294" s="190"/>
      <c r="DG294" s="190"/>
      <c r="DH294" s="190"/>
      <c r="DI294" s="190"/>
      <c r="DJ294" s="190"/>
      <c r="DK294" s="190"/>
      <c r="DL294" s="190"/>
      <c r="DM294" s="190"/>
      <c r="DN294" s="190"/>
      <c r="DO294" s="190"/>
      <c r="DP294" s="190"/>
      <c r="DQ294" s="190"/>
      <c r="DR294" s="190"/>
      <c r="DS294" s="190"/>
      <c r="DT294" s="190"/>
      <c r="DU294" s="190"/>
      <c r="DV294" s="190"/>
      <c r="DW294" s="190"/>
      <c r="DX294" s="190"/>
      <c r="DY294" s="190"/>
      <c r="DZ294" s="190"/>
      <c r="EA294" s="190"/>
      <c r="EB294" s="190"/>
      <c r="EC294" s="190"/>
      <c r="ED294" s="190"/>
      <c r="EE294" s="190"/>
      <c r="EF294" s="190"/>
      <c r="EG294" s="190"/>
      <c r="EH294" s="190"/>
      <c r="EI294" s="190"/>
      <c r="EJ294" s="190"/>
      <c r="EK294" s="190"/>
      <c r="EL294" s="190"/>
      <c r="EM294" s="190"/>
      <c r="EN294" s="190"/>
      <c r="EO294" s="190"/>
      <c r="EP294" s="190"/>
      <c r="EQ294" s="190"/>
      <c r="ER294" s="190"/>
      <c r="ES294" s="190"/>
      <c r="ET294" s="190"/>
      <c r="EU294" s="190"/>
      <c r="EV294" s="190"/>
      <c r="EW294" s="190"/>
      <c r="EX294" s="190"/>
      <c r="EY294" s="190"/>
      <c r="EZ294" s="190"/>
      <c r="FA294" s="190"/>
      <c r="FB294" s="190"/>
      <c r="FC294" s="190"/>
      <c r="FD294" s="190"/>
      <c r="FE294" s="190"/>
      <c r="FF294" s="190"/>
      <c r="FG294" s="190"/>
      <c r="FH294" s="190"/>
      <c r="FI294" s="190"/>
      <c r="FJ294" s="190"/>
      <c r="FK294" s="190"/>
      <c r="FL294" s="190"/>
      <c r="FM294" s="190"/>
      <c r="FN294" s="190"/>
      <c r="FO294" s="190"/>
      <c r="FP294" s="190"/>
      <c r="FQ294" s="190"/>
      <c r="FR294" s="190"/>
      <c r="FS294" s="190"/>
      <c r="FT294" s="190"/>
      <c r="FU294" s="190"/>
      <c r="FV294" s="190"/>
      <c r="FW294" s="190"/>
      <c r="FX294" s="190"/>
      <c r="FY294" s="190"/>
      <c r="FZ294" s="190"/>
      <c r="GA294" s="190"/>
      <c r="GB294" s="190"/>
      <c r="GC294" s="190"/>
      <c r="GD294" s="190"/>
      <c r="GE294" s="190"/>
      <c r="GF294" s="190"/>
      <c r="GG294" s="190"/>
      <c r="GH294" s="190"/>
      <c r="GI294" s="190"/>
      <c r="GJ294" s="190"/>
      <c r="GK294" s="190"/>
    </row>
    <row r="295" spans="1:193" s="16" customFormat="1" ht="21" customHeight="1" x14ac:dyDescent="0.25">
      <c r="A295" s="700">
        <v>265</v>
      </c>
      <c r="B295" s="714" t="s">
        <v>6034</v>
      </c>
      <c r="C295" s="715" t="s">
        <v>6035</v>
      </c>
      <c r="D295" s="716" t="s">
        <v>131</v>
      </c>
      <c r="E295" s="700">
        <v>60</v>
      </c>
      <c r="F295" s="703" t="str">
        <f t="shared" si="6"/>
        <v>Trung bình</v>
      </c>
      <c r="G295" s="70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0"/>
      <c r="AE295" s="190"/>
      <c r="AF295" s="190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  <c r="AR295" s="190"/>
      <c r="AS295" s="190"/>
      <c r="AT295" s="190"/>
      <c r="AU295" s="190"/>
      <c r="AV295" s="190"/>
      <c r="AW295" s="190"/>
      <c r="AX295" s="190"/>
      <c r="AY295" s="190"/>
      <c r="AZ295" s="190"/>
      <c r="BA295" s="190"/>
      <c r="BB295" s="190"/>
      <c r="BC295" s="190"/>
      <c r="BD295" s="190"/>
      <c r="BE295" s="190"/>
      <c r="BF295" s="190"/>
      <c r="BG295" s="190"/>
      <c r="BH295" s="190"/>
      <c r="BI295" s="190"/>
      <c r="BJ295" s="190"/>
      <c r="BK295" s="190"/>
      <c r="BL295" s="190"/>
      <c r="BM295" s="190"/>
      <c r="BN295" s="190"/>
      <c r="BO295" s="190"/>
      <c r="BP295" s="190"/>
      <c r="BQ295" s="190"/>
      <c r="BR295" s="190"/>
      <c r="BS295" s="190"/>
      <c r="BT295" s="190"/>
      <c r="BU295" s="190"/>
      <c r="BV295" s="190"/>
      <c r="BW295" s="190"/>
      <c r="BX295" s="190"/>
      <c r="BY295" s="190"/>
      <c r="BZ295" s="190"/>
      <c r="CA295" s="190"/>
      <c r="CB295" s="190"/>
      <c r="CC295" s="190"/>
      <c r="CD295" s="190"/>
      <c r="CE295" s="190"/>
      <c r="CF295" s="190"/>
      <c r="CG295" s="190"/>
      <c r="CH295" s="190"/>
      <c r="CI295" s="190"/>
      <c r="CJ295" s="190"/>
      <c r="CK295" s="190"/>
      <c r="CL295" s="190"/>
      <c r="CM295" s="190"/>
      <c r="CN295" s="190"/>
      <c r="CO295" s="190"/>
      <c r="CP295" s="190"/>
      <c r="CQ295" s="190"/>
      <c r="CR295" s="190"/>
      <c r="CS295" s="190"/>
      <c r="CT295" s="190"/>
      <c r="CU295" s="190"/>
      <c r="CV295" s="190"/>
      <c r="CW295" s="190"/>
      <c r="CX295" s="190"/>
      <c r="CY295" s="190"/>
      <c r="CZ295" s="190"/>
      <c r="DA295" s="190"/>
      <c r="DB295" s="190"/>
      <c r="DC295" s="190"/>
      <c r="DD295" s="190"/>
      <c r="DE295" s="190"/>
      <c r="DF295" s="190"/>
      <c r="DG295" s="190"/>
      <c r="DH295" s="190"/>
      <c r="DI295" s="190"/>
      <c r="DJ295" s="190"/>
      <c r="DK295" s="190"/>
      <c r="DL295" s="190"/>
      <c r="DM295" s="190"/>
      <c r="DN295" s="190"/>
      <c r="DO295" s="190"/>
      <c r="DP295" s="190"/>
      <c r="DQ295" s="190"/>
      <c r="DR295" s="190"/>
      <c r="DS295" s="190"/>
      <c r="DT295" s="190"/>
      <c r="DU295" s="190"/>
      <c r="DV295" s="190"/>
      <c r="DW295" s="190"/>
      <c r="DX295" s="190"/>
      <c r="DY295" s="190"/>
      <c r="DZ295" s="190"/>
      <c r="EA295" s="190"/>
      <c r="EB295" s="190"/>
      <c r="EC295" s="190"/>
      <c r="ED295" s="190"/>
      <c r="EE295" s="190"/>
      <c r="EF295" s="190"/>
      <c r="EG295" s="190"/>
      <c r="EH295" s="190"/>
      <c r="EI295" s="190"/>
      <c r="EJ295" s="190"/>
      <c r="EK295" s="190"/>
      <c r="EL295" s="190"/>
      <c r="EM295" s="190"/>
      <c r="EN295" s="190"/>
      <c r="EO295" s="190"/>
      <c r="EP295" s="190"/>
      <c r="EQ295" s="190"/>
      <c r="ER295" s="190"/>
      <c r="ES295" s="190"/>
      <c r="ET295" s="190"/>
      <c r="EU295" s="190"/>
      <c r="EV295" s="190"/>
      <c r="EW295" s="190"/>
      <c r="EX295" s="190"/>
      <c r="EY295" s="190"/>
      <c r="EZ295" s="190"/>
      <c r="FA295" s="190"/>
      <c r="FB295" s="190"/>
      <c r="FC295" s="190"/>
      <c r="FD295" s="190"/>
      <c r="FE295" s="190"/>
      <c r="FF295" s="190"/>
      <c r="FG295" s="190"/>
      <c r="FH295" s="190"/>
      <c r="FI295" s="190"/>
      <c r="FJ295" s="190"/>
      <c r="FK295" s="190"/>
      <c r="FL295" s="190"/>
      <c r="FM295" s="190"/>
      <c r="FN295" s="190"/>
      <c r="FO295" s="190"/>
      <c r="FP295" s="190"/>
      <c r="FQ295" s="190"/>
      <c r="FR295" s="190"/>
      <c r="FS295" s="190"/>
      <c r="FT295" s="190"/>
      <c r="FU295" s="190"/>
      <c r="FV295" s="190"/>
      <c r="FW295" s="190"/>
      <c r="FX295" s="190"/>
      <c r="FY295" s="190"/>
      <c r="FZ295" s="190"/>
      <c r="GA295" s="190"/>
      <c r="GB295" s="190"/>
      <c r="GC295" s="190"/>
      <c r="GD295" s="190"/>
      <c r="GE295" s="190"/>
      <c r="GF295" s="190"/>
      <c r="GG295" s="190"/>
      <c r="GH295" s="190"/>
      <c r="GI295" s="190"/>
      <c r="GJ295" s="190"/>
      <c r="GK295" s="190"/>
    </row>
    <row r="296" spans="1:193" s="16" customFormat="1" ht="21" customHeight="1" x14ac:dyDescent="0.25">
      <c r="A296" s="700">
        <v>266</v>
      </c>
      <c r="B296" s="714" t="s">
        <v>6036</v>
      </c>
      <c r="C296" s="715" t="s">
        <v>94</v>
      </c>
      <c r="D296" s="716" t="s">
        <v>206</v>
      </c>
      <c r="E296" s="700">
        <v>92</v>
      </c>
      <c r="F296" s="703" t="str">
        <f t="shared" si="6"/>
        <v>Xuất sắc</v>
      </c>
      <c r="G296" s="736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0"/>
      <c r="AR296" s="190"/>
      <c r="AS296" s="190"/>
      <c r="AT296" s="190"/>
      <c r="AU296" s="190"/>
      <c r="AV296" s="190"/>
      <c r="AW296" s="190"/>
      <c r="AX296" s="190"/>
      <c r="AY296" s="190"/>
      <c r="AZ296" s="190"/>
      <c r="BA296" s="190"/>
      <c r="BB296" s="190"/>
      <c r="BC296" s="190"/>
      <c r="BD296" s="190"/>
      <c r="BE296" s="190"/>
      <c r="BF296" s="190"/>
      <c r="BG296" s="190"/>
      <c r="BH296" s="190"/>
      <c r="BI296" s="190"/>
      <c r="BJ296" s="190"/>
      <c r="BK296" s="190"/>
      <c r="BL296" s="190"/>
      <c r="BM296" s="190"/>
      <c r="BN296" s="190"/>
      <c r="BO296" s="190"/>
      <c r="BP296" s="190"/>
      <c r="BQ296" s="190"/>
      <c r="BR296" s="190"/>
      <c r="BS296" s="190"/>
      <c r="BT296" s="190"/>
      <c r="BU296" s="190"/>
      <c r="BV296" s="190"/>
      <c r="BW296" s="190"/>
      <c r="BX296" s="190"/>
      <c r="BY296" s="190"/>
      <c r="BZ296" s="190"/>
      <c r="CA296" s="190"/>
      <c r="CB296" s="190"/>
      <c r="CC296" s="190"/>
      <c r="CD296" s="190"/>
      <c r="CE296" s="190"/>
      <c r="CF296" s="190"/>
      <c r="CG296" s="190"/>
      <c r="CH296" s="190"/>
      <c r="CI296" s="190"/>
      <c r="CJ296" s="190"/>
      <c r="CK296" s="190"/>
      <c r="CL296" s="190"/>
      <c r="CM296" s="190"/>
      <c r="CN296" s="190"/>
      <c r="CO296" s="190"/>
      <c r="CP296" s="190"/>
      <c r="CQ296" s="190"/>
      <c r="CR296" s="190"/>
      <c r="CS296" s="190"/>
      <c r="CT296" s="190"/>
      <c r="CU296" s="190"/>
      <c r="CV296" s="190"/>
      <c r="CW296" s="190"/>
      <c r="CX296" s="190"/>
      <c r="CY296" s="190"/>
      <c r="CZ296" s="190"/>
      <c r="DA296" s="190"/>
      <c r="DB296" s="190"/>
      <c r="DC296" s="190"/>
      <c r="DD296" s="190"/>
      <c r="DE296" s="190"/>
      <c r="DF296" s="190"/>
      <c r="DG296" s="190"/>
      <c r="DH296" s="190"/>
      <c r="DI296" s="190"/>
      <c r="DJ296" s="190"/>
      <c r="DK296" s="190"/>
      <c r="DL296" s="190"/>
      <c r="DM296" s="190"/>
      <c r="DN296" s="190"/>
      <c r="DO296" s="190"/>
      <c r="DP296" s="190"/>
      <c r="DQ296" s="190"/>
      <c r="DR296" s="190"/>
      <c r="DS296" s="190"/>
      <c r="DT296" s="190"/>
      <c r="DU296" s="190"/>
      <c r="DV296" s="190"/>
      <c r="DW296" s="190"/>
      <c r="DX296" s="190"/>
      <c r="DY296" s="190"/>
      <c r="DZ296" s="190"/>
      <c r="EA296" s="190"/>
      <c r="EB296" s="190"/>
      <c r="EC296" s="190"/>
      <c r="ED296" s="190"/>
      <c r="EE296" s="190"/>
      <c r="EF296" s="190"/>
      <c r="EG296" s="190"/>
      <c r="EH296" s="190"/>
      <c r="EI296" s="190"/>
      <c r="EJ296" s="190"/>
      <c r="EK296" s="190"/>
      <c r="EL296" s="190"/>
      <c r="EM296" s="190"/>
      <c r="EN296" s="190"/>
      <c r="EO296" s="190"/>
      <c r="EP296" s="190"/>
      <c r="EQ296" s="190"/>
      <c r="ER296" s="190"/>
      <c r="ES296" s="190"/>
      <c r="ET296" s="190"/>
      <c r="EU296" s="190"/>
      <c r="EV296" s="190"/>
      <c r="EW296" s="190"/>
      <c r="EX296" s="190"/>
      <c r="EY296" s="190"/>
      <c r="EZ296" s="190"/>
      <c r="FA296" s="190"/>
      <c r="FB296" s="190"/>
      <c r="FC296" s="190"/>
      <c r="FD296" s="190"/>
      <c r="FE296" s="190"/>
      <c r="FF296" s="190"/>
      <c r="FG296" s="190"/>
      <c r="FH296" s="190"/>
      <c r="FI296" s="190"/>
      <c r="FJ296" s="190"/>
      <c r="FK296" s="190"/>
      <c r="FL296" s="190"/>
      <c r="FM296" s="190"/>
      <c r="FN296" s="190"/>
      <c r="FO296" s="190"/>
      <c r="FP296" s="190"/>
      <c r="FQ296" s="190"/>
      <c r="FR296" s="190"/>
      <c r="FS296" s="190"/>
      <c r="FT296" s="190"/>
      <c r="FU296" s="190"/>
      <c r="FV296" s="190"/>
      <c r="FW296" s="190"/>
      <c r="FX296" s="190"/>
      <c r="FY296" s="190"/>
      <c r="FZ296" s="190"/>
      <c r="GA296" s="190"/>
      <c r="GB296" s="190"/>
      <c r="GC296" s="190"/>
      <c r="GD296" s="190"/>
      <c r="GE296" s="190"/>
      <c r="GF296" s="190"/>
      <c r="GG296" s="190"/>
      <c r="GH296" s="190"/>
      <c r="GI296" s="190"/>
      <c r="GJ296" s="190"/>
      <c r="GK296" s="190"/>
    </row>
    <row r="297" spans="1:193" s="16" customFormat="1" ht="21" customHeight="1" x14ac:dyDescent="0.25">
      <c r="A297" s="700">
        <v>267</v>
      </c>
      <c r="B297" s="714" t="s">
        <v>6037</v>
      </c>
      <c r="C297" s="715" t="s">
        <v>190</v>
      </c>
      <c r="D297" s="716" t="s">
        <v>206</v>
      </c>
      <c r="E297" s="700">
        <v>90</v>
      </c>
      <c r="F297" s="703" t="str">
        <f t="shared" si="6"/>
        <v>Xuất sắc</v>
      </c>
      <c r="G297" s="70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190"/>
      <c r="BD297" s="190"/>
      <c r="BE297" s="190"/>
      <c r="BF297" s="190"/>
      <c r="BG297" s="190"/>
      <c r="BH297" s="190"/>
      <c r="BI297" s="190"/>
      <c r="BJ297" s="190"/>
      <c r="BK297" s="190"/>
      <c r="BL297" s="190"/>
      <c r="BM297" s="190"/>
      <c r="BN297" s="190"/>
      <c r="BO297" s="190"/>
      <c r="BP297" s="190"/>
      <c r="BQ297" s="190"/>
      <c r="BR297" s="190"/>
      <c r="BS297" s="190"/>
      <c r="BT297" s="190"/>
      <c r="BU297" s="190"/>
      <c r="BV297" s="190"/>
      <c r="BW297" s="190"/>
      <c r="BX297" s="190"/>
      <c r="BY297" s="190"/>
      <c r="BZ297" s="190"/>
      <c r="CA297" s="190"/>
      <c r="CB297" s="190"/>
      <c r="CC297" s="190"/>
      <c r="CD297" s="190"/>
      <c r="CE297" s="190"/>
      <c r="CF297" s="190"/>
      <c r="CG297" s="190"/>
      <c r="CH297" s="190"/>
      <c r="CI297" s="190"/>
      <c r="CJ297" s="190"/>
      <c r="CK297" s="190"/>
      <c r="CL297" s="190"/>
      <c r="CM297" s="190"/>
      <c r="CN297" s="190"/>
      <c r="CO297" s="190"/>
      <c r="CP297" s="190"/>
      <c r="CQ297" s="190"/>
      <c r="CR297" s="190"/>
      <c r="CS297" s="190"/>
      <c r="CT297" s="190"/>
      <c r="CU297" s="190"/>
      <c r="CV297" s="190"/>
      <c r="CW297" s="190"/>
      <c r="CX297" s="190"/>
      <c r="CY297" s="190"/>
      <c r="CZ297" s="190"/>
      <c r="DA297" s="190"/>
      <c r="DB297" s="190"/>
      <c r="DC297" s="190"/>
      <c r="DD297" s="190"/>
      <c r="DE297" s="190"/>
      <c r="DF297" s="190"/>
      <c r="DG297" s="190"/>
      <c r="DH297" s="190"/>
      <c r="DI297" s="190"/>
      <c r="DJ297" s="190"/>
      <c r="DK297" s="190"/>
      <c r="DL297" s="190"/>
      <c r="DM297" s="190"/>
      <c r="DN297" s="190"/>
      <c r="DO297" s="190"/>
      <c r="DP297" s="190"/>
      <c r="DQ297" s="190"/>
      <c r="DR297" s="190"/>
      <c r="DS297" s="190"/>
      <c r="DT297" s="190"/>
      <c r="DU297" s="190"/>
      <c r="DV297" s="190"/>
      <c r="DW297" s="190"/>
      <c r="DX297" s="190"/>
      <c r="DY297" s="190"/>
      <c r="DZ297" s="190"/>
      <c r="EA297" s="190"/>
      <c r="EB297" s="190"/>
      <c r="EC297" s="190"/>
      <c r="ED297" s="190"/>
      <c r="EE297" s="190"/>
      <c r="EF297" s="190"/>
      <c r="EG297" s="190"/>
      <c r="EH297" s="190"/>
      <c r="EI297" s="190"/>
      <c r="EJ297" s="190"/>
      <c r="EK297" s="190"/>
      <c r="EL297" s="190"/>
      <c r="EM297" s="190"/>
      <c r="EN297" s="190"/>
      <c r="EO297" s="190"/>
      <c r="EP297" s="190"/>
      <c r="EQ297" s="190"/>
      <c r="ER297" s="190"/>
      <c r="ES297" s="190"/>
      <c r="ET297" s="190"/>
      <c r="EU297" s="190"/>
      <c r="EV297" s="190"/>
      <c r="EW297" s="190"/>
      <c r="EX297" s="190"/>
      <c r="EY297" s="190"/>
      <c r="EZ297" s="190"/>
      <c r="FA297" s="190"/>
      <c r="FB297" s="190"/>
      <c r="FC297" s="190"/>
      <c r="FD297" s="190"/>
      <c r="FE297" s="190"/>
      <c r="FF297" s="190"/>
      <c r="FG297" s="190"/>
      <c r="FH297" s="190"/>
      <c r="FI297" s="190"/>
      <c r="FJ297" s="190"/>
      <c r="FK297" s="190"/>
      <c r="FL297" s="190"/>
      <c r="FM297" s="190"/>
      <c r="FN297" s="190"/>
      <c r="FO297" s="190"/>
      <c r="FP297" s="190"/>
      <c r="FQ297" s="190"/>
      <c r="FR297" s="190"/>
      <c r="FS297" s="190"/>
      <c r="FT297" s="190"/>
      <c r="FU297" s="190"/>
      <c r="FV297" s="190"/>
      <c r="FW297" s="190"/>
      <c r="FX297" s="190"/>
      <c r="FY297" s="190"/>
      <c r="FZ297" s="190"/>
      <c r="GA297" s="190"/>
      <c r="GB297" s="190"/>
      <c r="GC297" s="190"/>
      <c r="GD297" s="190"/>
      <c r="GE297" s="190"/>
      <c r="GF297" s="190"/>
      <c r="GG297" s="190"/>
      <c r="GH297" s="190"/>
      <c r="GI297" s="190"/>
      <c r="GJ297" s="190"/>
      <c r="GK297" s="190"/>
    </row>
    <row r="298" spans="1:193" s="16" customFormat="1" ht="21" customHeight="1" x14ac:dyDescent="0.25">
      <c r="A298" s="700">
        <v>268</v>
      </c>
      <c r="B298" s="762" t="s">
        <v>6038</v>
      </c>
      <c r="C298" s="715" t="s">
        <v>190</v>
      </c>
      <c r="D298" s="716" t="s">
        <v>206</v>
      </c>
      <c r="E298" s="700">
        <v>80</v>
      </c>
      <c r="F298" s="703" t="str">
        <f t="shared" si="6"/>
        <v>Tốt</v>
      </c>
      <c r="G298" s="70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  <c r="AR298" s="190"/>
      <c r="AS298" s="190"/>
      <c r="AT298" s="190"/>
      <c r="AU298" s="190"/>
      <c r="AV298" s="190"/>
      <c r="AW298" s="190"/>
      <c r="AX298" s="190"/>
      <c r="AY298" s="190"/>
      <c r="AZ298" s="190"/>
      <c r="BA298" s="190"/>
      <c r="BB298" s="190"/>
      <c r="BC298" s="190"/>
      <c r="BD298" s="190"/>
      <c r="BE298" s="190"/>
      <c r="BF298" s="190"/>
      <c r="BG298" s="190"/>
      <c r="BH298" s="190"/>
      <c r="BI298" s="190"/>
      <c r="BJ298" s="190"/>
      <c r="BK298" s="190"/>
      <c r="BL298" s="190"/>
      <c r="BM298" s="190"/>
      <c r="BN298" s="190"/>
      <c r="BO298" s="190"/>
      <c r="BP298" s="190"/>
      <c r="BQ298" s="190"/>
      <c r="BR298" s="190"/>
      <c r="BS298" s="190"/>
      <c r="BT298" s="190"/>
      <c r="BU298" s="190"/>
      <c r="BV298" s="190"/>
      <c r="BW298" s="190"/>
      <c r="BX298" s="190"/>
      <c r="BY298" s="190"/>
      <c r="BZ298" s="190"/>
      <c r="CA298" s="190"/>
      <c r="CB298" s="190"/>
      <c r="CC298" s="190"/>
      <c r="CD298" s="190"/>
      <c r="CE298" s="190"/>
      <c r="CF298" s="190"/>
      <c r="CG298" s="190"/>
      <c r="CH298" s="190"/>
      <c r="CI298" s="190"/>
      <c r="CJ298" s="190"/>
      <c r="CK298" s="190"/>
      <c r="CL298" s="190"/>
      <c r="CM298" s="190"/>
      <c r="CN298" s="190"/>
      <c r="CO298" s="190"/>
      <c r="CP298" s="190"/>
      <c r="CQ298" s="190"/>
      <c r="CR298" s="190"/>
      <c r="CS298" s="190"/>
      <c r="CT298" s="190"/>
      <c r="CU298" s="190"/>
      <c r="CV298" s="190"/>
      <c r="CW298" s="190"/>
      <c r="CX298" s="190"/>
      <c r="CY298" s="190"/>
      <c r="CZ298" s="190"/>
      <c r="DA298" s="190"/>
      <c r="DB298" s="190"/>
      <c r="DC298" s="190"/>
      <c r="DD298" s="190"/>
      <c r="DE298" s="190"/>
      <c r="DF298" s="190"/>
      <c r="DG298" s="190"/>
      <c r="DH298" s="190"/>
      <c r="DI298" s="190"/>
      <c r="DJ298" s="190"/>
      <c r="DK298" s="190"/>
      <c r="DL298" s="190"/>
      <c r="DM298" s="190"/>
      <c r="DN298" s="190"/>
      <c r="DO298" s="190"/>
      <c r="DP298" s="190"/>
      <c r="DQ298" s="190"/>
      <c r="DR298" s="190"/>
      <c r="DS298" s="190"/>
      <c r="DT298" s="190"/>
      <c r="DU298" s="190"/>
      <c r="DV298" s="190"/>
      <c r="DW298" s="190"/>
      <c r="DX298" s="190"/>
      <c r="DY298" s="190"/>
      <c r="DZ298" s="190"/>
      <c r="EA298" s="190"/>
      <c r="EB298" s="190"/>
      <c r="EC298" s="190"/>
      <c r="ED298" s="190"/>
      <c r="EE298" s="190"/>
      <c r="EF298" s="190"/>
      <c r="EG298" s="190"/>
      <c r="EH298" s="190"/>
      <c r="EI298" s="190"/>
      <c r="EJ298" s="190"/>
      <c r="EK298" s="190"/>
      <c r="EL298" s="190"/>
      <c r="EM298" s="190"/>
      <c r="EN298" s="190"/>
      <c r="EO298" s="190"/>
      <c r="EP298" s="190"/>
      <c r="EQ298" s="190"/>
      <c r="ER298" s="190"/>
      <c r="ES298" s="190"/>
      <c r="ET298" s="190"/>
      <c r="EU298" s="190"/>
      <c r="EV298" s="190"/>
      <c r="EW298" s="190"/>
      <c r="EX298" s="190"/>
      <c r="EY298" s="190"/>
      <c r="EZ298" s="190"/>
      <c r="FA298" s="190"/>
      <c r="FB298" s="190"/>
      <c r="FC298" s="190"/>
      <c r="FD298" s="190"/>
      <c r="FE298" s="190"/>
      <c r="FF298" s="190"/>
      <c r="FG298" s="190"/>
      <c r="FH298" s="190"/>
      <c r="FI298" s="190"/>
      <c r="FJ298" s="190"/>
      <c r="FK298" s="190"/>
      <c r="FL298" s="190"/>
      <c r="FM298" s="190"/>
      <c r="FN298" s="190"/>
      <c r="FO298" s="190"/>
      <c r="FP298" s="190"/>
      <c r="FQ298" s="190"/>
      <c r="FR298" s="190"/>
      <c r="FS298" s="190"/>
      <c r="FT298" s="190"/>
      <c r="FU298" s="190"/>
      <c r="FV298" s="190"/>
      <c r="FW298" s="190"/>
      <c r="FX298" s="190"/>
      <c r="FY298" s="190"/>
      <c r="FZ298" s="190"/>
      <c r="GA298" s="190"/>
      <c r="GB298" s="190"/>
      <c r="GC298" s="190"/>
      <c r="GD298" s="190"/>
      <c r="GE298" s="190"/>
      <c r="GF298" s="190"/>
      <c r="GG298" s="190"/>
      <c r="GH298" s="190"/>
      <c r="GI298" s="190"/>
      <c r="GJ298" s="190"/>
      <c r="GK298" s="190"/>
    </row>
    <row r="299" spans="1:193" s="16" customFormat="1" ht="21" customHeight="1" x14ac:dyDescent="0.25">
      <c r="A299" s="700">
        <v>269</v>
      </c>
      <c r="B299" s="714" t="s">
        <v>6039</v>
      </c>
      <c r="C299" s="715" t="s">
        <v>4727</v>
      </c>
      <c r="D299" s="716" t="s">
        <v>206</v>
      </c>
      <c r="E299" s="700">
        <v>80</v>
      </c>
      <c r="F299" s="703" t="str">
        <f t="shared" si="6"/>
        <v>Tốt</v>
      </c>
      <c r="G299" s="70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  <c r="AR299" s="190"/>
      <c r="AS299" s="190"/>
      <c r="AT299" s="190"/>
      <c r="AU299" s="190"/>
      <c r="AV299" s="190"/>
      <c r="AW299" s="190"/>
      <c r="AX299" s="190"/>
      <c r="AY299" s="190"/>
      <c r="AZ299" s="190"/>
      <c r="BA299" s="190"/>
      <c r="BB299" s="190"/>
      <c r="BC299" s="190"/>
      <c r="BD299" s="190"/>
      <c r="BE299" s="190"/>
      <c r="BF299" s="190"/>
      <c r="BG299" s="190"/>
      <c r="BH299" s="190"/>
      <c r="BI299" s="190"/>
      <c r="BJ299" s="190"/>
      <c r="BK299" s="190"/>
      <c r="BL299" s="190"/>
      <c r="BM299" s="190"/>
      <c r="BN299" s="190"/>
      <c r="BO299" s="190"/>
      <c r="BP299" s="190"/>
      <c r="BQ299" s="190"/>
      <c r="BR299" s="190"/>
      <c r="BS299" s="190"/>
      <c r="BT299" s="190"/>
      <c r="BU299" s="190"/>
      <c r="BV299" s="190"/>
      <c r="BW299" s="190"/>
      <c r="BX299" s="190"/>
      <c r="BY299" s="190"/>
      <c r="BZ299" s="190"/>
      <c r="CA299" s="190"/>
      <c r="CB299" s="190"/>
      <c r="CC299" s="190"/>
      <c r="CD299" s="190"/>
      <c r="CE299" s="190"/>
      <c r="CF299" s="190"/>
      <c r="CG299" s="190"/>
      <c r="CH299" s="190"/>
      <c r="CI299" s="190"/>
      <c r="CJ299" s="190"/>
      <c r="CK299" s="190"/>
      <c r="CL299" s="190"/>
      <c r="CM299" s="190"/>
      <c r="CN299" s="190"/>
      <c r="CO299" s="190"/>
      <c r="CP299" s="190"/>
      <c r="CQ299" s="190"/>
      <c r="CR299" s="190"/>
      <c r="CS299" s="190"/>
      <c r="CT299" s="190"/>
      <c r="CU299" s="190"/>
      <c r="CV299" s="190"/>
      <c r="CW299" s="190"/>
      <c r="CX299" s="190"/>
      <c r="CY299" s="190"/>
      <c r="CZ299" s="190"/>
      <c r="DA299" s="190"/>
      <c r="DB299" s="190"/>
      <c r="DC299" s="190"/>
      <c r="DD299" s="190"/>
      <c r="DE299" s="190"/>
      <c r="DF299" s="190"/>
      <c r="DG299" s="190"/>
      <c r="DH299" s="190"/>
      <c r="DI299" s="190"/>
      <c r="DJ299" s="190"/>
      <c r="DK299" s="190"/>
      <c r="DL299" s="190"/>
      <c r="DM299" s="190"/>
      <c r="DN299" s="190"/>
      <c r="DO299" s="190"/>
      <c r="DP299" s="190"/>
      <c r="DQ299" s="190"/>
      <c r="DR299" s="190"/>
      <c r="DS299" s="190"/>
      <c r="DT299" s="190"/>
      <c r="DU299" s="190"/>
      <c r="DV299" s="190"/>
      <c r="DW299" s="190"/>
      <c r="DX299" s="190"/>
      <c r="DY299" s="190"/>
      <c r="DZ299" s="190"/>
      <c r="EA299" s="190"/>
      <c r="EB299" s="190"/>
      <c r="EC299" s="190"/>
      <c r="ED299" s="190"/>
      <c r="EE299" s="190"/>
      <c r="EF299" s="190"/>
      <c r="EG299" s="190"/>
      <c r="EH299" s="190"/>
      <c r="EI299" s="190"/>
      <c r="EJ299" s="190"/>
      <c r="EK299" s="190"/>
      <c r="EL299" s="190"/>
      <c r="EM299" s="190"/>
      <c r="EN299" s="190"/>
      <c r="EO299" s="190"/>
      <c r="EP299" s="190"/>
      <c r="EQ299" s="190"/>
      <c r="ER299" s="190"/>
      <c r="ES299" s="190"/>
      <c r="ET299" s="190"/>
      <c r="EU299" s="190"/>
      <c r="EV299" s="190"/>
      <c r="EW299" s="190"/>
      <c r="EX299" s="190"/>
      <c r="EY299" s="190"/>
      <c r="EZ299" s="190"/>
      <c r="FA299" s="190"/>
      <c r="FB299" s="190"/>
      <c r="FC299" s="190"/>
      <c r="FD299" s="190"/>
      <c r="FE299" s="190"/>
      <c r="FF299" s="190"/>
      <c r="FG299" s="190"/>
      <c r="FH299" s="190"/>
      <c r="FI299" s="190"/>
      <c r="FJ299" s="190"/>
      <c r="FK299" s="190"/>
      <c r="FL299" s="190"/>
      <c r="FM299" s="190"/>
      <c r="FN299" s="190"/>
      <c r="FO299" s="190"/>
      <c r="FP299" s="190"/>
      <c r="FQ299" s="190"/>
      <c r="FR299" s="190"/>
      <c r="FS299" s="190"/>
      <c r="FT299" s="190"/>
      <c r="FU299" s="190"/>
      <c r="FV299" s="190"/>
      <c r="FW299" s="190"/>
      <c r="FX299" s="190"/>
      <c r="FY299" s="190"/>
      <c r="FZ299" s="190"/>
      <c r="GA299" s="190"/>
      <c r="GB299" s="190"/>
      <c r="GC299" s="190"/>
      <c r="GD299" s="190"/>
      <c r="GE299" s="190"/>
      <c r="GF299" s="190"/>
      <c r="GG299" s="190"/>
      <c r="GH299" s="190"/>
      <c r="GI299" s="190"/>
      <c r="GJ299" s="190"/>
      <c r="GK299" s="190"/>
    </row>
    <row r="300" spans="1:193" s="16" customFormat="1" ht="21" customHeight="1" x14ac:dyDescent="0.25">
      <c r="A300" s="700">
        <v>270</v>
      </c>
      <c r="B300" s="714" t="s">
        <v>6040</v>
      </c>
      <c r="C300" s="715" t="s">
        <v>38</v>
      </c>
      <c r="D300" s="716" t="s">
        <v>206</v>
      </c>
      <c r="E300" s="700">
        <v>20</v>
      </c>
      <c r="F300" s="703" t="str">
        <f t="shared" si="6"/>
        <v>Kém</v>
      </c>
      <c r="G300" s="787" t="s">
        <v>3651</v>
      </c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190"/>
      <c r="BN300" s="190"/>
      <c r="BO300" s="190"/>
      <c r="BP300" s="190"/>
      <c r="BQ300" s="190"/>
      <c r="BR300" s="190"/>
      <c r="BS300" s="190"/>
      <c r="BT300" s="190"/>
      <c r="BU300" s="190"/>
      <c r="BV300" s="190"/>
      <c r="BW300" s="190"/>
      <c r="BX300" s="190"/>
      <c r="BY300" s="190"/>
      <c r="BZ300" s="190"/>
      <c r="CA300" s="190"/>
      <c r="CB300" s="190"/>
      <c r="CC300" s="190"/>
      <c r="CD300" s="190"/>
      <c r="CE300" s="190"/>
      <c r="CF300" s="190"/>
      <c r="CG300" s="190"/>
      <c r="CH300" s="190"/>
      <c r="CI300" s="190"/>
      <c r="CJ300" s="190"/>
      <c r="CK300" s="190"/>
      <c r="CL300" s="190"/>
      <c r="CM300" s="190"/>
      <c r="CN300" s="190"/>
      <c r="CO300" s="190"/>
      <c r="CP300" s="190"/>
      <c r="CQ300" s="190"/>
      <c r="CR300" s="190"/>
      <c r="CS300" s="190"/>
      <c r="CT300" s="190"/>
      <c r="CU300" s="190"/>
      <c r="CV300" s="190"/>
      <c r="CW300" s="190"/>
      <c r="CX300" s="190"/>
      <c r="CY300" s="190"/>
      <c r="CZ300" s="190"/>
      <c r="DA300" s="190"/>
      <c r="DB300" s="190"/>
      <c r="DC300" s="190"/>
      <c r="DD300" s="190"/>
      <c r="DE300" s="190"/>
      <c r="DF300" s="190"/>
      <c r="DG300" s="190"/>
      <c r="DH300" s="190"/>
      <c r="DI300" s="190"/>
      <c r="DJ300" s="190"/>
      <c r="DK300" s="190"/>
      <c r="DL300" s="190"/>
      <c r="DM300" s="190"/>
      <c r="DN300" s="190"/>
      <c r="DO300" s="190"/>
      <c r="DP300" s="190"/>
      <c r="DQ300" s="190"/>
      <c r="DR300" s="190"/>
      <c r="DS300" s="190"/>
      <c r="DT300" s="190"/>
      <c r="DU300" s="190"/>
      <c r="DV300" s="190"/>
      <c r="DW300" s="190"/>
      <c r="DX300" s="190"/>
      <c r="DY300" s="190"/>
      <c r="DZ300" s="190"/>
      <c r="EA300" s="190"/>
      <c r="EB300" s="190"/>
      <c r="EC300" s="190"/>
      <c r="ED300" s="190"/>
      <c r="EE300" s="190"/>
      <c r="EF300" s="190"/>
      <c r="EG300" s="190"/>
      <c r="EH300" s="190"/>
      <c r="EI300" s="190"/>
      <c r="EJ300" s="190"/>
      <c r="EK300" s="190"/>
      <c r="EL300" s="190"/>
      <c r="EM300" s="190"/>
      <c r="EN300" s="190"/>
      <c r="EO300" s="190"/>
      <c r="EP300" s="190"/>
      <c r="EQ300" s="190"/>
      <c r="ER300" s="190"/>
      <c r="ES300" s="190"/>
      <c r="ET300" s="190"/>
      <c r="EU300" s="190"/>
      <c r="EV300" s="190"/>
      <c r="EW300" s="190"/>
      <c r="EX300" s="190"/>
      <c r="EY300" s="190"/>
      <c r="EZ300" s="190"/>
      <c r="FA300" s="190"/>
      <c r="FB300" s="190"/>
      <c r="FC300" s="190"/>
      <c r="FD300" s="190"/>
      <c r="FE300" s="190"/>
      <c r="FF300" s="190"/>
      <c r="FG300" s="190"/>
      <c r="FH300" s="190"/>
      <c r="FI300" s="190"/>
      <c r="FJ300" s="190"/>
      <c r="FK300" s="190"/>
      <c r="FL300" s="190"/>
      <c r="FM300" s="190"/>
      <c r="FN300" s="190"/>
      <c r="FO300" s="190"/>
      <c r="FP300" s="190"/>
      <c r="FQ300" s="190"/>
      <c r="FR300" s="190"/>
      <c r="FS300" s="190"/>
      <c r="FT300" s="190"/>
      <c r="FU300" s="190"/>
      <c r="FV300" s="190"/>
      <c r="FW300" s="190"/>
      <c r="FX300" s="190"/>
      <c r="FY300" s="190"/>
      <c r="FZ300" s="190"/>
      <c r="GA300" s="190"/>
      <c r="GB300" s="190"/>
      <c r="GC300" s="190"/>
      <c r="GD300" s="190"/>
      <c r="GE300" s="190"/>
      <c r="GF300" s="190"/>
      <c r="GG300" s="190"/>
      <c r="GH300" s="190"/>
      <c r="GI300" s="190"/>
      <c r="GJ300" s="190"/>
      <c r="GK300" s="190"/>
    </row>
    <row r="301" spans="1:193" s="16" customFormat="1" ht="21" customHeight="1" x14ac:dyDescent="0.25">
      <c r="A301" s="700">
        <v>271</v>
      </c>
      <c r="B301" s="714" t="s">
        <v>6041</v>
      </c>
      <c r="C301" s="715" t="s">
        <v>1139</v>
      </c>
      <c r="D301" s="716" t="s">
        <v>26</v>
      </c>
      <c r="E301" s="700">
        <v>80</v>
      </c>
      <c r="F301" s="703" t="str">
        <f t="shared" si="6"/>
        <v>Tốt</v>
      </c>
      <c r="G301" s="70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190"/>
      <c r="BN301" s="190"/>
      <c r="BO301" s="190"/>
      <c r="BP301" s="190"/>
      <c r="BQ301" s="190"/>
      <c r="BR301" s="190"/>
      <c r="BS301" s="190"/>
      <c r="BT301" s="190"/>
      <c r="BU301" s="190"/>
      <c r="BV301" s="190"/>
      <c r="BW301" s="190"/>
      <c r="BX301" s="190"/>
      <c r="BY301" s="190"/>
      <c r="BZ301" s="190"/>
      <c r="CA301" s="190"/>
      <c r="CB301" s="190"/>
      <c r="CC301" s="190"/>
      <c r="CD301" s="190"/>
      <c r="CE301" s="190"/>
      <c r="CF301" s="190"/>
      <c r="CG301" s="190"/>
      <c r="CH301" s="190"/>
      <c r="CI301" s="190"/>
      <c r="CJ301" s="190"/>
      <c r="CK301" s="190"/>
      <c r="CL301" s="190"/>
      <c r="CM301" s="190"/>
      <c r="CN301" s="190"/>
      <c r="CO301" s="190"/>
      <c r="CP301" s="190"/>
      <c r="CQ301" s="190"/>
      <c r="CR301" s="190"/>
      <c r="CS301" s="190"/>
      <c r="CT301" s="190"/>
      <c r="CU301" s="190"/>
      <c r="CV301" s="190"/>
      <c r="CW301" s="190"/>
      <c r="CX301" s="190"/>
      <c r="CY301" s="190"/>
      <c r="CZ301" s="190"/>
      <c r="DA301" s="190"/>
      <c r="DB301" s="190"/>
      <c r="DC301" s="190"/>
      <c r="DD301" s="190"/>
      <c r="DE301" s="190"/>
      <c r="DF301" s="190"/>
      <c r="DG301" s="190"/>
      <c r="DH301" s="190"/>
      <c r="DI301" s="190"/>
      <c r="DJ301" s="190"/>
      <c r="DK301" s="190"/>
      <c r="DL301" s="190"/>
      <c r="DM301" s="190"/>
      <c r="DN301" s="190"/>
      <c r="DO301" s="190"/>
      <c r="DP301" s="190"/>
      <c r="DQ301" s="190"/>
      <c r="DR301" s="190"/>
      <c r="DS301" s="190"/>
      <c r="DT301" s="190"/>
      <c r="DU301" s="190"/>
      <c r="DV301" s="190"/>
      <c r="DW301" s="190"/>
      <c r="DX301" s="190"/>
      <c r="DY301" s="190"/>
      <c r="DZ301" s="190"/>
      <c r="EA301" s="190"/>
      <c r="EB301" s="190"/>
      <c r="EC301" s="190"/>
      <c r="ED301" s="190"/>
      <c r="EE301" s="190"/>
      <c r="EF301" s="190"/>
      <c r="EG301" s="190"/>
      <c r="EH301" s="190"/>
      <c r="EI301" s="190"/>
      <c r="EJ301" s="190"/>
      <c r="EK301" s="190"/>
      <c r="EL301" s="190"/>
      <c r="EM301" s="190"/>
      <c r="EN301" s="190"/>
      <c r="EO301" s="190"/>
      <c r="EP301" s="190"/>
      <c r="EQ301" s="190"/>
      <c r="ER301" s="190"/>
      <c r="ES301" s="190"/>
      <c r="ET301" s="190"/>
      <c r="EU301" s="190"/>
      <c r="EV301" s="190"/>
      <c r="EW301" s="190"/>
      <c r="EX301" s="190"/>
      <c r="EY301" s="190"/>
      <c r="EZ301" s="190"/>
      <c r="FA301" s="190"/>
      <c r="FB301" s="190"/>
      <c r="FC301" s="190"/>
      <c r="FD301" s="190"/>
      <c r="FE301" s="190"/>
      <c r="FF301" s="190"/>
      <c r="FG301" s="190"/>
      <c r="FH301" s="190"/>
      <c r="FI301" s="190"/>
      <c r="FJ301" s="190"/>
      <c r="FK301" s="190"/>
      <c r="FL301" s="190"/>
      <c r="FM301" s="190"/>
      <c r="FN301" s="190"/>
      <c r="FO301" s="190"/>
      <c r="FP301" s="190"/>
      <c r="FQ301" s="190"/>
      <c r="FR301" s="190"/>
      <c r="FS301" s="190"/>
      <c r="FT301" s="190"/>
      <c r="FU301" s="190"/>
      <c r="FV301" s="190"/>
      <c r="FW301" s="190"/>
      <c r="FX301" s="190"/>
      <c r="FY301" s="190"/>
      <c r="FZ301" s="190"/>
      <c r="GA301" s="190"/>
      <c r="GB301" s="190"/>
      <c r="GC301" s="190"/>
      <c r="GD301" s="190"/>
      <c r="GE301" s="190"/>
      <c r="GF301" s="190"/>
      <c r="GG301" s="190"/>
      <c r="GH301" s="190"/>
      <c r="GI301" s="190"/>
      <c r="GJ301" s="190"/>
      <c r="GK301" s="190"/>
    </row>
    <row r="302" spans="1:193" s="16" customFormat="1" ht="21" customHeight="1" x14ac:dyDescent="0.25">
      <c r="A302" s="700">
        <v>272</v>
      </c>
      <c r="B302" s="714" t="s">
        <v>6042</v>
      </c>
      <c r="C302" s="715" t="s">
        <v>4471</v>
      </c>
      <c r="D302" s="716" t="s">
        <v>26</v>
      </c>
      <c r="E302" s="700">
        <v>90</v>
      </c>
      <c r="F302" s="703" t="str">
        <f t="shared" si="6"/>
        <v>Xuất sắc</v>
      </c>
      <c r="G302" s="736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190"/>
      <c r="BN302" s="190"/>
      <c r="BO302" s="190"/>
      <c r="BP302" s="190"/>
      <c r="BQ302" s="190"/>
      <c r="BR302" s="190"/>
      <c r="BS302" s="190"/>
      <c r="BT302" s="190"/>
      <c r="BU302" s="190"/>
      <c r="BV302" s="190"/>
      <c r="BW302" s="190"/>
      <c r="BX302" s="190"/>
      <c r="BY302" s="190"/>
      <c r="BZ302" s="190"/>
      <c r="CA302" s="190"/>
      <c r="CB302" s="190"/>
      <c r="CC302" s="190"/>
      <c r="CD302" s="190"/>
      <c r="CE302" s="190"/>
      <c r="CF302" s="190"/>
      <c r="CG302" s="190"/>
      <c r="CH302" s="190"/>
      <c r="CI302" s="190"/>
      <c r="CJ302" s="190"/>
      <c r="CK302" s="190"/>
      <c r="CL302" s="190"/>
      <c r="CM302" s="190"/>
      <c r="CN302" s="190"/>
      <c r="CO302" s="190"/>
      <c r="CP302" s="190"/>
      <c r="CQ302" s="190"/>
      <c r="CR302" s="190"/>
      <c r="CS302" s="190"/>
      <c r="CT302" s="190"/>
      <c r="CU302" s="190"/>
      <c r="CV302" s="190"/>
      <c r="CW302" s="190"/>
      <c r="CX302" s="190"/>
      <c r="CY302" s="190"/>
      <c r="CZ302" s="190"/>
      <c r="DA302" s="190"/>
      <c r="DB302" s="190"/>
      <c r="DC302" s="190"/>
      <c r="DD302" s="190"/>
      <c r="DE302" s="190"/>
      <c r="DF302" s="190"/>
      <c r="DG302" s="190"/>
      <c r="DH302" s="190"/>
      <c r="DI302" s="190"/>
      <c r="DJ302" s="190"/>
      <c r="DK302" s="190"/>
      <c r="DL302" s="190"/>
      <c r="DM302" s="190"/>
      <c r="DN302" s="190"/>
      <c r="DO302" s="190"/>
      <c r="DP302" s="190"/>
      <c r="DQ302" s="190"/>
      <c r="DR302" s="190"/>
      <c r="DS302" s="190"/>
      <c r="DT302" s="190"/>
      <c r="DU302" s="190"/>
      <c r="DV302" s="190"/>
      <c r="DW302" s="190"/>
      <c r="DX302" s="190"/>
      <c r="DY302" s="190"/>
      <c r="DZ302" s="190"/>
      <c r="EA302" s="190"/>
      <c r="EB302" s="190"/>
      <c r="EC302" s="190"/>
      <c r="ED302" s="190"/>
      <c r="EE302" s="190"/>
      <c r="EF302" s="190"/>
      <c r="EG302" s="190"/>
      <c r="EH302" s="190"/>
      <c r="EI302" s="190"/>
      <c r="EJ302" s="190"/>
      <c r="EK302" s="190"/>
      <c r="EL302" s="190"/>
      <c r="EM302" s="190"/>
      <c r="EN302" s="190"/>
      <c r="EO302" s="190"/>
      <c r="EP302" s="190"/>
      <c r="EQ302" s="190"/>
      <c r="ER302" s="190"/>
      <c r="ES302" s="190"/>
      <c r="ET302" s="190"/>
      <c r="EU302" s="190"/>
      <c r="EV302" s="190"/>
      <c r="EW302" s="190"/>
      <c r="EX302" s="190"/>
      <c r="EY302" s="190"/>
      <c r="EZ302" s="190"/>
      <c r="FA302" s="190"/>
      <c r="FB302" s="190"/>
      <c r="FC302" s="190"/>
      <c r="FD302" s="190"/>
      <c r="FE302" s="190"/>
      <c r="FF302" s="190"/>
      <c r="FG302" s="190"/>
      <c r="FH302" s="190"/>
      <c r="FI302" s="190"/>
      <c r="FJ302" s="190"/>
      <c r="FK302" s="190"/>
      <c r="FL302" s="190"/>
      <c r="FM302" s="190"/>
      <c r="FN302" s="190"/>
      <c r="FO302" s="190"/>
      <c r="FP302" s="190"/>
      <c r="FQ302" s="190"/>
      <c r="FR302" s="190"/>
      <c r="FS302" s="190"/>
      <c r="FT302" s="190"/>
      <c r="FU302" s="190"/>
      <c r="FV302" s="190"/>
      <c r="FW302" s="190"/>
      <c r="FX302" s="190"/>
      <c r="FY302" s="190"/>
      <c r="FZ302" s="190"/>
      <c r="GA302" s="190"/>
      <c r="GB302" s="190"/>
      <c r="GC302" s="190"/>
      <c r="GD302" s="190"/>
      <c r="GE302" s="190"/>
      <c r="GF302" s="190"/>
      <c r="GG302" s="190"/>
      <c r="GH302" s="190"/>
      <c r="GI302" s="190"/>
      <c r="GJ302" s="190"/>
      <c r="GK302" s="190"/>
    </row>
    <row r="303" spans="1:193" s="16" customFormat="1" ht="21" customHeight="1" x14ac:dyDescent="0.25">
      <c r="A303" s="700">
        <v>273</v>
      </c>
      <c r="B303" s="714" t="s">
        <v>6043</v>
      </c>
      <c r="C303" s="715" t="s">
        <v>458</v>
      </c>
      <c r="D303" s="716" t="s">
        <v>26</v>
      </c>
      <c r="E303" s="700">
        <v>92</v>
      </c>
      <c r="F303" s="703" t="str">
        <f t="shared" si="6"/>
        <v>Xuất sắc</v>
      </c>
      <c r="G303" s="70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0"/>
      <c r="BN303" s="190"/>
      <c r="BO303" s="190"/>
      <c r="BP303" s="190"/>
      <c r="BQ303" s="190"/>
      <c r="BR303" s="190"/>
      <c r="BS303" s="190"/>
      <c r="BT303" s="190"/>
      <c r="BU303" s="190"/>
      <c r="BV303" s="190"/>
      <c r="BW303" s="190"/>
      <c r="BX303" s="190"/>
      <c r="BY303" s="190"/>
      <c r="BZ303" s="190"/>
      <c r="CA303" s="190"/>
      <c r="CB303" s="190"/>
      <c r="CC303" s="190"/>
      <c r="CD303" s="190"/>
      <c r="CE303" s="190"/>
      <c r="CF303" s="190"/>
      <c r="CG303" s="190"/>
      <c r="CH303" s="190"/>
      <c r="CI303" s="190"/>
      <c r="CJ303" s="190"/>
      <c r="CK303" s="190"/>
      <c r="CL303" s="190"/>
      <c r="CM303" s="190"/>
      <c r="CN303" s="190"/>
      <c r="CO303" s="190"/>
      <c r="CP303" s="190"/>
      <c r="CQ303" s="190"/>
      <c r="CR303" s="190"/>
      <c r="CS303" s="190"/>
      <c r="CT303" s="190"/>
      <c r="CU303" s="190"/>
      <c r="CV303" s="190"/>
      <c r="CW303" s="190"/>
      <c r="CX303" s="190"/>
      <c r="CY303" s="190"/>
      <c r="CZ303" s="190"/>
      <c r="DA303" s="190"/>
      <c r="DB303" s="190"/>
      <c r="DC303" s="190"/>
      <c r="DD303" s="190"/>
      <c r="DE303" s="190"/>
      <c r="DF303" s="190"/>
      <c r="DG303" s="190"/>
      <c r="DH303" s="190"/>
      <c r="DI303" s="190"/>
      <c r="DJ303" s="190"/>
      <c r="DK303" s="190"/>
      <c r="DL303" s="190"/>
      <c r="DM303" s="190"/>
      <c r="DN303" s="190"/>
      <c r="DO303" s="190"/>
      <c r="DP303" s="190"/>
      <c r="DQ303" s="190"/>
      <c r="DR303" s="190"/>
      <c r="DS303" s="190"/>
      <c r="DT303" s="190"/>
      <c r="DU303" s="190"/>
      <c r="DV303" s="190"/>
      <c r="DW303" s="190"/>
      <c r="DX303" s="190"/>
      <c r="DY303" s="190"/>
      <c r="DZ303" s="190"/>
      <c r="EA303" s="190"/>
      <c r="EB303" s="190"/>
      <c r="EC303" s="190"/>
      <c r="ED303" s="190"/>
      <c r="EE303" s="190"/>
      <c r="EF303" s="190"/>
      <c r="EG303" s="190"/>
      <c r="EH303" s="190"/>
      <c r="EI303" s="190"/>
      <c r="EJ303" s="190"/>
      <c r="EK303" s="190"/>
      <c r="EL303" s="190"/>
      <c r="EM303" s="190"/>
      <c r="EN303" s="190"/>
      <c r="EO303" s="190"/>
      <c r="EP303" s="190"/>
      <c r="EQ303" s="190"/>
      <c r="ER303" s="190"/>
      <c r="ES303" s="190"/>
      <c r="ET303" s="190"/>
      <c r="EU303" s="190"/>
      <c r="EV303" s="190"/>
      <c r="EW303" s="190"/>
      <c r="EX303" s="190"/>
      <c r="EY303" s="190"/>
      <c r="EZ303" s="190"/>
      <c r="FA303" s="190"/>
      <c r="FB303" s="190"/>
      <c r="FC303" s="190"/>
      <c r="FD303" s="190"/>
      <c r="FE303" s="190"/>
      <c r="FF303" s="190"/>
      <c r="FG303" s="190"/>
      <c r="FH303" s="190"/>
      <c r="FI303" s="190"/>
      <c r="FJ303" s="190"/>
      <c r="FK303" s="190"/>
      <c r="FL303" s="190"/>
      <c r="FM303" s="190"/>
      <c r="FN303" s="190"/>
      <c r="FO303" s="190"/>
      <c r="FP303" s="190"/>
      <c r="FQ303" s="190"/>
      <c r="FR303" s="190"/>
      <c r="FS303" s="190"/>
      <c r="FT303" s="190"/>
      <c r="FU303" s="190"/>
      <c r="FV303" s="190"/>
      <c r="FW303" s="190"/>
      <c r="FX303" s="190"/>
      <c r="FY303" s="190"/>
      <c r="FZ303" s="190"/>
      <c r="GA303" s="190"/>
      <c r="GB303" s="190"/>
      <c r="GC303" s="190"/>
      <c r="GD303" s="190"/>
      <c r="GE303" s="190"/>
      <c r="GF303" s="190"/>
      <c r="GG303" s="190"/>
      <c r="GH303" s="190"/>
      <c r="GI303" s="190"/>
      <c r="GJ303" s="190"/>
      <c r="GK303" s="190"/>
    </row>
    <row r="304" spans="1:193" s="16" customFormat="1" ht="21" customHeight="1" x14ac:dyDescent="0.25">
      <c r="A304" s="700">
        <v>274</v>
      </c>
      <c r="B304" s="736" t="s">
        <v>6044</v>
      </c>
      <c r="C304" s="715" t="s">
        <v>555</v>
      </c>
      <c r="D304" s="716" t="s">
        <v>10</v>
      </c>
      <c r="E304" s="700">
        <v>80</v>
      </c>
      <c r="F304" s="703" t="str">
        <f t="shared" si="6"/>
        <v>Tốt</v>
      </c>
      <c r="G304" s="70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190"/>
      <c r="BN304" s="190"/>
      <c r="BO304" s="190"/>
      <c r="BP304" s="190"/>
      <c r="BQ304" s="190"/>
      <c r="BR304" s="190"/>
      <c r="BS304" s="190"/>
      <c r="BT304" s="190"/>
      <c r="BU304" s="190"/>
      <c r="BV304" s="190"/>
      <c r="BW304" s="190"/>
      <c r="BX304" s="190"/>
      <c r="BY304" s="190"/>
      <c r="BZ304" s="190"/>
      <c r="CA304" s="190"/>
      <c r="CB304" s="190"/>
      <c r="CC304" s="190"/>
      <c r="CD304" s="190"/>
      <c r="CE304" s="190"/>
      <c r="CF304" s="190"/>
      <c r="CG304" s="190"/>
      <c r="CH304" s="190"/>
      <c r="CI304" s="190"/>
      <c r="CJ304" s="190"/>
      <c r="CK304" s="190"/>
      <c r="CL304" s="190"/>
      <c r="CM304" s="190"/>
      <c r="CN304" s="190"/>
      <c r="CO304" s="190"/>
      <c r="CP304" s="190"/>
      <c r="CQ304" s="190"/>
      <c r="CR304" s="190"/>
      <c r="CS304" s="190"/>
      <c r="CT304" s="190"/>
      <c r="CU304" s="190"/>
      <c r="CV304" s="190"/>
      <c r="CW304" s="190"/>
      <c r="CX304" s="190"/>
      <c r="CY304" s="190"/>
      <c r="CZ304" s="190"/>
      <c r="DA304" s="190"/>
      <c r="DB304" s="190"/>
      <c r="DC304" s="190"/>
      <c r="DD304" s="190"/>
      <c r="DE304" s="190"/>
      <c r="DF304" s="190"/>
      <c r="DG304" s="190"/>
      <c r="DH304" s="190"/>
      <c r="DI304" s="190"/>
      <c r="DJ304" s="190"/>
      <c r="DK304" s="190"/>
      <c r="DL304" s="190"/>
      <c r="DM304" s="190"/>
      <c r="DN304" s="190"/>
      <c r="DO304" s="190"/>
      <c r="DP304" s="190"/>
      <c r="DQ304" s="190"/>
      <c r="DR304" s="190"/>
      <c r="DS304" s="190"/>
      <c r="DT304" s="190"/>
      <c r="DU304" s="190"/>
      <c r="DV304" s="190"/>
      <c r="DW304" s="190"/>
      <c r="DX304" s="190"/>
      <c r="DY304" s="190"/>
      <c r="DZ304" s="190"/>
      <c r="EA304" s="190"/>
      <c r="EB304" s="190"/>
      <c r="EC304" s="190"/>
      <c r="ED304" s="190"/>
      <c r="EE304" s="190"/>
      <c r="EF304" s="190"/>
      <c r="EG304" s="190"/>
      <c r="EH304" s="190"/>
      <c r="EI304" s="190"/>
      <c r="EJ304" s="190"/>
      <c r="EK304" s="190"/>
      <c r="EL304" s="190"/>
      <c r="EM304" s="190"/>
      <c r="EN304" s="190"/>
      <c r="EO304" s="190"/>
      <c r="EP304" s="190"/>
      <c r="EQ304" s="190"/>
      <c r="ER304" s="190"/>
      <c r="ES304" s="190"/>
      <c r="ET304" s="190"/>
      <c r="EU304" s="190"/>
      <c r="EV304" s="190"/>
      <c r="EW304" s="190"/>
      <c r="EX304" s="190"/>
      <c r="EY304" s="190"/>
      <c r="EZ304" s="190"/>
      <c r="FA304" s="190"/>
      <c r="FB304" s="190"/>
      <c r="FC304" s="190"/>
      <c r="FD304" s="190"/>
      <c r="FE304" s="190"/>
      <c r="FF304" s="190"/>
      <c r="FG304" s="190"/>
      <c r="FH304" s="190"/>
      <c r="FI304" s="190"/>
      <c r="FJ304" s="190"/>
      <c r="FK304" s="190"/>
      <c r="FL304" s="190"/>
      <c r="FM304" s="190"/>
      <c r="FN304" s="190"/>
      <c r="FO304" s="190"/>
      <c r="FP304" s="190"/>
      <c r="FQ304" s="190"/>
      <c r="FR304" s="190"/>
      <c r="FS304" s="190"/>
      <c r="FT304" s="190"/>
      <c r="FU304" s="190"/>
      <c r="FV304" s="190"/>
      <c r="FW304" s="190"/>
      <c r="FX304" s="190"/>
      <c r="FY304" s="190"/>
      <c r="FZ304" s="190"/>
      <c r="GA304" s="190"/>
      <c r="GB304" s="190"/>
      <c r="GC304" s="190"/>
      <c r="GD304" s="190"/>
      <c r="GE304" s="190"/>
      <c r="GF304" s="190"/>
      <c r="GG304" s="190"/>
      <c r="GH304" s="190"/>
      <c r="GI304" s="190"/>
      <c r="GJ304" s="190"/>
      <c r="GK304" s="190"/>
    </row>
    <row r="305" spans="1:193" s="16" customFormat="1" ht="21" customHeight="1" x14ac:dyDescent="0.25">
      <c r="A305" s="700">
        <v>275</v>
      </c>
      <c r="B305" s="714" t="s">
        <v>6045</v>
      </c>
      <c r="C305" s="715" t="s">
        <v>1139</v>
      </c>
      <c r="D305" s="716" t="s">
        <v>11</v>
      </c>
      <c r="E305" s="700">
        <v>90</v>
      </c>
      <c r="F305" s="703" t="str">
        <f t="shared" si="6"/>
        <v>Xuất sắc</v>
      </c>
      <c r="G305" s="70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90"/>
      <c r="AD305" s="190"/>
      <c r="AE305" s="190"/>
      <c r="AF305" s="190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0"/>
      <c r="AR305" s="190"/>
      <c r="AS305" s="190"/>
      <c r="AT305" s="190"/>
      <c r="AU305" s="190"/>
      <c r="AV305" s="190"/>
      <c r="AW305" s="190"/>
      <c r="AX305" s="190"/>
      <c r="AY305" s="190"/>
      <c r="AZ305" s="190"/>
      <c r="BA305" s="190"/>
      <c r="BB305" s="190"/>
      <c r="BC305" s="190"/>
      <c r="BD305" s="190"/>
      <c r="BE305" s="190"/>
      <c r="BF305" s="190"/>
      <c r="BG305" s="190"/>
      <c r="BH305" s="190"/>
      <c r="BI305" s="190"/>
      <c r="BJ305" s="190"/>
      <c r="BK305" s="190"/>
      <c r="BL305" s="190"/>
      <c r="BM305" s="190"/>
      <c r="BN305" s="190"/>
      <c r="BO305" s="190"/>
      <c r="BP305" s="190"/>
      <c r="BQ305" s="190"/>
      <c r="BR305" s="190"/>
      <c r="BS305" s="190"/>
      <c r="BT305" s="190"/>
      <c r="BU305" s="190"/>
      <c r="BV305" s="190"/>
      <c r="BW305" s="190"/>
      <c r="BX305" s="190"/>
      <c r="BY305" s="190"/>
      <c r="BZ305" s="190"/>
      <c r="CA305" s="190"/>
      <c r="CB305" s="190"/>
      <c r="CC305" s="190"/>
      <c r="CD305" s="190"/>
      <c r="CE305" s="190"/>
      <c r="CF305" s="190"/>
      <c r="CG305" s="190"/>
      <c r="CH305" s="190"/>
      <c r="CI305" s="190"/>
      <c r="CJ305" s="190"/>
      <c r="CK305" s="190"/>
      <c r="CL305" s="190"/>
      <c r="CM305" s="190"/>
      <c r="CN305" s="190"/>
      <c r="CO305" s="190"/>
      <c r="CP305" s="190"/>
      <c r="CQ305" s="190"/>
      <c r="CR305" s="190"/>
      <c r="CS305" s="190"/>
      <c r="CT305" s="190"/>
      <c r="CU305" s="190"/>
      <c r="CV305" s="190"/>
      <c r="CW305" s="190"/>
      <c r="CX305" s="190"/>
      <c r="CY305" s="190"/>
      <c r="CZ305" s="190"/>
      <c r="DA305" s="190"/>
      <c r="DB305" s="190"/>
      <c r="DC305" s="190"/>
      <c r="DD305" s="190"/>
      <c r="DE305" s="190"/>
      <c r="DF305" s="190"/>
      <c r="DG305" s="190"/>
      <c r="DH305" s="190"/>
      <c r="DI305" s="190"/>
      <c r="DJ305" s="190"/>
      <c r="DK305" s="190"/>
      <c r="DL305" s="190"/>
      <c r="DM305" s="190"/>
      <c r="DN305" s="190"/>
      <c r="DO305" s="190"/>
      <c r="DP305" s="190"/>
      <c r="DQ305" s="190"/>
      <c r="DR305" s="190"/>
      <c r="DS305" s="190"/>
      <c r="DT305" s="190"/>
      <c r="DU305" s="190"/>
      <c r="DV305" s="190"/>
      <c r="DW305" s="190"/>
      <c r="DX305" s="190"/>
      <c r="DY305" s="190"/>
      <c r="DZ305" s="190"/>
      <c r="EA305" s="190"/>
      <c r="EB305" s="190"/>
      <c r="EC305" s="190"/>
      <c r="ED305" s="190"/>
      <c r="EE305" s="190"/>
      <c r="EF305" s="190"/>
      <c r="EG305" s="190"/>
      <c r="EH305" s="190"/>
      <c r="EI305" s="190"/>
      <c r="EJ305" s="190"/>
      <c r="EK305" s="190"/>
      <c r="EL305" s="190"/>
      <c r="EM305" s="190"/>
      <c r="EN305" s="190"/>
      <c r="EO305" s="190"/>
      <c r="EP305" s="190"/>
      <c r="EQ305" s="190"/>
      <c r="ER305" s="190"/>
      <c r="ES305" s="190"/>
      <c r="ET305" s="190"/>
      <c r="EU305" s="190"/>
      <c r="EV305" s="190"/>
      <c r="EW305" s="190"/>
      <c r="EX305" s="190"/>
      <c r="EY305" s="190"/>
      <c r="EZ305" s="190"/>
      <c r="FA305" s="190"/>
      <c r="FB305" s="190"/>
      <c r="FC305" s="190"/>
      <c r="FD305" s="190"/>
      <c r="FE305" s="190"/>
      <c r="FF305" s="190"/>
      <c r="FG305" s="190"/>
      <c r="FH305" s="190"/>
      <c r="FI305" s="190"/>
      <c r="FJ305" s="190"/>
      <c r="FK305" s="190"/>
      <c r="FL305" s="190"/>
      <c r="FM305" s="190"/>
      <c r="FN305" s="190"/>
      <c r="FO305" s="190"/>
      <c r="FP305" s="190"/>
      <c r="FQ305" s="190"/>
      <c r="FR305" s="190"/>
      <c r="FS305" s="190"/>
      <c r="FT305" s="190"/>
      <c r="FU305" s="190"/>
      <c r="FV305" s="190"/>
      <c r="FW305" s="190"/>
      <c r="FX305" s="190"/>
      <c r="FY305" s="190"/>
      <c r="FZ305" s="190"/>
      <c r="GA305" s="190"/>
      <c r="GB305" s="190"/>
      <c r="GC305" s="190"/>
      <c r="GD305" s="190"/>
      <c r="GE305" s="190"/>
      <c r="GF305" s="190"/>
      <c r="GG305" s="190"/>
      <c r="GH305" s="190"/>
      <c r="GI305" s="190"/>
      <c r="GJ305" s="190"/>
      <c r="GK305" s="190"/>
    </row>
    <row r="306" spans="1:193" s="16" customFormat="1" ht="21" customHeight="1" x14ac:dyDescent="0.25">
      <c r="A306" s="700">
        <v>276</v>
      </c>
      <c r="B306" s="714" t="s">
        <v>6046</v>
      </c>
      <c r="C306" s="715" t="s">
        <v>90</v>
      </c>
      <c r="D306" s="716" t="s">
        <v>11</v>
      </c>
      <c r="E306" s="700">
        <v>90</v>
      </c>
      <c r="F306" s="703" t="str">
        <f t="shared" si="6"/>
        <v>Xuất sắc</v>
      </c>
      <c r="G306" s="70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0"/>
      <c r="AE306" s="190"/>
      <c r="AF306" s="190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0"/>
      <c r="AR306" s="190"/>
      <c r="AS306" s="190"/>
      <c r="AT306" s="190"/>
      <c r="AU306" s="190"/>
      <c r="AV306" s="190"/>
      <c r="AW306" s="190"/>
      <c r="AX306" s="190"/>
      <c r="AY306" s="190"/>
      <c r="AZ306" s="190"/>
      <c r="BA306" s="190"/>
      <c r="BB306" s="190"/>
      <c r="BC306" s="190"/>
      <c r="BD306" s="190"/>
      <c r="BE306" s="190"/>
      <c r="BF306" s="190"/>
      <c r="BG306" s="190"/>
      <c r="BH306" s="190"/>
      <c r="BI306" s="190"/>
      <c r="BJ306" s="190"/>
      <c r="BK306" s="190"/>
      <c r="BL306" s="190"/>
      <c r="BM306" s="190"/>
      <c r="BN306" s="190"/>
      <c r="BO306" s="190"/>
      <c r="BP306" s="190"/>
      <c r="BQ306" s="190"/>
      <c r="BR306" s="190"/>
      <c r="BS306" s="190"/>
      <c r="BT306" s="190"/>
      <c r="BU306" s="190"/>
      <c r="BV306" s="190"/>
      <c r="BW306" s="190"/>
      <c r="BX306" s="190"/>
      <c r="BY306" s="190"/>
      <c r="BZ306" s="190"/>
      <c r="CA306" s="190"/>
      <c r="CB306" s="190"/>
      <c r="CC306" s="190"/>
      <c r="CD306" s="190"/>
      <c r="CE306" s="190"/>
      <c r="CF306" s="190"/>
      <c r="CG306" s="190"/>
      <c r="CH306" s="190"/>
      <c r="CI306" s="190"/>
      <c r="CJ306" s="190"/>
      <c r="CK306" s="190"/>
      <c r="CL306" s="190"/>
      <c r="CM306" s="190"/>
      <c r="CN306" s="190"/>
      <c r="CO306" s="190"/>
      <c r="CP306" s="190"/>
      <c r="CQ306" s="190"/>
      <c r="CR306" s="190"/>
      <c r="CS306" s="190"/>
      <c r="CT306" s="190"/>
      <c r="CU306" s="190"/>
      <c r="CV306" s="190"/>
      <c r="CW306" s="190"/>
      <c r="CX306" s="190"/>
      <c r="CY306" s="190"/>
      <c r="CZ306" s="190"/>
      <c r="DA306" s="190"/>
      <c r="DB306" s="190"/>
      <c r="DC306" s="190"/>
      <c r="DD306" s="190"/>
      <c r="DE306" s="190"/>
      <c r="DF306" s="190"/>
      <c r="DG306" s="190"/>
      <c r="DH306" s="190"/>
      <c r="DI306" s="190"/>
      <c r="DJ306" s="190"/>
      <c r="DK306" s="190"/>
      <c r="DL306" s="190"/>
      <c r="DM306" s="190"/>
      <c r="DN306" s="190"/>
      <c r="DO306" s="190"/>
      <c r="DP306" s="190"/>
      <c r="DQ306" s="190"/>
      <c r="DR306" s="190"/>
      <c r="DS306" s="190"/>
      <c r="DT306" s="190"/>
      <c r="DU306" s="190"/>
      <c r="DV306" s="190"/>
      <c r="DW306" s="190"/>
      <c r="DX306" s="190"/>
      <c r="DY306" s="190"/>
      <c r="DZ306" s="190"/>
      <c r="EA306" s="190"/>
      <c r="EB306" s="190"/>
      <c r="EC306" s="190"/>
      <c r="ED306" s="190"/>
      <c r="EE306" s="190"/>
      <c r="EF306" s="190"/>
      <c r="EG306" s="190"/>
      <c r="EH306" s="190"/>
      <c r="EI306" s="190"/>
      <c r="EJ306" s="190"/>
      <c r="EK306" s="190"/>
      <c r="EL306" s="190"/>
      <c r="EM306" s="190"/>
      <c r="EN306" s="190"/>
      <c r="EO306" s="190"/>
      <c r="EP306" s="190"/>
      <c r="EQ306" s="190"/>
      <c r="ER306" s="190"/>
      <c r="ES306" s="190"/>
      <c r="ET306" s="190"/>
      <c r="EU306" s="190"/>
      <c r="EV306" s="190"/>
      <c r="EW306" s="190"/>
      <c r="EX306" s="190"/>
      <c r="EY306" s="190"/>
      <c r="EZ306" s="190"/>
      <c r="FA306" s="190"/>
      <c r="FB306" s="190"/>
      <c r="FC306" s="190"/>
      <c r="FD306" s="190"/>
      <c r="FE306" s="190"/>
      <c r="FF306" s="190"/>
      <c r="FG306" s="190"/>
      <c r="FH306" s="190"/>
      <c r="FI306" s="190"/>
      <c r="FJ306" s="190"/>
      <c r="FK306" s="190"/>
      <c r="FL306" s="190"/>
      <c r="FM306" s="190"/>
      <c r="FN306" s="190"/>
      <c r="FO306" s="190"/>
      <c r="FP306" s="190"/>
      <c r="FQ306" s="190"/>
      <c r="FR306" s="190"/>
      <c r="FS306" s="190"/>
      <c r="FT306" s="190"/>
      <c r="FU306" s="190"/>
      <c r="FV306" s="190"/>
      <c r="FW306" s="190"/>
      <c r="FX306" s="190"/>
      <c r="FY306" s="190"/>
      <c r="FZ306" s="190"/>
      <c r="GA306" s="190"/>
      <c r="GB306" s="190"/>
      <c r="GC306" s="190"/>
      <c r="GD306" s="190"/>
      <c r="GE306" s="190"/>
      <c r="GF306" s="190"/>
      <c r="GG306" s="190"/>
      <c r="GH306" s="190"/>
      <c r="GI306" s="190"/>
      <c r="GJ306" s="190"/>
      <c r="GK306" s="190"/>
    </row>
    <row r="307" spans="1:193" s="16" customFormat="1" ht="21" customHeight="1" x14ac:dyDescent="0.25">
      <c r="A307" s="700">
        <v>277</v>
      </c>
      <c r="B307" s="714" t="s">
        <v>6047</v>
      </c>
      <c r="C307" s="715" t="s">
        <v>214</v>
      </c>
      <c r="D307" s="716" t="s">
        <v>91</v>
      </c>
      <c r="E307" s="700">
        <v>64</v>
      </c>
      <c r="F307" s="703" t="str">
        <f t="shared" si="6"/>
        <v>Trung bình</v>
      </c>
      <c r="G307" s="70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90"/>
      <c r="AD307" s="190"/>
      <c r="AE307" s="190"/>
      <c r="AF307" s="190"/>
      <c r="AG307" s="190"/>
      <c r="AH307" s="190"/>
      <c r="AI307" s="190"/>
      <c r="AJ307" s="190"/>
      <c r="AK307" s="190"/>
      <c r="AL307" s="190"/>
      <c r="AM307" s="190"/>
      <c r="AN307" s="190"/>
      <c r="AO307" s="190"/>
      <c r="AP307" s="190"/>
      <c r="AQ307" s="190"/>
      <c r="AR307" s="190"/>
      <c r="AS307" s="190"/>
      <c r="AT307" s="190"/>
      <c r="AU307" s="190"/>
      <c r="AV307" s="190"/>
      <c r="AW307" s="190"/>
      <c r="AX307" s="190"/>
      <c r="AY307" s="190"/>
      <c r="AZ307" s="190"/>
      <c r="BA307" s="190"/>
      <c r="BB307" s="190"/>
      <c r="BC307" s="190"/>
      <c r="BD307" s="190"/>
      <c r="BE307" s="190"/>
      <c r="BF307" s="190"/>
      <c r="BG307" s="190"/>
      <c r="BH307" s="190"/>
      <c r="BI307" s="190"/>
      <c r="BJ307" s="190"/>
      <c r="BK307" s="190"/>
      <c r="BL307" s="190"/>
      <c r="BM307" s="190"/>
      <c r="BN307" s="190"/>
      <c r="BO307" s="190"/>
      <c r="BP307" s="190"/>
      <c r="BQ307" s="190"/>
      <c r="BR307" s="190"/>
      <c r="BS307" s="190"/>
      <c r="BT307" s="190"/>
      <c r="BU307" s="190"/>
      <c r="BV307" s="190"/>
      <c r="BW307" s="190"/>
      <c r="BX307" s="190"/>
      <c r="BY307" s="190"/>
      <c r="BZ307" s="190"/>
      <c r="CA307" s="190"/>
      <c r="CB307" s="190"/>
      <c r="CC307" s="190"/>
      <c r="CD307" s="190"/>
      <c r="CE307" s="190"/>
      <c r="CF307" s="190"/>
      <c r="CG307" s="190"/>
      <c r="CH307" s="190"/>
      <c r="CI307" s="190"/>
      <c r="CJ307" s="190"/>
      <c r="CK307" s="190"/>
      <c r="CL307" s="190"/>
      <c r="CM307" s="190"/>
      <c r="CN307" s="190"/>
      <c r="CO307" s="190"/>
      <c r="CP307" s="190"/>
      <c r="CQ307" s="190"/>
      <c r="CR307" s="190"/>
      <c r="CS307" s="190"/>
      <c r="CT307" s="190"/>
      <c r="CU307" s="190"/>
      <c r="CV307" s="190"/>
      <c r="CW307" s="190"/>
      <c r="CX307" s="190"/>
      <c r="CY307" s="190"/>
      <c r="CZ307" s="190"/>
      <c r="DA307" s="190"/>
      <c r="DB307" s="190"/>
      <c r="DC307" s="190"/>
      <c r="DD307" s="190"/>
      <c r="DE307" s="190"/>
      <c r="DF307" s="190"/>
      <c r="DG307" s="190"/>
      <c r="DH307" s="190"/>
      <c r="DI307" s="190"/>
      <c r="DJ307" s="190"/>
      <c r="DK307" s="190"/>
      <c r="DL307" s="190"/>
      <c r="DM307" s="190"/>
      <c r="DN307" s="190"/>
      <c r="DO307" s="190"/>
      <c r="DP307" s="190"/>
      <c r="DQ307" s="190"/>
      <c r="DR307" s="190"/>
      <c r="DS307" s="190"/>
      <c r="DT307" s="190"/>
      <c r="DU307" s="190"/>
      <c r="DV307" s="190"/>
      <c r="DW307" s="190"/>
      <c r="DX307" s="190"/>
      <c r="DY307" s="190"/>
      <c r="DZ307" s="190"/>
      <c r="EA307" s="190"/>
      <c r="EB307" s="190"/>
      <c r="EC307" s="190"/>
      <c r="ED307" s="190"/>
      <c r="EE307" s="190"/>
      <c r="EF307" s="190"/>
      <c r="EG307" s="190"/>
      <c r="EH307" s="190"/>
      <c r="EI307" s="190"/>
      <c r="EJ307" s="190"/>
      <c r="EK307" s="190"/>
      <c r="EL307" s="190"/>
      <c r="EM307" s="190"/>
      <c r="EN307" s="190"/>
      <c r="EO307" s="190"/>
      <c r="EP307" s="190"/>
      <c r="EQ307" s="190"/>
      <c r="ER307" s="190"/>
      <c r="ES307" s="190"/>
      <c r="ET307" s="190"/>
      <c r="EU307" s="190"/>
      <c r="EV307" s="190"/>
      <c r="EW307" s="190"/>
      <c r="EX307" s="190"/>
      <c r="EY307" s="190"/>
      <c r="EZ307" s="190"/>
      <c r="FA307" s="190"/>
      <c r="FB307" s="190"/>
      <c r="FC307" s="190"/>
      <c r="FD307" s="190"/>
      <c r="FE307" s="190"/>
      <c r="FF307" s="190"/>
      <c r="FG307" s="190"/>
      <c r="FH307" s="190"/>
      <c r="FI307" s="190"/>
      <c r="FJ307" s="190"/>
      <c r="FK307" s="190"/>
      <c r="FL307" s="190"/>
      <c r="FM307" s="190"/>
      <c r="FN307" s="190"/>
      <c r="FO307" s="190"/>
      <c r="FP307" s="190"/>
      <c r="FQ307" s="190"/>
      <c r="FR307" s="190"/>
      <c r="FS307" s="190"/>
      <c r="FT307" s="190"/>
      <c r="FU307" s="190"/>
      <c r="FV307" s="190"/>
      <c r="FW307" s="190"/>
      <c r="FX307" s="190"/>
      <c r="FY307" s="190"/>
      <c r="FZ307" s="190"/>
      <c r="GA307" s="190"/>
      <c r="GB307" s="190"/>
      <c r="GC307" s="190"/>
      <c r="GD307" s="190"/>
      <c r="GE307" s="190"/>
      <c r="GF307" s="190"/>
      <c r="GG307" s="190"/>
      <c r="GH307" s="190"/>
      <c r="GI307" s="190"/>
      <c r="GJ307" s="190"/>
      <c r="GK307" s="190"/>
    </row>
    <row r="308" spans="1:193" s="16" customFormat="1" ht="21" customHeight="1" x14ac:dyDescent="0.25">
      <c r="A308" s="700">
        <v>278</v>
      </c>
      <c r="B308" s="714" t="s">
        <v>6048</v>
      </c>
      <c r="C308" s="715" t="s">
        <v>185</v>
      </c>
      <c r="D308" s="716" t="s">
        <v>66</v>
      </c>
      <c r="E308" s="700">
        <v>80</v>
      </c>
      <c r="F308" s="703" t="str">
        <f t="shared" si="6"/>
        <v>Tốt</v>
      </c>
      <c r="G308" s="70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90"/>
      <c r="AD308" s="190"/>
      <c r="AE308" s="190"/>
      <c r="AF308" s="190"/>
      <c r="AG308" s="190"/>
      <c r="AH308" s="190"/>
      <c r="AI308" s="190"/>
      <c r="AJ308" s="190"/>
      <c r="AK308" s="190"/>
      <c r="AL308" s="190"/>
      <c r="AM308" s="190"/>
      <c r="AN308" s="190"/>
      <c r="AO308" s="190"/>
      <c r="AP308" s="190"/>
      <c r="AQ308" s="190"/>
      <c r="AR308" s="190"/>
      <c r="AS308" s="190"/>
      <c r="AT308" s="190"/>
      <c r="AU308" s="190"/>
      <c r="AV308" s="190"/>
      <c r="AW308" s="190"/>
      <c r="AX308" s="190"/>
      <c r="AY308" s="190"/>
      <c r="AZ308" s="190"/>
      <c r="BA308" s="190"/>
      <c r="BB308" s="190"/>
      <c r="BC308" s="190"/>
      <c r="BD308" s="190"/>
      <c r="BE308" s="190"/>
      <c r="BF308" s="190"/>
      <c r="BG308" s="190"/>
      <c r="BH308" s="190"/>
      <c r="BI308" s="190"/>
      <c r="BJ308" s="190"/>
      <c r="BK308" s="190"/>
      <c r="BL308" s="190"/>
      <c r="BM308" s="190"/>
      <c r="BN308" s="190"/>
      <c r="BO308" s="190"/>
      <c r="BP308" s="190"/>
      <c r="BQ308" s="190"/>
      <c r="BR308" s="190"/>
      <c r="BS308" s="190"/>
      <c r="BT308" s="190"/>
      <c r="BU308" s="190"/>
      <c r="BV308" s="190"/>
      <c r="BW308" s="190"/>
      <c r="BX308" s="190"/>
      <c r="BY308" s="190"/>
      <c r="BZ308" s="190"/>
      <c r="CA308" s="190"/>
      <c r="CB308" s="190"/>
      <c r="CC308" s="190"/>
      <c r="CD308" s="190"/>
      <c r="CE308" s="190"/>
      <c r="CF308" s="190"/>
      <c r="CG308" s="190"/>
      <c r="CH308" s="190"/>
      <c r="CI308" s="190"/>
      <c r="CJ308" s="190"/>
      <c r="CK308" s="190"/>
      <c r="CL308" s="190"/>
      <c r="CM308" s="190"/>
      <c r="CN308" s="190"/>
      <c r="CO308" s="190"/>
      <c r="CP308" s="190"/>
      <c r="CQ308" s="190"/>
      <c r="CR308" s="190"/>
      <c r="CS308" s="190"/>
      <c r="CT308" s="190"/>
      <c r="CU308" s="190"/>
      <c r="CV308" s="190"/>
      <c r="CW308" s="190"/>
      <c r="CX308" s="190"/>
      <c r="CY308" s="190"/>
      <c r="CZ308" s="190"/>
      <c r="DA308" s="190"/>
      <c r="DB308" s="190"/>
      <c r="DC308" s="190"/>
      <c r="DD308" s="190"/>
      <c r="DE308" s="190"/>
      <c r="DF308" s="190"/>
      <c r="DG308" s="190"/>
      <c r="DH308" s="190"/>
      <c r="DI308" s="190"/>
      <c r="DJ308" s="190"/>
      <c r="DK308" s="190"/>
      <c r="DL308" s="190"/>
      <c r="DM308" s="190"/>
      <c r="DN308" s="190"/>
      <c r="DO308" s="190"/>
      <c r="DP308" s="190"/>
      <c r="DQ308" s="190"/>
      <c r="DR308" s="190"/>
      <c r="DS308" s="190"/>
      <c r="DT308" s="190"/>
      <c r="DU308" s="190"/>
      <c r="DV308" s="190"/>
      <c r="DW308" s="190"/>
      <c r="DX308" s="190"/>
      <c r="DY308" s="190"/>
      <c r="DZ308" s="190"/>
      <c r="EA308" s="190"/>
      <c r="EB308" s="190"/>
      <c r="EC308" s="190"/>
      <c r="ED308" s="190"/>
      <c r="EE308" s="190"/>
      <c r="EF308" s="190"/>
      <c r="EG308" s="190"/>
      <c r="EH308" s="190"/>
      <c r="EI308" s="190"/>
      <c r="EJ308" s="190"/>
      <c r="EK308" s="190"/>
      <c r="EL308" s="190"/>
      <c r="EM308" s="190"/>
      <c r="EN308" s="190"/>
      <c r="EO308" s="190"/>
      <c r="EP308" s="190"/>
      <c r="EQ308" s="190"/>
      <c r="ER308" s="190"/>
      <c r="ES308" s="190"/>
      <c r="ET308" s="190"/>
      <c r="EU308" s="190"/>
      <c r="EV308" s="190"/>
      <c r="EW308" s="190"/>
      <c r="EX308" s="190"/>
      <c r="EY308" s="190"/>
      <c r="EZ308" s="190"/>
      <c r="FA308" s="190"/>
      <c r="FB308" s="190"/>
      <c r="FC308" s="190"/>
      <c r="FD308" s="190"/>
      <c r="FE308" s="190"/>
      <c r="FF308" s="190"/>
      <c r="FG308" s="190"/>
      <c r="FH308" s="190"/>
      <c r="FI308" s="190"/>
      <c r="FJ308" s="190"/>
      <c r="FK308" s="190"/>
      <c r="FL308" s="190"/>
      <c r="FM308" s="190"/>
      <c r="FN308" s="190"/>
      <c r="FO308" s="190"/>
      <c r="FP308" s="190"/>
      <c r="FQ308" s="190"/>
      <c r="FR308" s="190"/>
      <c r="FS308" s="190"/>
      <c r="FT308" s="190"/>
      <c r="FU308" s="190"/>
      <c r="FV308" s="190"/>
      <c r="FW308" s="190"/>
      <c r="FX308" s="190"/>
      <c r="FY308" s="190"/>
      <c r="FZ308" s="190"/>
      <c r="GA308" s="190"/>
      <c r="GB308" s="190"/>
      <c r="GC308" s="190"/>
      <c r="GD308" s="190"/>
      <c r="GE308" s="190"/>
      <c r="GF308" s="190"/>
      <c r="GG308" s="190"/>
      <c r="GH308" s="190"/>
      <c r="GI308" s="190"/>
      <c r="GJ308" s="190"/>
      <c r="GK308" s="190"/>
    </row>
    <row r="309" spans="1:193" s="16" customFormat="1" ht="21" customHeight="1" x14ac:dyDescent="0.25">
      <c r="A309" s="700">
        <v>279</v>
      </c>
      <c r="B309" s="714" t="s">
        <v>6049</v>
      </c>
      <c r="C309" s="715" t="s">
        <v>117</v>
      </c>
      <c r="D309" s="716" t="s">
        <v>615</v>
      </c>
      <c r="E309" s="700">
        <v>20</v>
      </c>
      <c r="F309" s="703" t="str">
        <f t="shared" si="6"/>
        <v>Kém</v>
      </c>
      <c r="G309" s="787" t="s">
        <v>3651</v>
      </c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90"/>
      <c r="AD309" s="190"/>
      <c r="AE309" s="190"/>
      <c r="AF309" s="190"/>
      <c r="AG309" s="190"/>
      <c r="AH309" s="190"/>
      <c r="AI309" s="190"/>
      <c r="AJ309" s="190"/>
      <c r="AK309" s="190"/>
      <c r="AL309" s="190"/>
      <c r="AM309" s="190"/>
      <c r="AN309" s="190"/>
      <c r="AO309" s="190"/>
      <c r="AP309" s="190"/>
      <c r="AQ309" s="190"/>
      <c r="AR309" s="190"/>
      <c r="AS309" s="190"/>
      <c r="AT309" s="190"/>
      <c r="AU309" s="190"/>
      <c r="AV309" s="190"/>
      <c r="AW309" s="190"/>
      <c r="AX309" s="190"/>
      <c r="AY309" s="190"/>
      <c r="AZ309" s="190"/>
      <c r="BA309" s="190"/>
      <c r="BB309" s="190"/>
      <c r="BC309" s="190"/>
      <c r="BD309" s="190"/>
      <c r="BE309" s="190"/>
      <c r="BF309" s="190"/>
      <c r="BG309" s="190"/>
      <c r="BH309" s="190"/>
      <c r="BI309" s="190"/>
      <c r="BJ309" s="190"/>
      <c r="BK309" s="190"/>
      <c r="BL309" s="190"/>
      <c r="BM309" s="190"/>
      <c r="BN309" s="190"/>
      <c r="BO309" s="190"/>
      <c r="BP309" s="190"/>
      <c r="BQ309" s="190"/>
      <c r="BR309" s="190"/>
      <c r="BS309" s="190"/>
      <c r="BT309" s="190"/>
      <c r="BU309" s="190"/>
      <c r="BV309" s="190"/>
      <c r="BW309" s="190"/>
      <c r="BX309" s="190"/>
      <c r="BY309" s="190"/>
      <c r="BZ309" s="190"/>
      <c r="CA309" s="190"/>
      <c r="CB309" s="190"/>
      <c r="CC309" s="190"/>
      <c r="CD309" s="190"/>
      <c r="CE309" s="190"/>
      <c r="CF309" s="190"/>
      <c r="CG309" s="190"/>
      <c r="CH309" s="190"/>
      <c r="CI309" s="190"/>
      <c r="CJ309" s="190"/>
      <c r="CK309" s="190"/>
      <c r="CL309" s="190"/>
      <c r="CM309" s="190"/>
      <c r="CN309" s="190"/>
      <c r="CO309" s="190"/>
      <c r="CP309" s="190"/>
      <c r="CQ309" s="190"/>
      <c r="CR309" s="190"/>
      <c r="CS309" s="190"/>
      <c r="CT309" s="190"/>
      <c r="CU309" s="190"/>
      <c r="CV309" s="190"/>
      <c r="CW309" s="190"/>
      <c r="CX309" s="190"/>
      <c r="CY309" s="190"/>
      <c r="CZ309" s="190"/>
      <c r="DA309" s="190"/>
      <c r="DB309" s="190"/>
      <c r="DC309" s="190"/>
      <c r="DD309" s="190"/>
      <c r="DE309" s="190"/>
      <c r="DF309" s="190"/>
      <c r="DG309" s="190"/>
      <c r="DH309" s="190"/>
      <c r="DI309" s="190"/>
      <c r="DJ309" s="190"/>
      <c r="DK309" s="190"/>
      <c r="DL309" s="190"/>
      <c r="DM309" s="190"/>
      <c r="DN309" s="190"/>
      <c r="DO309" s="190"/>
      <c r="DP309" s="190"/>
      <c r="DQ309" s="190"/>
      <c r="DR309" s="190"/>
      <c r="DS309" s="190"/>
      <c r="DT309" s="190"/>
      <c r="DU309" s="190"/>
      <c r="DV309" s="190"/>
      <c r="DW309" s="190"/>
      <c r="DX309" s="190"/>
      <c r="DY309" s="190"/>
      <c r="DZ309" s="190"/>
      <c r="EA309" s="190"/>
      <c r="EB309" s="190"/>
      <c r="EC309" s="190"/>
      <c r="ED309" s="190"/>
      <c r="EE309" s="190"/>
      <c r="EF309" s="190"/>
      <c r="EG309" s="190"/>
      <c r="EH309" s="190"/>
      <c r="EI309" s="190"/>
      <c r="EJ309" s="190"/>
      <c r="EK309" s="190"/>
      <c r="EL309" s="190"/>
      <c r="EM309" s="190"/>
      <c r="EN309" s="190"/>
      <c r="EO309" s="190"/>
      <c r="EP309" s="190"/>
      <c r="EQ309" s="190"/>
      <c r="ER309" s="190"/>
      <c r="ES309" s="190"/>
      <c r="ET309" s="190"/>
      <c r="EU309" s="190"/>
      <c r="EV309" s="190"/>
      <c r="EW309" s="190"/>
      <c r="EX309" s="190"/>
      <c r="EY309" s="190"/>
      <c r="EZ309" s="190"/>
      <c r="FA309" s="190"/>
      <c r="FB309" s="190"/>
      <c r="FC309" s="190"/>
      <c r="FD309" s="190"/>
      <c r="FE309" s="190"/>
      <c r="FF309" s="190"/>
      <c r="FG309" s="190"/>
      <c r="FH309" s="190"/>
      <c r="FI309" s="190"/>
      <c r="FJ309" s="190"/>
      <c r="FK309" s="190"/>
      <c r="FL309" s="190"/>
      <c r="FM309" s="190"/>
      <c r="FN309" s="190"/>
      <c r="FO309" s="190"/>
      <c r="FP309" s="190"/>
      <c r="FQ309" s="190"/>
      <c r="FR309" s="190"/>
      <c r="FS309" s="190"/>
      <c r="FT309" s="190"/>
      <c r="FU309" s="190"/>
      <c r="FV309" s="190"/>
      <c r="FW309" s="190"/>
      <c r="FX309" s="190"/>
      <c r="FY309" s="190"/>
      <c r="FZ309" s="190"/>
      <c r="GA309" s="190"/>
      <c r="GB309" s="190"/>
      <c r="GC309" s="190"/>
      <c r="GD309" s="190"/>
      <c r="GE309" s="190"/>
      <c r="GF309" s="190"/>
      <c r="GG309" s="190"/>
      <c r="GH309" s="190"/>
      <c r="GI309" s="190"/>
      <c r="GJ309" s="190"/>
      <c r="GK309" s="190"/>
    </row>
    <row r="310" spans="1:193" s="16" customFormat="1" ht="21" customHeight="1" x14ac:dyDescent="0.25">
      <c r="A310" s="700">
        <v>280</v>
      </c>
      <c r="B310" s="714" t="s">
        <v>6050</v>
      </c>
      <c r="C310" s="715" t="s">
        <v>5047</v>
      </c>
      <c r="D310" s="716" t="s">
        <v>615</v>
      </c>
      <c r="E310" s="700">
        <v>70</v>
      </c>
      <c r="F310" s="703" t="str">
        <f t="shared" si="6"/>
        <v>Khá</v>
      </c>
      <c r="G310" s="736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0"/>
      <c r="AE310" s="190"/>
      <c r="AF310" s="190"/>
      <c r="AG310" s="190"/>
      <c r="AH310" s="190"/>
      <c r="AI310" s="190"/>
      <c r="AJ310" s="190"/>
      <c r="AK310" s="190"/>
      <c r="AL310" s="190"/>
      <c r="AM310" s="190"/>
      <c r="AN310" s="190"/>
      <c r="AO310" s="190"/>
      <c r="AP310" s="190"/>
      <c r="AQ310" s="190"/>
      <c r="AR310" s="190"/>
      <c r="AS310" s="190"/>
      <c r="AT310" s="190"/>
      <c r="AU310" s="190"/>
      <c r="AV310" s="190"/>
      <c r="AW310" s="190"/>
      <c r="AX310" s="190"/>
      <c r="AY310" s="190"/>
      <c r="AZ310" s="190"/>
      <c r="BA310" s="190"/>
      <c r="BB310" s="190"/>
      <c r="BC310" s="190"/>
      <c r="BD310" s="190"/>
      <c r="BE310" s="190"/>
      <c r="BF310" s="190"/>
      <c r="BG310" s="190"/>
      <c r="BH310" s="190"/>
      <c r="BI310" s="190"/>
      <c r="BJ310" s="190"/>
      <c r="BK310" s="190"/>
      <c r="BL310" s="190"/>
      <c r="BM310" s="190"/>
      <c r="BN310" s="190"/>
      <c r="BO310" s="190"/>
      <c r="BP310" s="190"/>
      <c r="BQ310" s="190"/>
      <c r="BR310" s="190"/>
      <c r="BS310" s="190"/>
      <c r="BT310" s="190"/>
      <c r="BU310" s="190"/>
      <c r="BV310" s="190"/>
      <c r="BW310" s="190"/>
      <c r="BX310" s="190"/>
      <c r="BY310" s="190"/>
      <c r="BZ310" s="190"/>
      <c r="CA310" s="190"/>
      <c r="CB310" s="190"/>
      <c r="CC310" s="190"/>
      <c r="CD310" s="190"/>
      <c r="CE310" s="190"/>
      <c r="CF310" s="190"/>
      <c r="CG310" s="190"/>
      <c r="CH310" s="190"/>
      <c r="CI310" s="190"/>
      <c r="CJ310" s="190"/>
      <c r="CK310" s="190"/>
      <c r="CL310" s="190"/>
      <c r="CM310" s="190"/>
      <c r="CN310" s="190"/>
      <c r="CO310" s="190"/>
      <c r="CP310" s="190"/>
      <c r="CQ310" s="190"/>
      <c r="CR310" s="190"/>
      <c r="CS310" s="190"/>
      <c r="CT310" s="190"/>
      <c r="CU310" s="190"/>
      <c r="CV310" s="190"/>
      <c r="CW310" s="190"/>
      <c r="CX310" s="190"/>
      <c r="CY310" s="190"/>
      <c r="CZ310" s="190"/>
      <c r="DA310" s="190"/>
      <c r="DB310" s="190"/>
      <c r="DC310" s="190"/>
      <c r="DD310" s="190"/>
      <c r="DE310" s="190"/>
      <c r="DF310" s="190"/>
      <c r="DG310" s="190"/>
      <c r="DH310" s="190"/>
      <c r="DI310" s="190"/>
      <c r="DJ310" s="190"/>
      <c r="DK310" s="190"/>
      <c r="DL310" s="190"/>
      <c r="DM310" s="190"/>
      <c r="DN310" s="190"/>
      <c r="DO310" s="190"/>
      <c r="DP310" s="190"/>
      <c r="DQ310" s="190"/>
      <c r="DR310" s="190"/>
      <c r="DS310" s="190"/>
      <c r="DT310" s="190"/>
      <c r="DU310" s="190"/>
      <c r="DV310" s="190"/>
      <c r="DW310" s="190"/>
      <c r="DX310" s="190"/>
      <c r="DY310" s="190"/>
      <c r="DZ310" s="190"/>
      <c r="EA310" s="190"/>
      <c r="EB310" s="190"/>
      <c r="EC310" s="190"/>
      <c r="ED310" s="190"/>
      <c r="EE310" s="190"/>
      <c r="EF310" s="190"/>
      <c r="EG310" s="190"/>
      <c r="EH310" s="190"/>
      <c r="EI310" s="190"/>
      <c r="EJ310" s="190"/>
      <c r="EK310" s="190"/>
      <c r="EL310" s="190"/>
      <c r="EM310" s="190"/>
      <c r="EN310" s="190"/>
      <c r="EO310" s="190"/>
      <c r="EP310" s="190"/>
      <c r="EQ310" s="190"/>
      <c r="ER310" s="190"/>
      <c r="ES310" s="190"/>
      <c r="ET310" s="190"/>
      <c r="EU310" s="190"/>
      <c r="EV310" s="190"/>
      <c r="EW310" s="190"/>
      <c r="EX310" s="190"/>
      <c r="EY310" s="190"/>
      <c r="EZ310" s="190"/>
      <c r="FA310" s="190"/>
      <c r="FB310" s="190"/>
      <c r="FC310" s="190"/>
      <c r="FD310" s="190"/>
      <c r="FE310" s="190"/>
      <c r="FF310" s="190"/>
      <c r="FG310" s="190"/>
      <c r="FH310" s="190"/>
      <c r="FI310" s="190"/>
      <c r="FJ310" s="190"/>
      <c r="FK310" s="190"/>
      <c r="FL310" s="190"/>
      <c r="FM310" s="190"/>
      <c r="FN310" s="190"/>
      <c r="FO310" s="190"/>
      <c r="FP310" s="190"/>
      <c r="FQ310" s="190"/>
      <c r="FR310" s="190"/>
      <c r="FS310" s="190"/>
      <c r="FT310" s="190"/>
      <c r="FU310" s="190"/>
      <c r="FV310" s="190"/>
      <c r="FW310" s="190"/>
      <c r="FX310" s="190"/>
      <c r="FY310" s="190"/>
      <c r="FZ310" s="190"/>
      <c r="GA310" s="190"/>
      <c r="GB310" s="190"/>
      <c r="GC310" s="190"/>
      <c r="GD310" s="190"/>
      <c r="GE310" s="190"/>
      <c r="GF310" s="190"/>
      <c r="GG310" s="190"/>
      <c r="GH310" s="190"/>
      <c r="GI310" s="190"/>
      <c r="GJ310" s="190"/>
      <c r="GK310" s="190"/>
    </row>
    <row r="311" spans="1:193" s="16" customFormat="1" ht="21" customHeight="1" x14ac:dyDescent="0.25">
      <c r="A311" s="700">
        <v>281</v>
      </c>
      <c r="B311" s="714" t="s">
        <v>6051</v>
      </c>
      <c r="C311" s="715" t="s">
        <v>700</v>
      </c>
      <c r="D311" s="716" t="s">
        <v>137</v>
      </c>
      <c r="E311" s="700">
        <v>94</v>
      </c>
      <c r="F311" s="703" t="str">
        <f t="shared" si="6"/>
        <v>Xuất sắc</v>
      </c>
      <c r="G311" s="70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90"/>
      <c r="AD311" s="190"/>
      <c r="AE311" s="190"/>
      <c r="AF311" s="190"/>
      <c r="AG311" s="190"/>
      <c r="AH311" s="190"/>
      <c r="AI311" s="190"/>
      <c r="AJ311" s="190"/>
      <c r="AK311" s="190"/>
      <c r="AL311" s="190"/>
      <c r="AM311" s="190"/>
      <c r="AN311" s="190"/>
      <c r="AO311" s="190"/>
      <c r="AP311" s="190"/>
      <c r="AQ311" s="190"/>
      <c r="AR311" s="190"/>
      <c r="AS311" s="190"/>
      <c r="AT311" s="190"/>
      <c r="AU311" s="190"/>
      <c r="AV311" s="190"/>
      <c r="AW311" s="190"/>
      <c r="AX311" s="190"/>
      <c r="AY311" s="190"/>
      <c r="AZ311" s="190"/>
      <c r="BA311" s="190"/>
      <c r="BB311" s="190"/>
      <c r="BC311" s="190"/>
      <c r="BD311" s="190"/>
      <c r="BE311" s="190"/>
      <c r="BF311" s="190"/>
      <c r="BG311" s="190"/>
      <c r="BH311" s="190"/>
      <c r="BI311" s="190"/>
      <c r="BJ311" s="190"/>
      <c r="BK311" s="190"/>
      <c r="BL311" s="190"/>
      <c r="BM311" s="190"/>
      <c r="BN311" s="190"/>
      <c r="BO311" s="190"/>
      <c r="BP311" s="190"/>
      <c r="BQ311" s="190"/>
      <c r="BR311" s="190"/>
      <c r="BS311" s="190"/>
      <c r="BT311" s="190"/>
      <c r="BU311" s="190"/>
      <c r="BV311" s="190"/>
      <c r="BW311" s="190"/>
      <c r="BX311" s="190"/>
      <c r="BY311" s="190"/>
      <c r="BZ311" s="190"/>
      <c r="CA311" s="190"/>
      <c r="CB311" s="190"/>
      <c r="CC311" s="190"/>
      <c r="CD311" s="190"/>
      <c r="CE311" s="190"/>
      <c r="CF311" s="190"/>
      <c r="CG311" s="190"/>
      <c r="CH311" s="190"/>
      <c r="CI311" s="190"/>
      <c r="CJ311" s="190"/>
      <c r="CK311" s="190"/>
      <c r="CL311" s="190"/>
      <c r="CM311" s="190"/>
      <c r="CN311" s="190"/>
      <c r="CO311" s="190"/>
      <c r="CP311" s="190"/>
      <c r="CQ311" s="190"/>
      <c r="CR311" s="190"/>
      <c r="CS311" s="190"/>
      <c r="CT311" s="190"/>
      <c r="CU311" s="190"/>
      <c r="CV311" s="190"/>
      <c r="CW311" s="190"/>
      <c r="CX311" s="190"/>
      <c r="CY311" s="190"/>
      <c r="CZ311" s="190"/>
      <c r="DA311" s="190"/>
      <c r="DB311" s="190"/>
      <c r="DC311" s="190"/>
      <c r="DD311" s="190"/>
      <c r="DE311" s="190"/>
      <c r="DF311" s="190"/>
      <c r="DG311" s="190"/>
      <c r="DH311" s="190"/>
      <c r="DI311" s="190"/>
      <c r="DJ311" s="190"/>
      <c r="DK311" s="190"/>
      <c r="DL311" s="190"/>
      <c r="DM311" s="190"/>
      <c r="DN311" s="190"/>
      <c r="DO311" s="190"/>
      <c r="DP311" s="190"/>
      <c r="DQ311" s="190"/>
      <c r="DR311" s="190"/>
      <c r="DS311" s="190"/>
      <c r="DT311" s="190"/>
      <c r="DU311" s="190"/>
      <c r="DV311" s="190"/>
      <c r="DW311" s="190"/>
      <c r="DX311" s="190"/>
      <c r="DY311" s="190"/>
      <c r="DZ311" s="190"/>
      <c r="EA311" s="190"/>
      <c r="EB311" s="190"/>
      <c r="EC311" s="190"/>
      <c r="ED311" s="190"/>
      <c r="EE311" s="190"/>
      <c r="EF311" s="190"/>
      <c r="EG311" s="190"/>
      <c r="EH311" s="190"/>
      <c r="EI311" s="190"/>
      <c r="EJ311" s="190"/>
      <c r="EK311" s="190"/>
      <c r="EL311" s="190"/>
      <c r="EM311" s="190"/>
      <c r="EN311" s="190"/>
      <c r="EO311" s="190"/>
      <c r="EP311" s="190"/>
      <c r="EQ311" s="190"/>
      <c r="ER311" s="190"/>
      <c r="ES311" s="190"/>
      <c r="ET311" s="190"/>
      <c r="EU311" s="190"/>
      <c r="EV311" s="190"/>
      <c r="EW311" s="190"/>
      <c r="EX311" s="190"/>
      <c r="EY311" s="190"/>
      <c r="EZ311" s="190"/>
      <c r="FA311" s="190"/>
      <c r="FB311" s="190"/>
      <c r="FC311" s="190"/>
      <c r="FD311" s="190"/>
      <c r="FE311" s="190"/>
      <c r="FF311" s="190"/>
      <c r="FG311" s="190"/>
      <c r="FH311" s="190"/>
      <c r="FI311" s="190"/>
      <c r="FJ311" s="190"/>
      <c r="FK311" s="190"/>
      <c r="FL311" s="190"/>
      <c r="FM311" s="190"/>
      <c r="FN311" s="190"/>
      <c r="FO311" s="190"/>
      <c r="FP311" s="190"/>
      <c r="FQ311" s="190"/>
      <c r="FR311" s="190"/>
      <c r="FS311" s="190"/>
      <c r="FT311" s="190"/>
      <c r="FU311" s="190"/>
      <c r="FV311" s="190"/>
      <c r="FW311" s="190"/>
      <c r="FX311" s="190"/>
      <c r="FY311" s="190"/>
      <c r="FZ311" s="190"/>
      <c r="GA311" s="190"/>
      <c r="GB311" s="190"/>
      <c r="GC311" s="190"/>
      <c r="GD311" s="190"/>
      <c r="GE311" s="190"/>
      <c r="GF311" s="190"/>
      <c r="GG311" s="190"/>
      <c r="GH311" s="190"/>
      <c r="GI311" s="190"/>
      <c r="GJ311" s="190"/>
      <c r="GK311" s="190"/>
    </row>
    <row r="312" spans="1:193" s="16" customFormat="1" ht="21" customHeight="1" x14ac:dyDescent="0.25">
      <c r="A312" s="700">
        <v>282</v>
      </c>
      <c r="B312" s="714" t="s">
        <v>6052</v>
      </c>
      <c r="C312" s="715" t="s">
        <v>6053</v>
      </c>
      <c r="D312" s="716" t="s">
        <v>68</v>
      </c>
      <c r="E312" s="700">
        <v>90</v>
      </c>
      <c r="F312" s="703" t="str">
        <f t="shared" si="6"/>
        <v>Xuất sắc</v>
      </c>
      <c r="G312" s="70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0"/>
      <c r="AE312" s="190"/>
      <c r="AF312" s="190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  <c r="AR312" s="190"/>
      <c r="AS312" s="190"/>
      <c r="AT312" s="190"/>
      <c r="AU312" s="190"/>
      <c r="AV312" s="190"/>
      <c r="AW312" s="190"/>
      <c r="AX312" s="190"/>
      <c r="AY312" s="190"/>
      <c r="AZ312" s="190"/>
      <c r="BA312" s="190"/>
      <c r="BB312" s="190"/>
      <c r="BC312" s="190"/>
      <c r="BD312" s="190"/>
      <c r="BE312" s="190"/>
      <c r="BF312" s="190"/>
      <c r="BG312" s="190"/>
      <c r="BH312" s="190"/>
      <c r="BI312" s="190"/>
      <c r="BJ312" s="190"/>
      <c r="BK312" s="190"/>
      <c r="BL312" s="190"/>
      <c r="BM312" s="190"/>
      <c r="BN312" s="190"/>
      <c r="BO312" s="190"/>
      <c r="BP312" s="190"/>
      <c r="BQ312" s="190"/>
      <c r="BR312" s="190"/>
      <c r="BS312" s="190"/>
      <c r="BT312" s="190"/>
      <c r="BU312" s="190"/>
      <c r="BV312" s="190"/>
      <c r="BW312" s="190"/>
      <c r="BX312" s="190"/>
      <c r="BY312" s="190"/>
      <c r="BZ312" s="190"/>
      <c r="CA312" s="190"/>
      <c r="CB312" s="190"/>
      <c r="CC312" s="190"/>
      <c r="CD312" s="190"/>
      <c r="CE312" s="190"/>
      <c r="CF312" s="190"/>
      <c r="CG312" s="190"/>
      <c r="CH312" s="190"/>
      <c r="CI312" s="190"/>
      <c r="CJ312" s="190"/>
      <c r="CK312" s="190"/>
      <c r="CL312" s="190"/>
      <c r="CM312" s="190"/>
      <c r="CN312" s="190"/>
      <c r="CO312" s="190"/>
      <c r="CP312" s="190"/>
      <c r="CQ312" s="190"/>
      <c r="CR312" s="190"/>
      <c r="CS312" s="190"/>
      <c r="CT312" s="190"/>
      <c r="CU312" s="190"/>
      <c r="CV312" s="190"/>
      <c r="CW312" s="190"/>
      <c r="CX312" s="190"/>
      <c r="CY312" s="190"/>
      <c r="CZ312" s="190"/>
      <c r="DA312" s="190"/>
      <c r="DB312" s="190"/>
      <c r="DC312" s="190"/>
      <c r="DD312" s="190"/>
      <c r="DE312" s="190"/>
      <c r="DF312" s="190"/>
      <c r="DG312" s="190"/>
      <c r="DH312" s="190"/>
      <c r="DI312" s="190"/>
      <c r="DJ312" s="190"/>
      <c r="DK312" s="190"/>
      <c r="DL312" s="190"/>
      <c r="DM312" s="190"/>
      <c r="DN312" s="190"/>
      <c r="DO312" s="190"/>
      <c r="DP312" s="190"/>
      <c r="DQ312" s="190"/>
      <c r="DR312" s="190"/>
      <c r="DS312" s="190"/>
      <c r="DT312" s="190"/>
      <c r="DU312" s="190"/>
      <c r="DV312" s="190"/>
      <c r="DW312" s="190"/>
      <c r="DX312" s="190"/>
      <c r="DY312" s="190"/>
      <c r="DZ312" s="190"/>
      <c r="EA312" s="190"/>
      <c r="EB312" s="190"/>
      <c r="EC312" s="190"/>
      <c r="ED312" s="190"/>
      <c r="EE312" s="190"/>
      <c r="EF312" s="190"/>
      <c r="EG312" s="190"/>
      <c r="EH312" s="190"/>
      <c r="EI312" s="190"/>
      <c r="EJ312" s="190"/>
      <c r="EK312" s="190"/>
      <c r="EL312" s="190"/>
      <c r="EM312" s="190"/>
      <c r="EN312" s="190"/>
      <c r="EO312" s="190"/>
      <c r="EP312" s="190"/>
      <c r="EQ312" s="190"/>
      <c r="ER312" s="190"/>
      <c r="ES312" s="190"/>
      <c r="ET312" s="190"/>
      <c r="EU312" s="190"/>
      <c r="EV312" s="190"/>
      <c r="EW312" s="190"/>
      <c r="EX312" s="190"/>
      <c r="EY312" s="190"/>
      <c r="EZ312" s="190"/>
      <c r="FA312" s="190"/>
      <c r="FB312" s="190"/>
      <c r="FC312" s="190"/>
      <c r="FD312" s="190"/>
      <c r="FE312" s="190"/>
      <c r="FF312" s="190"/>
      <c r="FG312" s="190"/>
      <c r="FH312" s="190"/>
      <c r="FI312" s="190"/>
      <c r="FJ312" s="190"/>
      <c r="FK312" s="190"/>
      <c r="FL312" s="190"/>
      <c r="FM312" s="190"/>
      <c r="FN312" s="190"/>
      <c r="FO312" s="190"/>
      <c r="FP312" s="190"/>
      <c r="FQ312" s="190"/>
      <c r="FR312" s="190"/>
      <c r="FS312" s="190"/>
      <c r="FT312" s="190"/>
      <c r="FU312" s="190"/>
      <c r="FV312" s="190"/>
      <c r="FW312" s="190"/>
      <c r="FX312" s="190"/>
      <c r="FY312" s="190"/>
      <c r="FZ312" s="190"/>
      <c r="GA312" s="190"/>
      <c r="GB312" s="190"/>
      <c r="GC312" s="190"/>
      <c r="GD312" s="190"/>
      <c r="GE312" s="190"/>
      <c r="GF312" s="190"/>
      <c r="GG312" s="190"/>
      <c r="GH312" s="190"/>
      <c r="GI312" s="190"/>
      <c r="GJ312" s="190"/>
      <c r="GK312" s="190"/>
    </row>
    <row r="313" spans="1:193" s="16" customFormat="1" ht="21" customHeight="1" x14ac:dyDescent="0.25">
      <c r="A313" s="700">
        <v>283</v>
      </c>
      <c r="B313" s="736" t="s">
        <v>6054</v>
      </c>
      <c r="C313" s="715" t="s">
        <v>6055</v>
      </c>
      <c r="D313" s="716" t="s">
        <v>12</v>
      </c>
      <c r="E313" s="700">
        <v>64</v>
      </c>
      <c r="F313" s="703" t="str">
        <f t="shared" si="6"/>
        <v>Trung bình</v>
      </c>
      <c r="G313" s="70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0"/>
      <c r="AS313" s="190"/>
      <c r="AT313" s="190"/>
      <c r="AU313" s="190"/>
      <c r="AV313" s="190"/>
      <c r="AW313" s="190"/>
      <c r="AX313" s="190"/>
      <c r="AY313" s="190"/>
      <c r="AZ313" s="190"/>
      <c r="BA313" s="190"/>
      <c r="BB313" s="190"/>
      <c r="BC313" s="190"/>
      <c r="BD313" s="190"/>
      <c r="BE313" s="190"/>
      <c r="BF313" s="190"/>
      <c r="BG313" s="190"/>
      <c r="BH313" s="190"/>
      <c r="BI313" s="190"/>
      <c r="BJ313" s="190"/>
      <c r="BK313" s="190"/>
      <c r="BL313" s="190"/>
      <c r="BM313" s="190"/>
      <c r="BN313" s="190"/>
      <c r="BO313" s="190"/>
      <c r="BP313" s="190"/>
      <c r="BQ313" s="190"/>
      <c r="BR313" s="190"/>
      <c r="BS313" s="190"/>
      <c r="BT313" s="190"/>
      <c r="BU313" s="190"/>
      <c r="BV313" s="190"/>
      <c r="BW313" s="190"/>
      <c r="BX313" s="190"/>
      <c r="BY313" s="190"/>
      <c r="BZ313" s="190"/>
      <c r="CA313" s="190"/>
      <c r="CB313" s="190"/>
      <c r="CC313" s="190"/>
      <c r="CD313" s="190"/>
      <c r="CE313" s="190"/>
      <c r="CF313" s="190"/>
      <c r="CG313" s="190"/>
      <c r="CH313" s="190"/>
      <c r="CI313" s="190"/>
      <c r="CJ313" s="190"/>
      <c r="CK313" s="190"/>
      <c r="CL313" s="190"/>
      <c r="CM313" s="190"/>
      <c r="CN313" s="190"/>
      <c r="CO313" s="190"/>
      <c r="CP313" s="190"/>
      <c r="CQ313" s="190"/>
      <c r="CR313" s="190"/>
      <c r="CS313" s="190"/>
      <c r="CT313" s="190"/>
      <c r="CU313" s="190"/>
      <c r="CV313" s="190"/>
      <c r="CW313" s="190"/>
      <c r="CX313" s="190"/>
      <c r="CY313" s="190"/>
      <c r="CZ313" s="190"/>
      <c r="DA313" s="190"/>
      <c r="DB313" s="190"/>
      <c r="DC313" s="190"/>
      <c r="DD313" s="190"/>
      <c r="DE313" s="190"/>
      <c r="DF313" s="190"/>
      <c r="DG313" s="190"/>
      <c r="DH313" s="190"/>
      <c r="DI313" s="190"/>
      <c r="DJ313" s="190"/>
      <c r="DK313" s="190"/>
      <c r="DL313" s="190"/>
      <c r="DM313" s="190"/>
      <c r="DN313" s="190"/>
      <c r="DO313" s="190"/>
      <c r="DP313" s="190"/>
      <c r="DQ313" s="190"/>
      <c r="DR313" s="190"/>
      <c r="DS313" s="190"/>
      <c r="DT313" s="190"/>
      <c r="DU313" s="190"/>
      <c r="DV313" s="190"/>
      <c r="DW313" s="190"/>
      <c r="DX313" s="190"/>
      <c r="DY313" s="190"/>
      <c r="DZ313" s="190"/>
      <c r="EA313" s="190"/>
      <c r="EB313" s="190"/>
      <c r="EC313" s="190"/>
      <c r="ED313" s="190"/>
      <c r="EE313" s="190"/>
      <c r="EF313" s="190"/>
      <c r="EG313" s="190"/>
      <c r="EH313" s="190"/>
      <c r="EI313" s="190"/>
      <c r="EJ313" s="190"/>
      <c r="EK313" s="190"/>
      <c r="EL313" s="190"/>
      <c r="EM313" s="190"/>
      <c r="EN313" s="190"/>
      <c r="EO313" s="190"/>
      <c r="EP313" s="190"/>
      <c r="EQ313" s="190"/>
      <c r="ER313" s="190"/>
      <c r="ES313" s="190"/>
      <c r="ET313" s="190"/>
      <c r="EU313" s="190"/>
      <c r="EV313" s="190"/>
      <c r="EW313" s="190"/>
      <c r="EX313" s="190"/>
      <c r="EY313" s="190"/>
      <c r="EZ313" s="190"/>
      <c r="FA313" s="190"/>
      <c r="FB313" s="190"/>
      <c r="FC313" s="190"/>
      <c r="FD313" s="190"/>
      <c r="FE313" s="190"/>
      <c r="FF313" s="190"/>
      <c r="FG313" s="190"/>
      <c r="FH313" s="190"/>
      <c r="FI313" s="190"/>
      <c r="FJ313" s="190"/>
      <c r="FK313" s="190"/>
      <c r="FL313" s="190"/>
      <c r="FM313" s="190"/>
      <c r="FN313" s="190"/>
      <c r="FO313" s="190"/>
      <c r="FP313" s="190"/>
      <c r="FQ313" s="190"/>
      <c r="FR313" s="190"/>
      <c r="FS313" s="190"/>
      <c r="FT313" s="190"/>
      <c r="FU313" s="190"/>
      <c r="FV313" s="190"/>
      <c r="FW313" s="190"/>
      <c r="FX313" s="190"/>
      <c r="FY313" s="190"/>
      <c r="FZ313" s="190"/>
      <c r="GA313" s="190"/>
      <c r="GB313" s="190"/>
      <c r="GC313" s="190"/>
      <c r="GD313" s="190"/>
      <c r="GE313" s="190"/>
      <c r="GF313" s="190"/>
      <c r="GG313" s="190"/>
      <c r="GH313" s="190"/>
      <c r="GI313" s="190"/>
      <c r="GJ313" s="190"/>
      <c r="GK313" s="190"/>
    </row>
    <row r="314" spans="1:193" s="16" customFormat="1" ht="21" customHeight="1" x14ac:dyDescent="0.25">
      <c r="A314" s="700">
        <v>284</v>
      </c>
      <c r="B314" s="714" t="s">
        <v>6056</v>
      </c>
      <c r="C314" s="715" t="s">
        <v>197</v>
      </c>
      <c r="D314" s="716" t="s">
        <v>12</v>
      </c>
      <c r="E314" s="700">
        <v>80</v>
      </c>
      <c r="F314" s="703" t="str">
        <f t="shared" si="6"/>
        <v>Tốt</v>
      </c>
      <c r="G314" s="70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0"/>
      <c r="BN314" s="190"/>
      <c r="BO314" s="190"/>
      <c r="BP314" s="190"/>
      <c r="BQ314" s="190"/>
      <c r="BR314" s="190"/>
      <c r="BS314" s="190"/>
      <c r="BT314" s="190"/>
      <c r="BU314" s="190"/>
      <c r="BV314" s="190"/>
      <c r="BW314" s="190"/>
      <c r="BX314" s="190"/>
      <c r="BY314" s="190"/>
      <c r="BZ314" s="190"/>
      <c r="CA314" s="190"/>
      <c r="CB314" s="190"/>
      <c r="CC314" s="190"/>
      <c r="CD314" s="190"/>
      <c r="CE314" s="190"/>
      <c r="CF314" s="190"/>
      <c r="CG314" s="190"/>
      <c r="CH314" s="190"/>
      <c r="CI314" s="190"/>
      <c r="CJ314" s="190"/>
      <c r="CK314" s="190"/>
      <c r="CL314" s="190"/>
      <c r="CM314" s="190"/>
      <c r="CN314" s="190"/>
      <c r="CO314" s="190"/>
      <c r="CP314" s="190"/>
      <c r="CQ314" s="190"/>
      <c r="CR314" s="190"/>
      <c r="CS314" s="190"/>
      <c r="CT314" s="190"/>
      <c r="CU314" s="190"/>
      <c r="CV314" s="190"/>
      <c r="CW314" s="190"/>
      <c r="CX314" s="190"/>
      <c r="CY314" s="190"/>
      <c r="CZ314" s="190"/>
      <c r="DA314" s="190"/>
      <c r="DB314" s="190"/>
      <c r="DC314" s="190"/>
      <c r="DD314" s="190"/>
      <c r="DE314" s="190"/>
      <c r="DF314" s="190"/>
      <c r="DG314" s="190"/>
      <c r="DH314" s="190"/>
      <c r="DI314" s="190"/>
      <c r="DJ314" s="190"/>
      <c r="DK314" s="190"/>
      <c r="DL314" s="190"/>
      <c r="DM314" s="190"/>
      <c r="DN314" s="190"/>
      <c r="DO314" s="190"/>
      <c r="DP314" s="190"/>
      <c r="DQ314" s="190"/>
      <c r="DR314" s="190"/>
      <c r="DS314" s="190"/>
      <c r="DT314" s="190"/>
      <c r="DU314" s="190"/>
      <c r="DV314" s="190"/>
      <c r="DW314" s="190"/>
      <c r="DX314" s="190"/>
      <c r="DY314" s="190"/>
      <c r="DZ314" s="190"/>
      <c r="EA314" s="190"/>
      <c r="EB314" s="190"/>
      <c r="EC314" s="190"/>
      <c r="ED314" s="190"/>
      <c r="EE314" s="190"/>
      <c r="EF314" s="190"/>
      <c r="EG314" s="190"/>
      <c r="EH314" s="190"/>
      <c r="EI314" s="190"/>
      <c r="EJ314" s="190"/>
      <c r="EK314" s="190"/>
      <c r="EL314" s="190"/>
      <c r="EM314" s="190"/>
      <c r="EN314" s="190"/>
      <c r="EO314" s="190"/>
      <c r="EP314" s="190"/>
      <c r="EQ314" s="190"/>
      <c r="ER314" s="190"/>
      <c r="ES314" s="190"/>
      <c r="ET314" s="190"/>
      <c r="EU314" s="190"/>
      <c r="EV314" s="190"/>
      <c r="EW314" s="190"/>
      <c r="EX314" s="190"/>
      <c r="EY314" s="190"/>
      <c r="EZ314" s="190"/>
      <c r="FA314" s="190"/>
      <c r="FB314" s="190"/>
      <c r="FC314" s="190"/>
      <c r="FD314" s="190"/>
      <c r="FE314" s="190"/>
      <c r="FF314" s="190"/>
      <c r="FG314" s="190"/>
      <c r="FH314" s="190"/>
      <c r="FI314" s="190"/>
      <c r="FJ314" s="190"/>
      <c r="FK314" s="190"/>
      <c r="FL314" s="190"/>
      <c r="FM314" s="190"/>
      <c r="FN314" s="190"/>
      <c r="FO314" s="190"/>
      <c r="FP314" s="190"/>
      <c r="FQ314" s="190"/>
      <c r="FR314" s="190"/>
      <c r="FS314" s="190"/>
      <c r="FT314" s="190"/>
      <c r="FU314" s="190"/>
      <c r="FV314" s="190"/>
      <c r="FW314" s="190"/>
      <c r="FX314" s="190"/>
      <c r="FY314" s="190"/>
      <c r="FZ314" s="190"/>
      <c r="GA314" s="190"/>
      <c r="GB314" s="190"/>
      <c r="GC314" s="190"/>
      <c r="GD314" s="190"/>
      <c r="GE314" s="190"/>
      <c r="GF314" s="190"/>
      <c r="GG314" s="190"/>
      <c r="GH314" s="190"/>
      <c r="GI314" s="190"/>
      <c r="GJ314" s="190"/>
      <c r="GK314" s="190"/>
    </row>
    <row r="315" spans="1:193" s="16" customFormat="1" ht="21" customHeight="1" x14ac:dyDescent="0.25">
      <c r="A315" s="700">
        <v>285</v>
      </c>
      <c r="B315" s="714" t="s">
        <v>6057</v>
      </c>
      <c r="C315" s="715" t="s">
        <v>190</v>
      </c>
      <c r="D315" s="716" t="s">
        <v>471</v>
      </c>
      <c r="E315" s="700">
        <v>90</v>
      </c>
      <c r="F315" s="703" t="str">
        <f t="shared" si="6"/>
        <v>Xuất sắc</v>
      </c>
      <c r="G315" s="70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0"/>
      <c r="BN315" s="190"/>
      <c r="BO315" s="190"/>
      <c r="BP315" s="190"/>
      <c r="BQ315" s="190"/>
      <c r="BR315" s="190"/>
      <c r="BS315" s="190"/>
      <c r="BT315" s="190"/>
      <c r="BU315" s="190"/>
      <c r="BV315" s="190"/>
      <c r="BW315" s="190"/>
      <c r="BX315" s="190"/>
      <c r="BY315" s="190"/>
      <c r="BZ315" s="190"/>
      <c r="CA315" s="190"/>
      <c r="CB315" s="190"/>
      <c r="CC315" s="190"/>
      <c r="CD315" s="190"/>
      <c r="CE315" s="190"/>
      <c r="CF315" s="190"/>
      <c r="CG315" s="190"/>
      <c r="CH315" s="190"/>
      <c r="CI315" s="190"/>
      <c r="CJ315" s="190"/>
      <c r="CK315" s="190"/>
      <c r="CL315" s="190"/>
      <c r="CM315" s="190"/>
      <c r="CN315" s="190"/>
      <c r="CO315" s="190"/>
      <c r="CP315" s="190"/>
      <c r="CQ315" s="190"/>
      <c r="CR315" s="190"/>
      <c r="CS315" s="190"/>
      <c r="CT315" s="190"/>
      <c r="CU315" s="190"/>
      <c r="CV315" s="190"/>
      <c r="CW315" s="190"/>
      <c r="CX315" s="190"/>
      <c r="CY315" s="190"/>
      <c r="CZ315" s="190"/>
      <c r="DA315" s="190"/>
      <c r="DB315" s="190"/>
      <c r="DC315" s="190"/>
      <c r="DD315" s="190"/>
      <c r="DE315" s="190"/>
      <c r="DF315" s="190"/>
      <c r="DG315" s="190"/>
      <c r="DH315" s="190"/>
      <c r="DI315" s="190"/>
      <c r="DJ315" s="190"/>
      <c r="DK315" s="190"/>
      <c r="DL315" s="190"/>
      <c r="DM315" s="190"/>
      <c r="DN315" s="190"/>
      <c r="DO315" s="190"/>
      <c r="DP315" s="190"/>
      <c r="DQ315" s="190"/>
      <c r="DR315" s="190"/>
      <c r="DS315" s="190"/>
      <c r="DT315" s="190"/>
      <c r="DU315" s="190"/>
      <c r="DV315" s="190"/>
      <c r="DW315" s="190"/>
      <c r="DX315" s="190"/>
      <c r="DY315" s="190"/>
      <c r="DZ315" s="190"/>
      <c r="EA315" s="190"/>
      <c r="EB315" s="190"/>
      <c r="EC315" s="190"/>
      <c r="ED315" s="190"/>
      <c r="EE315" s="190"/>
      <c r="EF315" s="190"/>
      <c r="EG315" s="190"/>
      <c r="EH315" s="190"/>
      <c r="EI315" s="190"/>
      <c r="EJ315" s="190"/>
      <c r="EK315" s="190"/>
      <c r="EL315" s="190"/>
      <c r="EM315" s="190"/>
      <c r="EN315" s="190"/>
      <c r="EO315" s="190"/>
      <c r="EP315" s="190"/>
      <c r="EQ315" s="190"/>
      <c r="ER315" s="190"/>
      <c r="ES315" s="190"/>
      <c r="ET315" s="190"/>
      <c r="EU315" s="190"/>
      <c r="EV315" s="190"/>
      <c r="EW315" s="190"/>
      <c r="EX315" s="190"/>
      <c r="EY315" s="190"/>
      <c r="EZ315" s="190"/>
      <c r="FA315" s="190"/>
      <c r="FB315" s="190"/>
      <c r="FC315" s="190"/>
      <c r="FD315" s="190"/>
      <c r="FE315" s="190"/>
      <c r="FF315" s="190"/>
      <c r="FG315" s="190"/>
      <c r="FH315" s="190"/>
      <c r="FI315" s="190"/>
      <c r="FJ315" s="190"/>
      <c r="FK315" s="190"/>
      <c r="FL315" s="190"/>
      <c r="FM315" s="190"/>
      <c r="FN315" s="190"/>
      <c r="FO315" s="190"/>
      <c r="FP315" s="190"/>
      <c r="FQ315" s="190"/>
      <c r="FR315" s="190"/>
      <c r="FS315" s="190"/>
      <c r="FT315" s="190"/>
      <c r="FU315" s="190"/>
      <c r="FV315" s="190"/>
      <c r="FW315" s="190"/>
      <c r="FX315" s="190"/>
      <c r="FY315" s="190"/>
      <c r="FZ315" s="190"/>
      <c r="GA315" s="190"/>
      <c r="GB315" s="190"/>
      <c r="GC315" s="190"/>
      <c r="GD315" s="190"/>
      <c r="GE315" s="190"/>
      <c r="GF315" s="190"/>
      <c r="GG315" s="190"/>
      <c r="GH315" s="190"/>
      <c r="GI315" s="190"/>
      <c r="GJ315" s="190"/>
      <c r="GK315" s="190"/>
    </row>
    <row r="316" spans="1:193" s="16" customFormat="1" ht="21" customHeight="1" x14ac:dyDescent="0.25">
      <c r="A316" s="700">
        <v>286</v>
      </c>
      <c r="B316" s="714" t="s">
        <v>6058</v>
      </c>
      <c r="C316" s="715" t="s">
        <v>6059</v>
      </c>
      <c r="D316" s="716" t="s">
        <v>178</v>
      </c>
      <c r="E316" s="700">
        <v>100</v>
      </c>
      <c r="F316" s="703" t="str">
        <f t="shared" si="6"/>
        <v>Xuất sắc</v>
      </c>
      <c r="G316" s="736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0"/>
      <c r="BN316" s="190"/>
      <c r="BO316" s="190"/>
      <c r="BP316" s="190"/>
      <c r="BQ316" s="190"/>
      <c r="BR316" s="190"/>
      <c r="BS316" s="190"/>
      <c r="BT316" s="190"/>
      <c r="BU316" s="190"/>
      <c r="BV316" s="190"/>
      <c r="BW316" s="190"/>
      <c r="BX316" s="190"/>
      <c r="BY316" s="190"/>
      <c r="BZ316" s="190"/>
      <c r="CA316" s="190"/>
      <c r="CB316" s="190"/>
      <c r="CC316" s="190"/>
      <c r="CD316" s="190"/>
      <c r="CE316" s="190"/>
      <c r="CF316" s="190"/>
      <c r="CG316" s="190"/>
      <c r="CH316" s="190"/>
      <c r="CI316" s="190"/>
      <c r="CJ316" s="190"/>
      <c r="CK316" s="190"/>
      <c r="CL316" s="190"/>
      <c r="CM316" s="190"/>
      <c r="CN316" s="190"/>
      <c r="CO316" s="190"/>
      <c r="CP316" s="190"/>
      <c r="CQ316" s="190"/>
      <c r="CR316" s="190"/>
      <c r="CS316" s="190"/>
      <c r="CT316" s="190"/>
      <c r="CU316" s="190"/>
      <c r="CV316" s="190"/>
      <c r="CW316" s="190"/>
      <c r="CX316" s="190"/>
      <c r="CY316" s="190"/>
      <c r="CZ316" s="190"/>
      <c r="DA316" s="190"/>
      <c r="DB316" s="190"/>
      <c r="DC316" s="190"/>
      <c r="DD316" s="190"/>
      <c r="DE316" s="190"/>
      <c r="DF316" s="190"/>
      <c r="DG316" s="190"/>
      <c r="DH316" s="190"/>
      <c r="DI316" s="190"/>
      <c r="DJ316" s="190"/>
      <c r="DK316" s="190"/>
      <c r="DL316" s="190"/>
      <c r="DM316" s="190"/>
      <c r="DN316" s="190"/>
      <c r="DO316" s="190"/>
      <c r="DP316" s="190"/>
      <c r="DQ316" s="190"/>
      <c r="DR316" s="190"/>
      <c r="DS316" s="190"/>
      <c r="DT316" s="190"/>
      <c r="DU316" s="190"/>
      <c r="DV316" s="190"/>
      <c r="DW316" s="190"/>
      <c r="DX316" s="190"/>
      <c r="DY316" s="190"/>
      <c r="DZ316" s="190"/>
      <c r="EA316" s="190"/>
      <c r="EB316" s="190"/>
      <c r="EC316" s="190"/>
      <c r="ED316" s="190"/>
      <c r="EE316" s="190"/>
      <c r="EF316" s="190"/>
      <c r="EG316" s="190"/>
      <c r="EH316" s="190"/>
      <c r="EI316" s="190"/>
      <c r="EJ316" s="190"/>
      <c r="EK316" s="190"/>
      <c r="EL316" s="190"/>
      <c r="EM316" s="190"/>
      <c r="EN316" s="190"/>
      <c r="EO316" s="190"/>
      <c r="EP316" s="190"/>
      <c r="EQ316" s="190"/>
      <c r="ER316" s="190"/>
      <c r="ES316" s="190"/>
      <c r="ET316" s="190"/>
      <c r="EU316" s="190"/>
      <c r="EV316" s="190"/>
      <c r="EW316" s="190"/>
      <c r="EX316" s="190"/>
      <c r="EY316" s="190"/>
      <c r="EZ316" s="190"/>
      <c r="FA316" s="190"/>
      <c r="FB316" s="190"/>
      <c r="FC316" s="190"/>
      <c r="FD316" s="190"/>
      <c r="FE316" s="190"/>
      <c r="FF316" s="190"/>
      <c r="FG316" s="190"/>
      <c r="FH316" s="190"/>
      <c r="FI316" s="190"/>
      <c r="FJ316" s="190"/>
      <c r="FK316" s="190"/>
      <c r="FL316" s="190"/>
      <c r="FM316" s="190"/>
      <c r="FN316" s="190"/>
      <c r="FO316" s="190"/>
      <c r="FP316" s="190"/>
      <c r="FQ316" s="190"/>
      <c r="FR316" s="190"/>
      <c r="FS316" s="190"/>
      <c r="FT316" s="190"/>
      <c r="FU316" s="190"/>
      <c r="FV316" s="190"/>
      <c r="FW316" s="190"/>
      <c r="FX316" s="190"/>
      <c r="FY316" s="190"/>
      <c r="FZ316" s="190"/>
      <c r="GA316" s="190"/>
      <c r="GB316" s="190"/>
      <c r="GC316" s="190"/>
      <c r="GD316" s="190"/>
      <c r="GE316" s="190"/>
      <c r="GF316" s="190"/>
      <c r="GG316" s="190"/>
      <c r="GH316" s="190"/>
      <c r="GI316" s="190"/>
      <c r="GJ316" s="190"/>
      <c r="GK316" s="190"/>
    </row>
    <row r="317" spans="1:193" s="16" customFormat="1" ht="21" customHeight="1" x14ac:dyDescent="0.25">
      <c r="A317" s="700">
        <v>287</v>
      </c>
      <c r="B317" s="714" t="s">
        <v>6060</v>
      </c>
      <c r="C317" s="715" t="s">
        <v>190</v>
      </c>
      <c r="D317" s="716" t="s">
        <v>178</v>
      </c>
      <c r="E317" s="700">
        <v>80</v>
      </c>
      <c r="F317" s="703" t="str">
        <f t="shared" si="6"/>
        <v>Tốt</v>
      </c>
      <c r="G317" s="736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0"/>
      <c r="BN317" s="190"/>
      <c r="BO317" s="190"/>
      <c r="BP317" s="190"/>
      <c r="BQ317" s="190"/>
      <c r="BR317" s="190"/>
      <c r="BS317" s="190"/>
      <c r="BT317" s="190"/>
      <c r="BU317" s="190"/>
      <c r="BV317" s="190"/>
      <c r="BW317" s="190"/>
      <c r="BX317" s="190"/>
      <c r="BY317" s="190"/>
      <c r="BZ317" s="190"/>
      <c r="CA317" s="190"/>
      <c r="CB317" s="190"/>
      <c r="CC317" s="190"/>
      <c r="CD317" s="190"/>
      <c r="CE317" s="190"/>
      <c r="CF317" s="190"/>
      <c r="CG317" s="190"/>
      <c r="CH317" s="190"/>
      <c r="CI317" s="190"/>
      <c r="CJ317" s="190"/>
      <c r="CK317" s="190"/>
      <c r="CL317" s="190"/>
      <c r="CM317" s="190"/>
      <c r="CN317" s="190"/>
      <c r="CO317" s="190"/>
      <c r="CP317" s="190"/>
      <c r="CQ317" s="190"/>
      <c r="CR317" s="190"/>
      <c r="CS317" s="190"/>
      <c r="CT317" s="190"/>
      <c r="CU317" s="190"/>
      <c r="CV317" s="190"/>
      <c r="CW317" s="190"/>
      <c r="CX317" s="190"/>
      <c r="CY317" s="190"/>
      <c r="CZ317" s="190"/>
      <c r="DA317" s="190"/>
      <c r="DB317" s="190"/>
      <c r="DC317" s="190"/>
      <c r="DD317" s="190"/>
      <c r="DE317" s="190"/>
      <c r="DF317" s="190"/>
      <c r="DG317" s="190"/>
      <c r="DH317" s="190"/>
      <c r="DI317" s="190"/>
      <c r="DJ317" s="190"/>
      <c r="DK317" s="190"/>
      <c r="DL317" s="190"/>
      <c r="DM317" s="190"/>
      <c r="DN317" s="190"/>
      <c r="DO317" s="190"/>
      <c r="DP317" s="190"/>
      <c r="DQ317" s="190"/>
      <c r="DR317" s="190"/>
      <c r="DS317" s="190"/>
      <c r="DT317" s="190"/>
      <c r="DU317" s="190"/>
      <c r="DV317" s="190"/>
      <c r="DW317" s="190"/>
      <c r="DX317" s="190"/>
      <c r="DY317" s="190"/>
      <c r="DZ317" s="190"/>
      <c r="EA317" s="190"/>
      <c r="EB317" s="190"/>
      <c r="EC317" s="190"/>
      <c r="ED317" s="190"/>
      <c r="EE317" s="190"/>
      <c r="EF317" s="190"/>
      <c r="EG317" s="190"/>
      <c r="EH317" s="190"/>
      <c r="EI317" s="190"/>
      <c r="EJ317" s="190"/>
      <c r="EK317" s="190"/>
      <c r="EL317" s="190"/>
      <c r="EM317" s="190"/>
      <c r="EN317" s="190"/>
      <c r="EO317" s="190"/>
      <c r="EP317" s="190"/>
      <c r="EQ317" s="190"/>
      <c r="ER317" s="190"/>
      <c r="ES317" s="190"/>
      <c r="ET317" s="190"/>
      <c r="EU317" s="190"/>
      <c r="EV317" s="190"/>
      <c r="EW317" s="190"/>
      <c r="EX317" s="190"/>
      <c r="EY317" s="190"/>
      <c r="EZ317" s="190"/>
      <c r="FA317" s="190"/>
      <c r="FB317" s="190"/>
      <c r="FC317" s="190"/>
      <c r="FD317" s="190"/>
      <c r="FE317" s="190"/>
      <c r="FF317" s="190"/>
      <c r="FG317" s="190"/>
      <c r="FH317" s="190"/>
      <c r="FI317" s="190"/>
      <c r="FJ317" s="190"/>
      <c r="FK317" s="190"/>
      <c r="FL317" s="190"/>
      <c r="FM317" s="190"/>
      <c r="FN317" s="190"/>
      <c r="FO317" s="190"/>
      <c r="FP317" s="190"/>
      <c r="FQ317" s="190"/>
      <c r="FR317" s="190"/>
      <c r="FS317" s="190"/>
      <c r="FT317" s="190"/>
      <c r="FU317" s="190"/>
      <c r="FV317" s="190"/>
      <c r="FW317" s="190"/>
      <c r="FX317" s="190"/>
      <c r="FY317" s="190"/>
      <c r="FZ317" s="190"/>
      <c r="GA317" s="190"/>
      <c r="GB317" s="190"/>
      <c r="GC317" s="190"/>
      <c r="GD317" s="190"/>
      <c r="GE317" s="190"/>
      <c r="GF317" s="190"/>
      <c r="GG317" s="190"/>
      <c r="GH317" s="190"/>
      <c r="GI317" s="190"/>
      <c r="GJ317" s="190"/>
      <c r="GK317" s="190"/>
    </row>
    <row r="318" spans="1:193" s="16" customFormat="1" ht="21" customHeight="1" x14ac:dyDescent="0.25">
      <c r="A318" s="700">
        <v>288</v>
      </c>
      <c r="B318" s="714" t="s">
        <v>6061</v>
      </c>
      <c r="C318" s="715" t="s">
        <v>6062</v>
      </c>
      <c r="D318" s="716" t="s">
        <v>6063</v>
      </c>
      <c r="E318" s="700">
        <v>94</v>
      </c>
      <c r="F318" s="703" t="str">
        <f t="shared" si="6"/>
        <v>Xuất sắc</v>
      </c>
      <c r="G318" s="70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0"/>
      <c r="BN318" s="190"/>
      <c r="BO318" s="190"/>
      <c r="BP318" s="190"/>
      <c r="BQ318" s="190"/>
      <c r="BR318" s="190"/>
      <c r="BS318" s="190"/>
      <c r="BT318" s="190"/>
      <c r="BU318" s="190"/>
      <c r="BV318" s="190"/>
      <c r="BW318" s="190"/>
      <c r="BX318" s="190"/>
      <c r="BY318" s="190"/>
      <c r="BZ318" s="190"/>
      <c r="CA318" s="190"/>
      <c r="CB318" s="190"/>
      <c r="CC318" s="190"/>
      <c r="CD318" s="190"/>
      <c r="CE318" s="190"/>
      <c r="CF318" s="190"/>
      <c r="CG318" s="190"/>
      <c r="CH318" s="190"/>
      <c r="CI318" s="190"/>
      <c r="CJ318" s="190"/>
      <c r="CK318" s="190"/>
      <c r="CL318" s="190"/>
      <c r="CM318" s="190"/>
      <c r="CN318" s="190"/>
      <c r="CO318" s="190"/>
      <c r="CP318" s="190"/>
      <c r="CQ318" s="190"/>
      <c r="CR318" s="190"/>
      <c r="CS318" s="190"/>
      <c r="CT318" s="190"/>
      <c r="CU318" s="190"/>
      <c r="CV318" s="190"/>
      <c r="CW318" s="190"/>
      <c r="CX318" s="190"/>
      <c r="CY318" s="190"/>
      <c r="CZ318" s="190"/>
      <c r="DA318" s="190"/>
      <c r="DB318" s="190"/>
      <c r="DC318" s="190"/>
      <c r="DD318" s="190"/>
      <c r="DE318" s="190"/>
      <c r="DF318" s="190"/>
      <c r="DG318" s="190"/>
      <c r="DH318" s="190"/>
      <c r="DI318" s="190"/>
      <c r="DJ318" s="190"/>
      <c r="DK318" s="190"/>
      <c r="DL318" s="190"/>
      <c r="DM318" s="190"/>
      <c r="DN318" s="190"/>
      <c r="DO318" s="190"/>
      <c r="DP318" s="190"/>
      <c r="DQ318" s="190"/>
      <c r="DR318" s="190"/>
      <c r="DS318" s="190"/>
      <c r="DT318" s="190"/>
      <c r="DU318" s="190"/>
      <c r="DV318" s="190"/>
      <c r="DW318" s="190"/>
      <c r="DX318" s="190"/>
      <c r="DY318" s="190"/>
      <c r="DZ318" s="190"/>
      <c r="EA318" s="190"/>
      <c r="EB318" s="190"/>
      <c r="EC318" s="190"/>
      <c r="ED318" s="190"/>
      <c r="EE318" s="190"/>
      <c r="EF318" s="190"/>
      <c r="EG318" s="190"/>
      <c r="EH318" s="190"/>
      <c r="EI318" s="190"/>
      <c r="EJ318" s="190"/>
      <c r="EK318" s="190"/>
      <c r="EL318" s="190"/>
      <c r="EM318" s="190"/>
      <c r="EN318" s="190"/>
      <c r="EO318" s="190"/>
      <c r="EP318" s="190"/>
      <c r="EQ318" s="190"/>
      <c r="ER318" s="190"/>
      <c r="ES318" s="190"/>
      <c r="ET318" s="190"/>
      <c r="EU318" s="190"/>
      <c r="EV318" s="190"/>
      <c r="EW318" s="190"/>
      <c r="EX318" s="190"/>
      <c r="EY318" s="190"/>
      <c r="EZ318" s="190"/>
      <c r="FA318" s="190"/>
      <c r="FB318" s="190"/>
      <c r="FC318" s="190"/>
      <c r="FD318" s="190"/>
      <c r="FE318" s="190"/>
      <c r="FF318" s="190"/>
      <c r="FG318" s="190"/>
      <c r="FH318" s="190"/>
      <c r="FI318" s="190"/>
      <c r="FJ318" s="190"/>
      <c r="FK318" s="190"/>
      <c r="FL318" s="190"/>
      <c r="FM318" s="190"/>
      <c r="FN318" s="190"/>
      <c r="FO318" s="190"/>
      <c r="FP318" s="190"/>
      <c r="FQ318" s="190"/>
      <c r="FR318" s="190"/>
      <c r="FS318" s="190"/>
      <c r="FT318" s="190"/>
      <c r="FU318" s="190"/>
      <c r="FV318" s="190"/>
      <c r="FW318" s="190"/>
      <c r="FX318" s="190"/>
      <c r="FY318" s="190"/>
      <c r="FZ318" s="190"/>
      <c r="GA318" s="190"/>
      <c r="GB318" s="190"/>
      <c r="GC318" s="190"/>
      <c r="GD318" s="190"/>
      <c r="GE318" s="190"/>
      <c r="GF318" s="190"/>
      <c r="GG318" s="190"/>
      <c r="GH318" s="190"/>
      <c r="GI318" s="190"/>
      <c r="GJ318" s="190"/>
      <c r="GK318" s="190"/>
    </row>
    <row r="319" spans="1:193" s="16" customFormat="1" ht="21" customHeight="1" x14ac:dyDescent="0.25">
      <c r="A319" s="700">
        <v>289</v>
      </c>
      <c r="B319" s="736" t="s">
        <v>6064</v>
      </c>
      <c r="C319" s="715" t="s">
        <v>77</v>
      </c>
      <c r="D319" s="716" t="s">
        <v>143</v>
      </c>
      <c r="E319" s="700">
        <v>92</v>
      </c>
      <c r="F319" s="703" t="str">
        <f t="shared" si="6"/>
        <v>Xuất sắc</v>
      </c>
      <c r="G319" s="736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  <c r="AR319" s="190"/>
      <c r="AS319" s="190"/>
      <c r="AT319" s="190"/>
      <c r="AU319" s="190"/>
      <c r="AV319" s="190"/>
      <c r="AW319" s="190"/>
      <c r="AX319" s="190"/>
      <c r="AY319" s="190"/>
      <c r="AZ319" s="190"/>
      <c r="BA319" s="190"/>
      <c r="BB319" s="190"/>
      <c r="BC319" s="190"/>
      <c r="BD319" s="190"/>
      <c r="BE319" s="190"/>
      <c r="BF319" s="190"/>
      <c r="BG319" s="190"/>
      <c r="BH319" s="190"/>
      <c r="BI319" s="190"/>
      <c r="BJ319" s="190"/>
      <c r="BK319" s="190"/>
      <c r="BL319" s="190"/>
      <c r="BM319" s="190"/>
      <c r="BN319" s="190"/>
      <c r="BO319" s="190"/>
      <c r="BP319" s="190"/>
      <c r="BQ319" s="190"/>
      <c r="BR319" s="190"/>
      <c r="BS319" s="190"/>
      <c r="BT319" s="190"/>
      <c r="BU319" s="190"/>
      <c r="BV319" s="190"/>
      <c r="BW319" s="190"/>
      <c r="BX319" s="190"/>
      <c r="BY319" s="190"/>
      <c r="BZ319" s="190"/>
      <c r="CA319" s="190"/>
      <c r="CB319" s="190"/>
      <c r="CC319" s="190"/>
      <c r="CD319" s="190"/>
      <c r="CE319" s="190"/>
      <c r="CF319" s="190"/>
      <c r="CG319" s="190"/>
      <c r="CH319" s="190"/>
      <c r="CI319" s="190"/>
      <c r="CJ319" s="190"/>
      <c r="CK319" s="190"/>
      <c r="CL319" s="190"/>
      <c r="CM319" s="190"/>
      <c r="CN319" s="190"/>
      <c r="CO319" s="190"/>
      <c r="CP319" s="190"/>
      <c r="CQ319" s="190"/>
      <c r="CR319" s="190"/>
      <c r="CS319" s="190"/>
      <c r="CT319" s="190"/>
      <c r="CU319" s="190"/>
      <c r="CV319" s="190"/>
      <c r="CW319" s="190"/>
      <c r="CX319" s="190"/>
      <c r="CY319" s="190"/>
      <c r="CZ319" s="190"/>
      <c r="DA319" s="190"/>
      <c r="DB319" s="190"/>
      <c r="DC319" s="190"/>
      <c r="DD319" s="190"/>
      <c r="DE319" s="190"/>
      <c r="DF319" s="190"/>
      <c r="DG319" s="190"/>
      <c r="DH319" s="190"/>
      <c r="DI319" s="190"/>
      <c r="DJ319" s="190"/>
      <c r="DK319" s="190"/>
      <c r="DL319" s="190"/>
      <c r="DM319" s="190"/>
      <c r="DN319" s="190"/>
      <c r="DO319" s="190"/>
      <c r="DP319" s="190"/>
      <c r="DQ319" s="190"/>
      <c r="DR319" s="190"/>
      <c r="DS319" s="190"/>
      <c r="DT319" s="190"/>
      <c r="DU319" s="190"/>
      <c r="DV319" s="190"/>
      <c r="DW319" s="190"/>
      <c r="DX319" s="190"/>
      <c r="DY319" s="190"/>
      <c r="DZ319" s="190"/>
      <c r="EA319" s="190"/>
      <c r="EB319" s="190"/>
      <c r="EC319" s="190"/>
      <c r="ED319" s="190"/>
      <c r="EE319" s="190"/>
      <c r="EF319" s="190"/>
      <c r="EG319" s="190"/>
      <c r="EH319" s="190"/>
      <c r="EI319" s="190"/>
      <c r="EJ319" s="190"/>
      <c r="EK319" s="190"/>
      <c r="EL319" s="190"/>
      <c r="EM319" s="190"/>
      <c r="EN319" s="190"/>
      <c r="EO319" s="190"/>
      <c r="EP319" s="190"/>
      <c r="EQ319" s="190"/>
      <c r="ER319" s="190"/>
      <c r="ES319" s="190"/>
      <c r="ET319" s="190"/>
      <c r="EU319" s="190"/>
      <c r="EV319" s="190"/>
      <c r="EW319" s="190"/>
      <c r="EX319" s="190"/>
      <c r="EY319" s="190"/>
      <c r="EZ319" s="190"/>
      <c r="FA319" s="190"/>
      <c r="FB319" s="190"/>
      <c r="FC319" s="190"/>
      <c r="FD319" s="190"/>
      <c r="FE319" s="190"/>
      <c r="FF319" s="190"/>
      <c r="FG319" s="190"/>
      <c r="FH319" s="190"/>
      <c r="FI319" s="190"/>
      <c r="FJ319" s="190"/>
      <c r="FK319" s="190"/>
      <c r="FL319" s="190"/>
      <c r="FM319" s="190"/>
      <c r="FN319" s="190"/>
      <c r="FO319" s="190"/>
      <c r="FP319" s="190"/>
      <c r="FQ319" s="190"/>
      <c r="FR319" s="190"/>
      <c r="FS319" s="190"/>
      <c r="FT319" s="190"/>
      <c r="FU319" s="190"/>
      <c r="FV319" s="190"/>
      <c r="FW319" s="190"/>
      <c r="FX319" s="190"/>
      <c r="FY319" s="190"/>
      <c r="FZ319" s="190"/>
      <c r="GA319" s="190"/>
      <c r="GB319" s="190"/>
      <c r="GC319" s="190"/>
      <c r="GD319" s="190"/>
      <c r="GE319" s="190"/>
      <c r="GF319" s="190"/>
      <c r="GG319" s="190"/>
      <c r="GH319" s="190"/>
      <c r="GI319" s="190"/>
      <c r="GJ319" s="190"/>
      <c r="GK319" s="190"/>
    </row>
    <row r="320" spans="1:193" s="16" customFormat="1" ht="21" customHeight="1" x14ac:dyDescent="0.25">
      <c r="E320" s="433"/>
    </row>
    <row r="321" spans="1:192" s="704" customFormat="1" ht="21" customHeight="1" x14ac:dyDescent="0.25">
      <c r="A321" s="968" t="s">
        <v>6065</v>
      </c>
      <c r="B321" s="968"/>
      <c r="C321" s="446"/>
      <c r="D321" s="446"/>
      <c r="E321" s="52"/>
      <c r="G321" s="52"/>
    </row>
    <row r="322" spans="1:192" s="704" customFormat="1" ht="21" customHeight="1" x14ac:dyDescent="0.25">
      <c r="A322" s="417" t="s">
        <v>119</v>
      </c>
      <c r="B322" s="417" t="s">
        <v>1534</v>
      </c>
      <c r="C322" s="737" t="s">
        <v>1732</v>
      </c>
      <c r="D322" s="761" t="s">
        <v>5857</v>
      </c>
      <c r="E322" s="417" t="s">
        <v>1535</v>
      </c>
      <c r="F322" s="417" t="s">
        <v>1194</v>
      </c>
      <c r="G322" s="417" t="s">
        <v>1195</v>
      </c>
    </row>
    <row r="323" spans="1:192" s="16" customFormat="1" ht="21" customHeight="1" x14ac:dyDescent="0.25">
      <c r="A323" s="700">
        <v>290</v>
      </c>
      <c r="B323" s="188" t="s">
        <v>6066</v>
      </c>
      <c r="C323" s="717" t="s">
        <v>5914</v>
      </c>
      <c r="D323" s="718" t="s">
        <v>34</v>
      </c>
      <c r="E323" s="700">
        <v>82</v>
      </c>
      <c r="F323" s="703" t="str">
        <f t="shared" ref="F323:F369" si="7">IF(E323&gt;=90,"Xuất sắc",IF(E323&gt;=80,"Tốt",IF(E323&gt;=65,"Khá",IF(E323&gt;=50,"Trung bình",IF(E323&gt;=35,"Yếu","Kém")))))</f>
        <v>Tốt</v>
      </c>
      <c r="G323" s="70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90"/>
      <c r="AD323" s="190"/>
      <c r="AE323" s="190"/>
      <c r="AF323" s="190"/>
      <c r="AG323" s="190"/>
      <c r="AH323" s="190"/>
      <c r="AI323" s="190"/>
      <c r="AJ323" s="190"/>
      <c r="AK323" s="190"/>
      <c r="AL323" s="190"/>
      <c r="AM323" s="190"/>
      <c r="AN323" s="190"/>
      <c r="AO323" s="190"/>
      <c r="AP323" s="190"/>
      <c r="AQ323" s="190"/>
      <c r="AR323" s="190"/>
      <c r="AS323" s="190"/>
      <c r="AT323" s="190"/>
      <c r="AU323" s="190"/>
      <c r="AV323" s="190"/>
      <c r="AW323" s="190"/>
      <c r="AX323" s="190"/>
      <c r="AY323" s="190"/>
      <c r="AZ323" s="190"/>
      <c r="BA323" s="190"/>
      <c r="BB323" s="190"/>
      <c r="BC323" s="190"/>
      <c r="BD323" s="190"/>
      <c r="BE323" s="190"/>
      <c r="BF323" s="190"/>
      <c r="BG323" s="190"/>
      <c r="BH323" s="190"/>
      <c r="BI323" s="190"/>
      <c r="BJ323" s="190"/>
      <c r="BK323" s="190"/>
      <c r="BL323" s="190"/>
      <c r="BM323" s="190"/>
      <c r="BN323" s="190"/>
      <c r="BO323" s="190"/>
      <c r="BP323" s="190"/>
      <c r="BQ323" s="190"/>
      <c r="BR323" s="190"/>
      <c r="BS323" s="190"/>
      <c r="BT323" s="190"/>
      <c r="BU323" s="190"/>
      <c r="BV323" s="190"/>
      <c r="BW323" s="190"/>
      <c r="BX323" s="190"/>
      <c r="BY323" s="190"/>
      <c r="BZ323" s="190"/>
      <c r="CA323" s="190"/>
      <c r="CB323" s="190"/>
      <c r="CC323" s="190"/>
      <c r="CD323" s="190"/>
      <c r="CE323" s="190"/>
      <c r="CF323" s="190"/>
      <c r="CG323" s="190"/>
      <c r="CH323" s="190"/>
      <c r="CI323" s="190"/>
      <c r="CJ323" s="190"/>
      <c r="CK323" s="190"/>
      <c r="CL323" s="190"/>
      <c r="CM323" s="190"/>
      <c r="CN323" s="190"/>
      <c r="CO323" s="190"/>
      <c r="CP323" s="190"/>
      <c r="CQ323" s="190"/>
      <c r="CR323" s="190"/>
      <c r="CS323" s="190"/>
      <c r="CT323" s="190"/>
      <c r="CU323" s="190"/>
      <c r="CV323" s="190"/>
      <c r="CW323" s="190"/>
      <c r="CX323" s="190"/>
      <c r="CY323" s="190"/>
      <c r="CZ323" s="190"/>
      <c r="DA323" s="190"/>
      <c r="DB323" s="190"/>
      <c r="DC323" s="190"/>
      <c r="DD323" s="190"/>
      <c r="DE323" s="190"/>
      <c r="DF323" s="190"/>
      <c r="DG323" s="190"/>
      <c r="DH323" s="190"/>
      <c r="DI323" s="190"/>
      <c r="DJ323" s="190"/>
      <c r="DK323" s="190"/>
      <c r="DL323" s="190"/>
      <c r="DM323" s="190"/>
      <c r="DN323" s="190"/>
      <c r="DO323" s="190"/>
      <c r="DP323" s="190"/>
      <c r="DQ323" s="190"/>
      <c r="DR323" s="190"/>
      <c r="DS323" s="190"/>
      <c r="DT323" s="190"/>
      <c r="DU323" s="190"/>
      <c r="DV323" s="190"/>
      <c r="DW323" s="190"/>
      <c r="DX323" s="190"/>
      <c r="DY323" s="190"/>
      <c r="DZ323" s="190"/>
      <c r="EA323" s="190"/>
      <c r="EB323" s="190"/>
      <c r="EC323" s="190"/>
      <c r="ED323" s="190"/>
      <c r="EE323" s="190"/>
      <c r="EF323" s="190"/>
      <c r="EG323" s="190"/>
      <c r="EH323" s="190"/>
      <c r="EI323" s="190"/>
      <c r="EJ323" s="190"/>
      <c r="EK323" s="190"/>
      <c r="EL323" s="190"/>
      <c r="EM323" s="190"/>
      <c r="EN323" s="190"/>
      <c r="EO323" s="190"/>
      <c r="EP323" s="190"/>
      <c r="EQ323" s="190"/>
      <c r="ER323" s="190"/>
      <c r="ES323" s="190"/>
      <c r="ET323" s="190"/>
      <c r="EU323" s="190"/>
      <c r="EV323" s="190"/>
      <c r="EW323" s="190"/>
      <c r="EX323" s="190"/>
      <c r="EY323" s="190"/>
      <c r="EZ323" s="190"/>
      <c r="FA323" s="190"/>
      <c r="FB323" s="190"/>
      <c r="FC323" s="190"/>
      <c r="FD323" s="190"/>
      <c r="FE323" s="190"/>
      <c r="FF323" s="190"/>
      <c r="FG323" s="190"/>
      <c r="FH323" s="190"/>
      <c r="FI323" s="190"/>
      <c r="FJ323" s="190"/>
      <c r="FK323" s="190"/>
      <c r="FL323" s="190"/>
      <c r="FM323" s="190"/>
      <c r="FN323" s="190"/>
      <c r="FO323" s="190"/>
      <c r="FP323" s="190"/>
      <c r="FQ323" s="190"/>
      <c r="FR323" s="190"/>
      <c r="FS323" s="190"/>
      <c r="FT323" s="190"/>
      <c r="FU323" s="190"/>
      <c r="FV323" s="190"/>
      <c r="FW323" s="190"/>
      <c r="FX323" s="190"/>
      <c r="FY323" s="190"/>
      <c r="FZ323" s="190"/>
      <c r="GA323" s="190"/>
      <c r="GB323" s="190"/>
      <c r="GC323" s="190"/>
      <c r="GD323" s="190"/>
      <c r="GE323" s="190"/>
      <c r="GF323" s="190"/>
      <c r="GG323" s="190"/>
      <c r="GH323" s="190"/>
      <c r="GI323" s="190"/>
      <c r="GJ323" s="190"/>
    </row>
    <row r="324" spans="1:192" s="16" customFormat="1" ht="21" customHeight="1" x14ac:dyDescent="0.25">
      <c r="A324" s="700">
        <v>291</v>
      </c>
      <c r="B324" s="188" t="s">
        <v>6067</v>
      </c>
      <c r="C324" s="717" t="s">
        <v>197</v>
      </c>
      <c r="D324" s="718" t="s">
        <v>34</v>
      </c>
      <c r="E324" s="700">
        <v>81</v>
      </c>
      <c r="F324" s="703" t="str">
        <f t="shared" si="7"/>
        <v>Tốt</v>
      </c>
      <c r="G324" s="70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90"/>
      <c r="AD324" s="190"/>
      <c r="AE324" s="190"/>
      <c r="AF324" s="190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0"/>
      <c r="AR324" s="190"/>
      <c r="AS324" s="190"/>
      <c r="AT324" s="190"/>
      <c r="AU324" s="190"/>
      <c r="AV324" s="190"/>
      <c r="AW324" s="190"/>
      <c r="AX324" s="190"/>
      <c r="AY324" s="190"/>
      <c r="AZ324" s="190"/>
      <c r="BA324" s="190"/>
      <c r="BB324" s="190"/>
      <c r="BC324" s="190"/>
      <c r="BD324" s="190"/>
      <c r="BE324" s="190"/>
      <c r="BF324" s="190"/>
      <c r="BG324" s="190"/>
      <c r="BH324" s="190"/>
      <c r="BI324" s="190"/>
      <c r="BJ324" s="190"/>
      <c r="BK324" s="190"/>
      <c r="BL324" s="190"/>
      <c r="BM324" s="190"/>
      <c r="BN324" s="190"/>
      <c r="BO324" s="190"/>
      <c r="BP324" s="190"/>
      <c r="BQ324" s="190"/>
      <c r="BR324" s="190"/>
      <c r="BS324" s="190"/>
      <c r="BT324" s="190"/>
      <c r="BU324" s="190"/>
      <c r="BV324" s="190"/>
      <c r="BW324" s="190"/>
      <c r="BX324" s="190"/>
      <c r="BY324" s="190"/>
      <c r="BZ324" s="190"/>
      <c r="CA324" s="190"/>
      <c r="CB324" s="190"/>
      <c r="CC324" s="190"/>
      <c r="CD324" s="190"/>
      <c r="CE324" s="190"/>
      <c r="CF324" s="190"/>
      <c r="CG324" s="190"/>
      <c r="CH324" s="190"/>
      <c r="CI324" s="190"/>
      <c r="CJ324" s="190"/>
      <c r="CK324" s="190"/>
      <c r="CL324" s="190"/>
      <c r="CM324" s="190"/>
      <c r="CN324" s="190"/>
      <c r="CO324" s="190"/>
      <c r="CP324" s="190"/>
      <c r="CQ324" s="190"/>
      <c r="CR324" s="190"/>
      <c r="CS324" s="190"/>
      <c r="CT324" s="190"/>
      <c r="CU324" s="190"/>
      <c r="CV324" s="190"/>
      <c r="CW324" s="190"/>
      <c r="CX324" s="190"/>
      <c r="CY324" s="190"/>
      <c r="CZ324" s="190"/>
      <c r="DA324" s="190"/>
      <c r="DB324" s="190"/>
      <c r="DC324" s="190"/>
      <c r="DD324" s="190"/>
      <c r="DE324" s="190"/>
      <c r="DF324" s="190"/>
      <c r="DG324" s="190"/>
      <c r="DH324" s="190"/>
      <c r="DI324" s="190"/>
      <c r="DJ324" s="190"/>
      <c r="DK324" s="190"/>
      <c r="DL324" s="190"/>
      <c r="DM324" s="190"/>
      <c r="DN324" s="190"/>
      <c r="DO324" s="190"/>
      <c r="DP324" s="190"/>
      <c r="DQ324" s="190"/>
      <c r="DR324" s="190"/>
      <c r="DS324" s="190"/>
      <c r="DT324" s="190"/>
      <c r="DU324" s="190"/>
      <c r="DV324" s="190"/>
      <c r="DW324" s="190"/>
      <c r="DX324" s="190"/>
      <c r="DY324" s="190"/>
      <c r="DZ324" s="190"/>
      <c r="EA324" s="190"/>
      <c r="EB324" s="190"/>
      <c r="EC324" s="190"/>
      <c r="ED324" s="190"/>
      <c r="EE324" s="190"/>
      <c r="EF324" s="190"/>
      <c r="EG324" s="190"/>
      <c r="EH324" s="190"/>
      <c r="EI324" s="190"/>
      <c r="EJ324" s="190"/>
      <c r="EK324" s="190"/>
      <c r="EL324" s="190"/>
      <c r="EM324" s="190"/>
      <c r="EN324" s="190"/>
      <c r="EO324" s="190"/>
      <c r="EP324" s="190"/>
      <c r="EQ324" s="190"/>
      <c r="ER324" s="190"/>
      <c r="ES324" s="190"/>
      <c r="ET324" s="190"/>
      <c r="EU324" s="190"/>
      <c r="EV324" s="190"/>
      <c r="EW324" s="190"/>
      <c r="EX324" s="190"/>
      <c r="EY324" s="190"/>
      <c r="EZ324" s="190"/>
      <c r="FA324" s="190"/>
      <c r="FB324" s="190"/>
      <c r="FC324" s="190"/>
      <c r="FD324" s="190"/>
      <c r="FE324" s="190"/>
      <c r="FF324" s="190"/>
      <c r="FG324" s="190"/>
      <c r="FH324" s="190"/>
      <c r="FI324" s="190"/>
      <c r="FJ324" s="190"/>
      <c r="FK324" s="190"/>
      <c r="FL324" s="190"/>
      <c r="FM324" s="190"/>
      <c r="FN324" s="190"/>
      <c r="FO324" s="190"/>
      <c r="FP324" s="190"/>
      <c r="FQ324" s="190"/>
      <c r="FR324" s="190"/>
      <c r="FS324" s="190"/>
      <c r="FT324" s="190"/>
      <c r="FU324" s="190"/>
      <c r="FV324" s="190"/>
      <c r="FW324" s="190"/>
      <c r="FX324" s="190"/>
      <c r="FY324" s="190"/>
      <c r="FZ324" s="190"/>
      <c r="GA324" s="190"/>
      <c r="GB324" s="190"/>
      <c r="GC324" s="190"/>
      <c r="GD324" s="190"/>
      <c r="GE324" s="190"/>
      <c r="GF324" s="190"/>
      <c r="GG324" s="190"/>
      <c r="GH324" s="190"/>
      <c r="GI324" s="190"/>
      <c r="GJ324" s="190"/>
    </row>
    <row r="325" spans="1:192" s="16" customFormat="1" ht="21" customHeight="1" x14ac:dyDescent="0.25">
      <c r="A325" s="700">
        <v>292</v>
      </c>
      <c r="B325" s="188" t="s">
        <v>6068</v>
      </c>
      <c r="C325" s="717" t="s">
        <v>46</v>
      </c>
      <c r="D325" s="718" t="s">
        <v>149</v>
      </c>
      <c r="E325" s="700">
        <v>91</v>
      </c>
      <c r="F325" s="703" t="str">
        <f t="shared" si="7"/>
        <v>Xuất sắc</v>
      </c>
      <c r="G325" s="70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0"/>
      <c r="AE325" s="190"/>
      <c r="AF325" s="190"/>
      <c r="AG325" s="190"/>
      <c r="AH325" s="190"/>
      <c r="AI325" s="190"/>
      <c r="AJ325" s="190"/>
      <c r="AK325" s="190"/>
      <c r="AL325" s="190"/>
      <c r="AM325" s="190"/>
      <c r="AN325" s="190"/>
      <c r="AO325" s="190"/>
      <c r="AP325" s="190"/>
      <c r="AQ325" s="190"/>
      <c r="AR325" s="190"/>
      <c r="AS325" s="190"/>
      <c r="AT325" s="190"/>
      <c r="AU325" s="190"/>
      <c r="AV325" s="190"/>
      <c r="AW325" s="190"/>
      <c r="AX325" s="190"/>
      <c r="AY325" s="190"/>
      <c r="AZ325" s="190"/>
      <c r="BA325" s="190"/>
      <c r="BB325" s="190"/>
      <c r="BC325" s="190"/>
      <c r="BD325" s="190"/>
      <c r="BE325" s="190"/>
      <c r="BF325" s="190"/>
      <c r="BG325" s="190"/>
      <c r="BH325" s="190"/>
      <c r="BI325" s="190"/>
      <c r="BJ325" s="190"/>
      <c r="BK325" s="190"/>
      <c r="BL325" s="190"/>
      <c r="BM325" s="190"/>
      <c r="BN325" s="190"/>
      <c r="BO325" s="190"/>
      <c r="BP325" s="190"/>
      <c r="BQ325" s="190"/>
      <c r="BR325" s="190"/>
      <c r="BS325" s="190"/>
      <c r="BT325" s="190"/>
      <c r="BU325" s="190"/>
      <c r="BV325" s="190"/>
      <c r="BW325" s="190"/>
      <c r="BX325" s="190"/>
      <c r="BY325" s="190"/>
      <c r="BZ325" s="190"/>
      <c r="CA325" s="190"/>
      <c r="CB325" s="190"/>
      <c r="CC325" s="190"/>
      <c r="CD325" s="190"/>
      <c r="CE325" s="190"/>
      <c r="CF325" s="190"/>
      <c r="CG325" s="190"/>
      <c r="CH325" s="190"/>
      <c r="CI325" s="190"/>
      <c r="CJ325" s="190"/>
      <c r="CK325" s="190"/>
      <c r="CL325" s="190"/>
      <c r="CM325" s="190"/>
      <c r="CN325" s="190"/>
      <c r="CO325" s="190"/>
      <c r="CP325" s="190"/>
      <c r="CQ325" s="190"/>
      <c r="CR325" s="190"/>
      <c r="CS325" s="190"/>
      <c r="CT325" s="190"/>
      <c r="CU325" s="190"/>
      <c r="CV325" s="190"/>
      <c r="CW325" s="190"/>
      <c r="CX325" s="190"/>
      <c r="CY325" s="190"/>
      <c r="CZ325" s="190"/>
      <c r="DA325" s="190"/>
      <c r="DB325" s="190"/>
      <c r="DC325" s="190"/>
      <c r="DD325" s="190"/>
      <c r="DE325" s="190"/>
      <c r="DF325" s="190"/>
      <c r="DG325" s="190"/>
      <c r="DH325" s="190"/>
      <c r="DI325" s="190"/>
      <c r="DJ325" s="190"/>
      <c r="DK325" s="190"/>
      <c r="DL325" s="190"/>
      <c r="DM325" s="190"/>
      <c r="DN325" s="190"/>
      <c r="DO325" s="190"/>
      <c r="DP325" s="190"/>
      <c r="DQ325" s="190"/>
      <c r="DR325" s="190"/>
      <c r="DS325" s="190"/>
      <c r="DT325" s="190"/>
      <c r="DU325" s="190"/>
      <c r="DV325" s="190"/>
      <c r="DW325" s="190"/>
      <c r="DX325" s="190"/>
      <c r="DY325" s="190"/>
      <c r="DZ325" s="190"/>
      <c r="EA325" s="190"/>
      <c r="EB325" s="190"/>
      <c r="EC325" s="190"/>
      <c r="ED325" s="190"/>
      <c r="EE325" s="190"/>
      <c r="EF325" s="190"/>
      <c r="EG325" s="190"/>
      <c r="EH325" s="190"/>
      <c r="EI325" s="190"/>
      <c r="EJ325" s="190"/>
      <c r="EK325" s="190"/>
      <c r="EL325" s="190"/>
      <c r="EM325" s="190"/>
      <c r="EN325" s="190"/>
      <c r="EO325" s="190"/>
      <c r="EP325" s="190"/>
      <c r="EQ325" s="190"/>
      <c r="ER325" s="190"/>
      <c r="ES325" s="190"/>
      <c r="ET325" s="190"/>
      <c r="EU325" s="190"/>
      <c r="EV325" s="190"/>
      <c r="EW325" s="190"/>
      <c r="EX325" s="190"/>
      <c r="EY325" s="190"/>
      <c r="EZ325" s="190"/>
      <c r="FA325" s="190"/>
      <c r="FB325" s="190"/>
      <c r="FC325" s="190"/>
      <c r="FD325" s="190"/>
      <c r="FE325" s="190"/>
      <c r="FF325" s="190"/>
      <c r="FG325" s="190"/>
      <c r="FH325" s="190"/>
      <c r="FI325" s="190"/>
      <c r="FJ325" s="190"/>
      <c r="FK325" s="190"/>
      <c r="FL325" s="190"/>
      <c r="FM325" s="190"/>
      <c r="FN325" s="190"/>
      <c r="FO325" s="190"/>
      <c r="FP325" s="190"/>
      <c r="FQ325" s="190"/>
      <c r="FR325" s="190"/>
      <c r="FS325" s="190"/>
      <c r="FT325" s="190"/>
      <c r="FU325" s="190"/>
      <c r="FV325" s="190"/>
      <c r="FW325" s="190"/>
      <c r="FX325" s="190"/>
      <c r="FY325" s="190"/>
      <c r="FZ325" s="190"/>
      <c r="GA325" s="190"/>
      <c r="GB325" s="190"/>
      <c r="GC325" s="190"/>
      <c r="GD325" s="190"/>
      <c r="GE325" s="190"/>
      <c r="GF325" s="190"/>
      <c r="GG325" s="190"/>
      <c r="GH325" s="190"/>
      <c r="GI325" s="190"/>
      <c r="GJ325" s="190"/>
    </row>
    <row r="326" spans="1:192" s="16" customFormat="1" ht="21" customHeight="1" x14ac:dyDescent="0.25">
      <c r="A326" s="700">
        <v>293</v>
      </c>
      <c r="B326" s="188" t="s">
        <v>6069</v>
      </c>
      <c r="C326" s="717" t="s">
        <v>6070</v>
      </c>
      <c r="D326" s="718" t="s">
        <v>806</v>
      </c>
      <c r="E326" s="700">
        <v>80</v>
      </c>
      <c r="F326" s="703" t="str">
        <f t="shared" si="7"/>
        <v>Tốt</v>
      </c>
      <c r="G326" s="70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0"/>
      <c r="AE326" s="190"/>
      <c r="AF326" s="190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0"/>
      <c r="AR326" s="190"/>
      <c r="AS326" s="190"/>
      <c r="AT326" s="190"/>
      <c r="AU326" s="190"/>
      <c r="AV326" s="190"/>
      <c r="AW326" s="190"/>
      <c r="AX326" s="190"/>
      <c r="AY326" s="190"/>
      <c r="AZ326" s="190"/>
      <c r="BA326" s="190"/>
      <c r="BB326" s="190"/>
      <c r="BC326" s="190"/>
      <c r="BD326" s="190"/>
      <c r="BE326" s="190"/>
      <c r="BF326" s="190"/>
      <c r="BG326" s="190"/>
      <c r="BH326" s="190"/>
      <c r="BI326" s="190"/>
      <c r="BJ326" s="190"/>
      <c r="BK326" s="190"/>
      <c r="BL326" s="190"/>
      <c r="BM326" s="190"/>
      <c r="BN326" s="190"/>
      <c r="BO326" s="190"/>
      <c r="BP326" s="190"/>
      <c r="BQ326" s="190"/>
      <c r="BR326" s="190"/>
      <c r="BS326" s="190"/>
      <c r="BT326" s="190"/>
      <c r="BU326" s="190"/>
      <c r="BV326" s="190"/>
      <c r="BW326" s="190"/>
      <c r="BX326" s="190"/>
      <c r="BY326" s="190"/>
      <c r="BZ326" s="190"/>
      <c r="CA326" s="190"/>
      <c r="CB326" s="190"/>
      <c r="CC326" s="190"/>
      <c r="CD326" s="190"/>
      <c r="CE326" s="190"/>
      <c r="CF326" s="190"/>
      <c r="CG326" s="190"/>
      <c r="CH326" s="190"/>
      <c r="CI326" s="190"/>
      <c r="CJ326" s="190"/>
      <c r="CK326" s="190"/>
      <c r="CL326" s="190"/>
      <c r="CM326" s="190"/>
      <c r="CN326" s="190"/>
      <c r="CO326" s="190"/>
      <c r="CP326" s="190"/>
      <c r="CQ326" s="190"/>
      <c r="CR326" s="190"/>
      <c r="CS326" s="190"/>
      <c r="CT326" s="190"/>
      <c r="CU326" s="190"/>
      <c r="CV326" s="190"/>
      <c r="CW326" s="190"/>
      <c r="CX326" s="190"/>
      <c r="CY326" s="190"/>
      <c r="CZ326" s="190"/>
      <c r="DA326" s="190"/>
      <c r="DB326" s="190"/>
      <c r="DC326" s="190"/>
      <c r="DD326" s="190"/>
      <c r="DE326" s="190"/>
      <c r="DF326" s="190"/>
      <c r="DG326" s="190"/>
      <c r="DH326" s="190"/>
      <c r="DI326" s="190"/>
      <c r="DJ326" s="190"/>
      <c r="DK326" s="190"/>
      <c r="DL326" s="190"/>
      <c r="DM326" s="190"/>
      <c r="DN326" s="190"/>
      <c r="DO326" s="190"/>
      <c r="DP326" s="190"/>
      <c r="DQ326" s="190"/>
      <c r="DR326" s="190"/>
      <c r="DS326" s="190"/>
      <c r="DT326" s="190"/>
      <c r="DU326" s="190"/>
      <c r="DV326" s="190"/>
      <c r="DW326" s="190"/>
      <c r="DX326" s="190"/>
      <c r="DY326" s="190"/>
      <c r="DZ326" s="190"/>
      <c r="EA326" s="190"/>
      <c r="EB326" s="190"/>
      <c r="EC326" s="190"/>
      <c r="ED326" s="190"/>
      <c r="EE326" s="190"/>
      <c r="EF326" s="190"/>
      <c r="EG326" s="190"/>
      <c r="EH326" s="190"/>
      <c r="EI326" s="190"/>
      <c r="EJ326" s="190"/>
      <c r="EK326" s="190"/>
      <c r="EL326" s="190"/>
      <c r="EM326" s="190"/>
      <c r="EN326" s="190"/>
      <c r="EO326" s="190"/>
      <c r="EP326" s="190"/>
      <c r="EQ326" s="190"/>
      <c r="ER326" s="190"/>
      <c r="ES326" s="190"/>
      <c r="ET326" s="190"/>
      <c r="EU326" s="190"/>
      <c r="EV326" s="190"/>
      <c r="EW326" s="190"/>
      <c r="EX326" s="190"/>
      <c r="EY326" s="190"/>
      <c r="EZ326" s="190"/>
      <c r="FA326" s="190"/>
      <c r="FB326" s="190"/>
      <c r="FC326" s="190"/>
      <c r="FD326" s="190"/>
      <c r="FE326" s="190"/>
      <c r="FF326" s="190"/>
      <c r="FG326" s="190"/>
      <c r="FH326" s="190"/>
      <c r="FI326" s="190"/>
      <c r="FJ326" s="190"/>
      <c r="FK326" s="190"/>
      <c r="FL326" s="190"/>
      <c r="FM326" s="190"/>
      <c r="FN326" s="190"/>
      <c r="FO326" s="190"/>
      <c r="FP326" s="190"/>
      <c r="FQ326" s="190"/>
      <c r="FR326" s="190"/>
      <c r="FS326" s="190"/>
      <c r="FT326" s="190"/>
      <c r="FU326" s="190"/>
      <c r="FV326" s="190"/>
      <c r="FW326" s="190"/>
      <c r="FX326" s="190"/>
      <c r="FY326" s="190"/>
      <c r="FZ326" s="190"/>
      <c r="GA326" s="190"/>
      <c r="GB326" s="190"/>
      <c r="GC326" s="190"/>
      <c r="GD326" s="190"/>
      <c r="GE326" s="190"/>
      <c r="GF326" s="190"/>
      <c r="GG326" s="190"/>
      <c r="GH326" s="190"/>
      <c r="GI326" s="190"/>
      <c r="GJ326" s="190"/>
    </row>
    <row r="327" spans="1:192" s="16" customFormat="1" ht="21" customHeight="1" x14ac:dyDescent="0.25">
      <c r="A327" s="700">
        <v>294</v>
      </c>
      <c r="B327" s="188" t="s">
        <v>6071</v>
      </c>
      <c r="C327" s="717" t="s">
        <v>947</v>
      </c>
      <c r="D327" s="718" t="s">
        <v>235</v>
      </c>
      <c r="E327" s="700">
        <v>86</v>
      </c>
      <c r="F327" s="703" t="str">
        <f t="shared" si="7"/>
        <v>Tốt</v>
      </c>
      <c r="G327" s="70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90"/>
      <c r="AD327" s="190"/>
      <c r="AE327" s="190"/>
      <c r="AF327" s="190"/>
      <c r="AG327" s="190"/>
      <c r="AH327" s="190"/>
      <c r="AI327" s="190"/>
      <c r="AJ327" s="190"/>
      <c r="AK327" s="190"/>
      <c r="AL327" s="190"/>
      <c r="AM327" s="190"/>
      <c r="AN327" s="190"/>
      <c r="AO327" s="190"/>
      <c r="AP327" s="190"/>
      <c r="AQ327" s="190"/>
      <c r="AR327" s="190"/>
      <c r="AS327" s="190"/>
      <c r="AT327" s="190"/>
      <c r="AU327" s="190"/>
      <c r="AV327" s="190"/>
      <c r="AW327" s="190"/>
      <c r="AX327" s="190"/>
      <c r="AY327" s="190"/>
      <c r="AZ327" s="190"/>
      <c r="BA327" s="190"/>
      <c r="BB327" s="190"/>
      <c r="BC327" s="190"/>
      <c r="BD327" s="190"/>
      <c r="BE327" s="190"/>
      <c r="BF327" s="190"/>
      <c r="BG327" s="190"/>
      <c r="BH327" s="190"/>
      <c r="BI327" s="190"/>
      <c r="BJ327" s="190"/>
      <c r="BK327" s="190"/>
      <c r="BL327" s="190"/>
      <c r="BM327" s="190"/>
      <c r="BN327" s="190"/>
      <c r="BO327" s="190"/>
      <c r="BP327" s="190"/>
      <c r="BQ327" s="190"/>
      <c r="BR327" s="190"/>
      <c r="BS327" s="190"/>
      <c r="BT327" s="190"/>
      <c r="BU327" s="190"/>
      <c r="BV327" s="190"/>
      <c r="BW327" s="190"/>
      <c r="BX327" s="190"/>
      <c r="BY327" s="190"/>
      <c r="BZ327" s="190"/>
      <c r="CA327" s="190"/>
      <c r="CB327" s="190"/>
      <c r="CC327" s="190"/>
      <c r="CD327" s="190"/>
      <c r="CE327" s="190"/>
      <c r="CF327" s="190"/>
      <c r="CG327" s="190"/>
      <c r="CH327" s="190"/>
      <c r="CI327" s="190"/>
      <c r="CJ327" s="190"/>
      <c r="CK327" s="190"/>
      <c r="CL327" s="190"/>
      <c r="CM327" s="190"/>
      <c r="CN327" s="190"/>
      <c r="CO327" s="190"/>
      <c r="CP327" s="190"/>
      <c r="CQ327" s="190"/>
      <c r="CR327" s="190"/>
      <c r="CS327" s="190"/>
      <c r="CT327" s="190"/>
      <c r="CU327" s="190"/>
      <c r="CV327" s="190"/>
      <c r="CW327" s="190"/>
      <c r="CX327" s="190"/>
      <c r="CY327" s="190"/>
      <c r="CZ327" s="190"/>
      <c r="DA327" s="190"/>
      <c r="DB327" s="190"/>
      <c r="DC327" s="190"/>
      <c r="DD327" s="190"/>
      <c r="DE327" s="190"/>
      <c r="DF327" s="190"/>
      <c r="DG327" s="190"/>
      <c r="DH327" s="190"/>
      <c r="DI327" s="190"/>
      <c r="DJ327" s="190"/>
      <c r="DK327" s="190"/>
      <c r="DL327" s="190"/>
      <c r="DM327" s="190"/>
      <c r="DN327" s="190"/>
      <c r="DO327" s="190"/>
      <c r="DP327" s="190"/>
      <c r="DQ327" s="190"/>
      <c r="DR327" s="190"/>
      <c r="DS327" s="190"/>
      <c r="DT327" s="190"/>
      <c r="DU327" s="190"/>
      <c r="DV327" s="190"/>
      <c r="DW327" s="190"/>
      <c r="DX327" s="190"/>
      <c r="DY327" s="190"/>
      <c r="DZ327" s="190"/>
      <c r="EA327" s="190"/>
      <c r="EB327" s="190"/>
      <c r="EC327" s="190"/>
      <c r="ED327" s="190"/>
      <c r="EE327" s="190"/>
      <c r="EF327" s="190"/>
      <c r="EG327" s="190"/>
      <c r="EH327" s="190"/>
      <c r="EI327" s="190"/>
      <c r="EJ327" s="190"/>
      <c r="EK327" s="190"/>
      <c r="EL327" s="190"/>
      <c r="EM327" s="190"/>
      <c r="EN327" s="190"/>
      <c r="EO327" s="190"/>
      <c r="EP327" s="190"/>
      <c r="EQ327" s="190"/>
      <c r="ER327" s="190"/>
      <c r="ES327" s="190"/>
      <c r="ET327" s="190"/>
      <c r="EU327" s="190"/>
      <c r="EV327" s="190"/>
      <c r="EW327" s="190"/>
      <c r="EX327" s="190"/>
      <c r="EY327" s="190"/>
      <c r="EZ327" s="190"/>
      <c r="FA327" s="190"/>
      <c r="FB327" s="190"/>
      <c r="FC327" s="190"/>
      <c r="FD327" s="190"/>
      <c r="FE327" s="190"/>
      <c r="FF327" s="190"/>
      <c r="FG327" s="190"/>
      <c r="FH327" s="190"/>
      <c r="FI327" s="190"/>
      <c r="FJ327" s="190"/>
      <c r="FK327" s="190"/>
      <c r="FL327" s="190"/>
      <c r="FM327" s="190"/>
      <c r="FN327" s="190"/>
      <c r="FO327" s="190"/>
      <c r="FP327" s="190"/>
      <c r="FQ327" s="190"/>
      <c r="FR327" s="190"/>
      <c r="FS327" s="190"/>
      <c r="FT327" s="190"/>
      <c r="FU327" s="190"/>
      <c r="FV327" s="190"/>
      <c r="FW327" s="190"/>
      <c r="FX327" s="190"/>
      <c r="FY327" s="190"/>
      <c r="FZ327" s="190"/>
      <c r="GA327" s="190"/>
      <c r="GB327" s="190"/>
      <c r="GC327" s="190"/>
      <c r="GD327" s="190"/>
      <c r="GE327" s="190"/>
      <c r="GF327" s="190"/>
      <c r="GG327" s="190"/>
      <c r="GH327" s="190"/>
      <c r="GI327" s="190"/>
      <c r="GJ327" s="190"/>
    </row>
    <row r="328" spans="1:192" s="16" customFormat="1" ht="21" customHeight="1" x14ac:dyDescent="0.25">
      <c r="A328" s="700">
        <v>295</v>
      </c>
      <c r="B328" s="188" t="s">
        <v>6072</v>
      </c>
      <c r="C328" s="717" t="s">
        <v>46</v>
      </c>
      <c r="D328" s="718" t="s">
        <v>6073</v>
      </c>
      <c r="E328" s="700">
        <v>96</v>
      </c>
      <c r="F328" s="703" t="str">
        <f t="shared" si="7"/>
        <v>Xuất sắc</v>
      </c>
      <c r="G328" s="70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0"/>
      <c r="AE328" s="190"/>
      <c r="AF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0"/>
      <c r="AS328" s="190"/>
      <c r="AT328" s="190"/>
      <c r="AU328" s="190"/>
      <c r="AV328" s="190"/>
      <c r="AW328" s="190"/>
      <c r="AX328" s="190"/>
      <c r="AY328" s="190"/>
      <c r="AZ328" s="190"/>
      <c r="BA328" s="190"/>
      <c r="BB328" s="190"/>
      <c r="BC328" s="190"/>
      <c r="BD328" s="190"/>
      <c r="BE328" s="190"/>
      <c r="BF328" s="190"/>
      <c r="BG328" s="190"/>
      <c r="BH328" s="190"/>
      <c r="BI328" s="190"/>
      <c r="BJ328" s="190"/>
      <c r="BK328" s="190"/>
      <c r="BL328" s="190"/>
      <c r="BM328" s="190"/>
      <c r="BN328" s="190"/>
      <c r="BO328" s="190"/>
      <c r="BP328" s="190"/>
      <c r="BQ328" s="190"/>
      <c r="BR328" s="190"/>
      <c r="BS328" s="190"/>
      <c r="BT328" s="190"/>
      <c r="BU328" s="190"/>
      <c r="BV328" s="190"/>
      <c r="BW328" s="190"/>
      <c r="BX328" s="190"/>
      <c r="BY328" s="190"/>
      <c r="BZ328" s="190"/>
      <c r="CA328" s="190"/>
      <c r="CB328" s="190"/>
      <c r="CC328" s="190"/>
      <c r="CD328" s="190"/>
      <c r="CE328" s="190"/>
      <c r="CF328" s="190"/>
      <c r="CG328" s="190"/>
      <c r="CH328" s="190"/>
      <c r="CI328" s="190"/>
      <c r="CJ328" s="190"/>
      <c r="CK328" s="190"/>
      <c r="CL328" s="190"/>
      <c r="CM328" s="190"/>
      <c r="CN328" s="190"/>
      <c r="CO328" s="190"/>
      <c r="CP328" s="190"/>
      <c r="CQ328" s="190"/>
      <c r="CR328" s="190"/>
      <c r="CS328" s="190"/>
      <c r="CT328" s="190"/>
      <c r="CU328" s="190"/>
      <c r="CV328" s="190"/>
      <c r="CW328" s="190"/>
      <c r="CX328" s="190"/>
      <c r="CY328" s="190"/>
      <c r="CZ328" s="190"/>
      <c r="DA328" s="190"/>
      <c r="DB328" s="190"/>
      <c r="DC328" s="190"/>
      <c r="DD328" s="190"/>
      <c r="DE328" s="190"/>
      <c r="DF328" s="190"/>
      <c r="DG328" s="190"/>
      <c r="DH328" s="190"/>
      <c r="DI328" s="190"/>
      <c r="DJ328" s="190"/>
      <c r="DK328" s="190"/>
      <c r="DL328" s="190"/>
      <c r="DM328" s="190"/>
      <c r="DN328" s="190"/>
      <c r="DO328" s="190"/>
      <c r="DP328" s="190"/>
      <c r="DQ328" s="190"/>
      <c r="DR328" s="190"/>
      <c r="DS328" s="190"/>
      <c r="DT328" s="190"/>
      <c r="DU328" s="190"/>
      <c r="DV328" s="190"/>
      <c r="DW328" s="190"/>
      <c r="DX328" s="190"/>
      <c r="DY328" s="190"/>
      <c r="DZ328" s="190"/>
      <c r="EA328" s="190"/>
      <c r="EB328" s="190"/>
      <c r="EC328" s="190"/>
      <c r="ED328" s="190"/>
      <c r="EE328" s="190"/>
      <c r="EF328" s="190"/>
      <c r="EG328" s="190"/>
      <c r="EH328" s="190"/>
      <c r="EI328" s="190"/>
      <c r="EJ328" s="190"/>
      <c r="EK328" s="190"/>
      <c r="EL328" s="190"/>
      <c r="EM328" s="190"/>
      <c r="EN328" s="190"/>
      <c r="EO328" s="190"/>
      <c r="EP328" s="190"/>
      <c r="EQ328" s="190"/>
      <c r="ER328" s="190"/>
      <c r="ES328" s="190"/>
      <c r="ET328" s="190"/>
      <c r="EU328" s="190"/>
      <c r="EV328" s="190"/>
      <c r="EW328" s="190"/>
      <c r="EX328" s="190"/>
      <c r="EY328" s="190"/>
      <c r="EZ328" s="190"/>
      <c r="FA328" s="190"/>
      <c r="FB328" s="190"/>
      <c r="FC328" s="190"/>
      <c r="FD328" s="190"/>
      <c r="FE328" s="190"/>
      <c r="FF328" s="190"/>
      <c r="FG328" s="190"/>
      <c r="FH328" s="190"/>
      <c r="FI328" s="190"/>
      <c r="FJ328" s="190"/>
      <c r="FK328" s="190"/>
      <c r="FL328" s="190"/>
      <c r="FM328" s="190"/>
      <c r="FN328" s="190"/>
      <c r="FO328" s="190"/>
      <c r="FP328" s="190"/>
      <c r="FQ328" s="190"/>
      <c r="FR328" s="190"/>
      <c r="FS328" s="190"/>
      <c r="FT328" s="190"/>
      <c r="FU328" s="190"/>
      <c r="FV328" s="190"/>
      <c r="FW328" s="190"/>
      <c r="FX328" s="190"/>
      <c r="FY328" s="190"/>
      <c r="FZ328" s="190"/>
      <c r="GA328" s="190"/>
      <c r="GB328" s="190"/>
      <c r="GC328" s="190"/>
      <c r="GD328" s="190"/>
      <c r="GE328" s="190"/>
      <c r="GF328" s="190"/>
      <c r="GG328" s="190"/>
      <c r="GH328" s="190"/>
      <c r="GI328" s="190"/>
      <c r="GJ328" s="190"/>
    </row>
    <row r="329" spans="1:192" s="16" customFormat="1" ht="21" customHeight="1" x14ac:dyDescent="0.25">
      <c r="A329" s="700">
        <v>296</v>
      </c>
      <c r="B329" s="188" t="s">
        <v>6074</v>
      </c>
      <c r="C329" s="717" t="s">
        <v>52</v>
      </c>
      <c r="D329" s="718" t="s">
        <v>14</v>
      </c>
      <c r="E329" s="700">
        <v>84</v>
      </c>
      <c r="F329" s="703" t="str">
        <f t="shared" si="7"/>
        <v>Tốt</v>
      </c>
      <c r="G329" s="70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0"/>
      <c r="AS329" s="190"/>
      <c r="AT329" s="190"/>
      <c r="AU329" s="190"/>
      <c r="AV329" s="190"/>
      <c r="AW329" s="190"/>
      <c r="AX329" s="190"/>
      <c r="AY329" s="190"/>
      <c r="AZ329" s="190"/>
      <c r="BA329" s="190"/>
      <c r="BB329" s="190"/>
      <c r="BC329" s="190"/>
      <c r="BD329" s="190"/>
      <c r="BE329" s="190"/>
      <c r="BF329" s="190"/>
      <c r="BG329" s="190"/>
      <c r="BH329" s="190"/>
      <c r="BI329" s="190"/>
      <c r="BJ329" s="190"/>
      <c r="BK329" s="190"/>
      <c r="BL329" s="190"/>
      <c r="BM329" s="190"/>
      <c r="BN329" s="190"/>
      <c r="BO329" s="190"/>
      <c r="BP329" s="190"/>
      <c r="BQ329" s="190"/>
      <c r="BR329" s="190"/>
      <c r="BS329" s="190"/>
      <c r="BT329" s="190"/>
      <c r="BU329" s="190"/>
      <c r="BV329" s="190"/>
      <c r="BW329" s="190"/>
      <c r="BX329" s="190"/>
      <c r="BY329" s="190"/>
      <c r="BZ329" s="190"/>
      <c r="CA329" s="190"/>
      <c r="CB329" s="190"/>
      <c r="CC329" s="190"/>
      <c r="CD329" s="190"/>
      <c r="CE329" s="190"/>
      <c r="CF329" s="190"/>
      <c r="CG329" s="190"/>
      <c r="CH329" s="190"/>
      <c r="CI329" s="190"/>
      <c r="CJ329" s="190"/>
      <c r="CK329" s="190"/>
      <c r="CL329" s="190"/>
      <c r="CM329" s="190"/>
      <c r="CN329" s="190"/>
      <c r="CO329" s="190"/>
      <c r="CP329" s="190"/>
      <c r="CQ329" s="190"/>
      <c r="CR329" s="190"/>
      <c r="CS329" s="190"/>
      <c r="CT329" s="190"/>
      <c r="CU329" s="190"/>
      <c r="CV329" s="190"/>
      <c r="CW329" s="190"/>
      <c r="CX329" s="190"/>
      <c r="CY329" s="190"/>
      <c r="CZ329" s="190"/>
      <c r="DA329" s="190"/>
      <c r="DB329" s="190"/>
      <c r="DC329" s="190"/>
      <c r="DD329" s="190"/>
      <c r="DE329" s="190"/>
      <c r="DF329" s="190"/>
      <c r="DG329" s="190"/>
      <c r="DH329" s="190"/>
      <c r="DI329" s="190"/>
      <c r="DJ329" s="190"/>
      <c r="DK329" s="190"/>
      <c r="DL329" s="190"/>
      <c r="DM329" s="190"/>
      <c r="DN329" s="190"/>
      <c r="DO329" s="190"/>
      <c r="DP329" s="190"/>
      <c r="DQ329" s="190"/>
      <c r="DR329" s="190"/>
      <c r="DS329" s="190"/>
      <c r="DT329" s="190"/>
      <c r="DU329" s="190"/>
      <c r="DV329" s="190"/>
      <c r="DW329" s="190"/>
      <c r="DX329" s="190"/>
      <c r="DY329" s="190"/>
      <c r="DZ329" s="190"/>
      <c r="EA329" s="190"/>
      <c r="EB329" s="190"/>
      <c r="EC329" s="190"/>
      <c r="ED329" s="190"/>
      <c r="EE329" s="190"/>
      <c r="EF329" s="190"/>
      <c r="EG329" s="190"/>
      <c r="EH329" s="190"/>
      <c r="EI329" s="190"/>
      <c r="EJ329" s="190"/>
      <c r="EK329" s="190"/>
      <c r="EL329" s="190"/>
      <c r="EM329" s="190"/>
      <c r="EN329" s="190"/>
      <c r="EO329" s="190"/>
      <c r="EP329" s="190"/>
      <c r="EQ329" s="190"/>
      <c r="ER329" s="190"/>
      <c r="ES329" s="190"/>
      <c r="ET329" s="190"/>
      <c r="EU329" s="190"/>
      <c r="EV329" s="190"/>
      <c r="EW329" s="190"/>
      <c r="EX329" s="190"/>
      <c r="EY329" s="190"/>
      <c r="EZ329" s="190"/>
      <c r="FA329" s="190"/>
      <c r="FB329" s="190"/>
      <c r="FC329" s="190"/>
      <c r="FD329" s="190"/>
      <c r="FE329" s="190"/>
      <c r="FF329" s="190"/>
      <c r="FG329" s="190"/>
      <c r="FH329" s="190"/>
      <c r="FI329" s="190"/>
      <c r="FJ329" s="190"/>
      <c r="FK329" s="190"/>
      <c r="FL329" s="190"/>
      <c r="FM329" s="190"/>
      <c r="FN329" s="190"/>
      <c r="FO329" s="190"/>
      <c r="FP329" s="190"/>
      <c r="FQ329" s="190"/>
      <c r="FR329" s="190"/>
      <c r="FS329" s="190"/>
      <c r="FT329" s="190"/>
      <c r="FU329" s="190"/>
      <c r="FV329" s="190"/>
      <c r="FW329" s="190"/>
      <c r="FX329" s="190"/>
      <c r="FY329" s="190"/>
      <c r="FZ329" s="190"/>
      <c r="GA329" s="190"/>
      <c r="GB329" s="190"/>
      <c r="GC329" s="190"/>
      <c r="GD329" s="190"/>
      <c r="GE329" s="190"/>
      <c r="GF329" s="190"/>
      <c r="GG329" s="190"/>
      <c r="GH329" s="190"/>
      <c r="GI329" s="190"/>
      <c r="GJ329" s="190"/>
    </row>
    <row r="330" spans="1:192" s="16" customFormat="1" ht="21" customHeight="1" x14ac:dyDescent="0.25">
      <c r="A330" s="700">
        <v>297</v>
      </c>
      <c r="B330" s="188" t="s">
        <v>6075</v>
      </c>
      <c r="C330" s="717" t="s">
        <v>261</v>
      </c>
      <c r="D330" s="718" t="s">
        <v>14</v>
      </c>
      <c r="E330" s="700">
        <v>84</v>
      </c>
      <c r="F330" s="703" t="str">
        <f t="shared" si="7"/>
        <v>Tốt</v>
      </c>
      <c r="G330" s="70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0"/>
      <c r="AT330" s="190"/>
      <c r="AU330" s="190"/>
      <c r="AV330" s="190"/>
      <c r="AW330" s="190"/>
      <c r="AX330" s="190"/>
      <c r="AY330" s="190"/>
      <c r="AZ330" s="190"/>
      <c r="BA330" s="190"/>
      <c r="BB330" s="190"/>
      <c r="BC330" s="190"/>
      <c r="BD330" s="190"/>
      <c r="BE330" s="190"/>
      <c r="BF330" s="190"/>
      <c r="BG330" s="190"/>
      <c r="BH330" s="190"/>
      <c r="BI330" s="190"/>
      <c r="BJ330" s="190"/>
      <c r="BK330" s="190"/>
      <c r="BL330" s="190"/>
      <c r="BM330" s="190"/>
      <c r="BN330" s="190"/>
      <c r="BO330" s="190"/>
      <c r="BP330" s="190"/>
      <c r="BQ330" s="190"/>
      <c r="BR330" s="190"/>
      <c r="BS330" s="190"/>
      <c r="BT330" s="190"/>
      <c r="BU330" s="190"/>
      <c r="BV330" s="190"/>
      <c r="BW330" s="190"/>
      <c r="BX330" s="190"/>
      <c r="BY330" s="190"/>
      <c r="BZ330" s="190"/>
      <c r="CA330" s="190"/>
      <c r="CB330" s="190"/>
      <c r="CC330" s="190"/>
      <c r="CD330" s="190"/>
      <c r="CE330" s="190"/>
      <c r="CF330" s="190"/>
      <c r="CG330" s="190"/>
      <c r="CH330" s="190"/>
      <c r="CI330" s="190"/>
      <c r="CJ330" s="190"/>
      <c r="CK330" s="190"/>
      <c r="CL330" s="190"/>
      <c r="CM330" s="190"/>
      <c r="CN330" s="190"/>
      <c r="CO330" s="190"/>
      <c r="CP330" s="190"/>
      <c r="CQ330" s="190"/>
      <c r="CR330" s="190"/>
      <c r="CS330" s="190"/>
      <c r="CT330" s="190"/>
      <c r="CU330" s="190"/>
      <c r="CV330" s="190"/>
      <c r="CW330" s="190"/>
      <c r="CX330" s="190"/>
      <c r="CY330" s="190"/>
      <c r="CZ330" s="190"/>
      <c r="DA330" s="190"/>
      <c r="DB330" s="190"/>
      <c r="DC330" s="190"/>
      <c r="DD330" s="190"/>
      <c r="DE330" s="190"/>
      <c r="DF330" s="190"/>
      <c r="DG330" s="190"/>
      <c r="DH330" s="190"/>
      <c r="DI330" s="190"/>
      <c r="DJ330" s="190"/>
      <c r="DK330" s="190"/>
      <c r="DL330" s="190"/>
      <c r="DM330" s="190"/>
      <c r="DN330" s="190"/>
      <c r="DO330" s="190"/>
      <c r="DP330" s="190"/>
      <c r="DQ330" s="190"/>
      <c r="DR330" s="190"/>
      <c r="DS330" s="190"/>
      <c r="DT330" s="190"/>
      <c r="DU330" s="190"/>
      <c r="DV330" s="190"/>
      <c r="DW330" s="190"/>
      <c r="DX330" s="190"/>
      <c r="DY330" s="190"/>
      <c r="DZ330" s="190"/>
      <c r="EA330" s="190"/>
      <c r="EB330" s="190"/>
      <c r="EC330" s="190"/>
      <c r="ED330" s="190"/>
      <c r="EE330" s="190"/>
      <c r="EF330" s="190"/>
      <c r="EG330" s="190"/>
      <c r="EH330" s="190"/>
      <c r="EI330" s="190"/>
      <c r="EJ330" s="190"/>
      <c r="EK330" s="190"/>
      <c r="EL330" s="190"/>
      <c r="EM330" s="190"/>
      <c r="EN330" s="190"/>
      <c r="EO330" s="190"/>
      <c r="EP330" s="190"/>
      <c r="EQ330" s="190"/>
      <c r="ER330" s="190"/>
      <c r="ES330" s="190"/>
      <c r="ET330" s="190"/>
      <c r="EU330" s="190"/>
      <c r="EV330" s="190"/>
      <c r="EW330" s="190"/>
      <c r="EX330" s="190"/>
      <c r="EY330" s="190"/>
      <c r="EZ330" s="190"/>
      <c r="FA330" s="190"/>
      <c r="FB330" s="190"/>
      <c r="FC330" s="190"/>
      <c r="FD330" s="190"/>
      <c r="FE330" s="190"/>
      <c r="FF330" s="190"/>
      <c r="FG330" s="190"/>
      <c r="FH330" s="190"/>
      <c r="FI330" s="190"/>
      <c r="FJ330" s="190"/>
      <c r="FK330" s="190"/>
      <c r="FL330" s="190"/>
      <c r="FM330" s="190"/>
      <c r="FN330" s="190"/>
      <c r="FO330" s="190"/>
      <c r="FP330" s="190"/>
      <c r="FQ330" s="190"/>
      <c r="FR330" s="190"/>
      <c r="FS330" s="190"/>
      <c r="FT330" s="190"/>
      <c r="FU330" s="190"/>
      <c r="FV330" s="190"/>
      <c r="FW330" s="190"/>
      <c r="FX330" s="190"/>
      <c r="FY330" s="190"/>
      <c r="FZ330" s="190"/>
      <c r="GA330" s="190"/>
      <c r="GB330" s="190"/>
      <c r="GC330" s="190"/>
      <c r="GD330" s="190"/>
      <c r="GE330" s="190"/>
      <c r="GF330" s="190"/>
      <c r="GG330" s="190"/>
      <c r="GH330" s="190"/>
      <c r="GI330" s="190"/>
      <c r="GJ330" s="190"/>
    </row>
    <row r="331" spans="1:192" s="16" customFormat="1" ht="21" customHeight="1" x14ac:dyDescent="0.25">
      <c r="A331" s="700">
        <v>298</v>
      </c>
      <c r="B331" s="736" t="s">
        <v>6076</v>
      </c>
      <c r="C331" s="717" t="s">
        <v>94</v>
      </c>
      <c r="D331" s="718" t="s">
        <v>215</v>
      </c>
      <c r="E331" s="700">
        <v>83</v>
      </c>
      <c r="F331" s="703" t="str">
        <f t="shared" si="7"/>
        <v>Tốt</v>
      </c>
      <c r="G331" s="70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0"/>
      <c r="AT331" s="190"/>
      <c r="AU331" s="190"/>
      <c r="AV331" s="190"/>
      <c r="AW331" s="190"/>
      <c r="AX331" s="190"/>
      <c r="AY331" s="190"/>
      <c r="AZ331" s="190"/>
      <c r="BA331" s="190"/>
      <c r="BB331" s="190"/>
      <c r="BC331" s="190"/>
      <c r="BD331" s="190"/>
      <c r="BE331" s="190"/>
      <c r="BF331" s="190"/>
      <c r="BG331" s="190"/>
      <c r="BH331" s="190"/>
      <c r="BI331" s="190"/>
      <c r="BJ331" s="190"/>
      <c r="BK331" s="190"/>
      <c r="BL331" s="190"/>
      <c r="BM331" s="190"/>
      <c r="BN331" s="190"/>
      <c r="BO331" s="190"/>
      <c r="BP331" s="190"/>
      <c r="BQ331" s="190"/>
      <c r="BR331" s="190"/>
      <c r="BS331" s="190"/>
      <c r="BT331" s="190"/>
      <c r="BU331" s="190"/>
      <c r="BV331" s="190"/>
      <c r="BW331" s="190"/>
      <c r="BX331" s="190"/>
      <c r="BY331" s="190"/>
      <c r="BZ331" s="190"/>
      <c r="CA331" s="190"/>
      <c r="CB331" s="190"/>
      <c r="CC331" s="190"/>
      <c r="CD331" s="190"/>
      <c r="CE331" s="190"/>
      <c r="CF331" s="190"/>
      <c r="CG331" s="190"/>
      <c r="CH331" s="190"/>
      <c r="CI331" s="190"/>
      <c r="CJ331" s="190"/>
      <c r="CK331" s="190"/>
      <c r="CL331" s="190"/>
      <c r="CM331" s="190"/>
      <c r="CN331" s="190"/>
      <c r="CO331" s="190"/>
      <c r="CP331" s="190"/>
      <c r="CQ331" s="190"/>
      <c r="CR331" s="190"/>
      <c r="CS331" s="190"/>
      <c r="CT331" s="190"/>
      <c r="CU331" s="190"/>
      <c r="CV331" s="190"/>
      <c r="CW331" s="190"/>
      <c r="CX331" s="190"/>
      <c r="CY331" s="190"/>
      <c r="CZ331" s="190"/>
      <c r="DA331" s="190"/>
      <c r="DB331" s="190"/>
      <c r="DC331" s="190"/>
      <c r="DD331" s="190"/>
      <c r="DE331" s="190"/>
      <c r="DF331" s="190"/>
      <c r="DG331" s="190"/>
      <c r="DH331" s="190"/>
      <c r="DI331" s="190"/>
      <c r="DJ331" s="190"/>
      <c r="DK331" s="190"/>
      <c r="DL331" s="190"/>
      <c r="DM331" s="190"/>
      <c r="DN331" s="190"/>
      <c r="DO331" s="190"/>
      <c r="DP331" s="190"/>
      <c r="DQ331" s="190"/>
      <c r="DR331" s="190"/>
      <c r="DS331" s="190"/>
      <c r="DT331" s="190"/>
      <c r="DU331" s="190"/>
      <c r="DV331" s="190"/>
      <c r="DW331" s="190"/>
      <c r="DX331" s="190"/>
      <c r="DY331" s="190"/>
      <c r="DZ331" s="190"/>
      <c r="EA331" s="190"/>
      <c r="EB331" s="190"/>
      <c r="EC331" s="190"/>
      <c r="ED331" s="190"/>
      <c r="EE331" s="190"/>
      <c r="EF331" s="190"/>
      <c r="EG331" s="190"/>
      <c r="EH331" s="190"/>
      <c r="EI331" s="190"/>
      <c r="EJ331" s="190"/>
      <c r="EK331" s="190"/>
      <c r="EL331" s="190"/>
      <c r="EM331" s="190"/>
      <c r="EN331" s="190"/>
      <c r="EO331" s="190"/>
      <c r="EP331" s="190"/>
      <c r="EQ331" s="190"/>
      <c r="ER331" s="190"/>
      <c r="ES331" s="190"/>
      <c r="ET331" s="190"/>
      <c r="EU331" s="190"/>
      <c r="EV331" s="190"/>
      <c r="EW331" s="190"/>
      <c r="EX331" s="190"/>
      <c r="EY331" s="190"/>
      <c r="EZ331" s="190"/>
      <c r="FA331" s="190"/>
      <c r="FB331" s="190"/>
      <c r="FC331" s="190"/>
      <c r="FD331" s="190"/>
      <c r="FE331" s="190"/>
      <c r="FF331" s="190"/>
      <c r="FG331" s="190"/>
      <c r="FH331" s="190"/>
      <c r="FI331" s="190"/>
      <c r="FJ331" s="190"/>
      <c r="FK331" s="190"/>
      <c r="FL331" s="190"/>
      <c r="FM331" s="190"/>
      <c r="FN331" s="190"/>
      <c r="FO331" s="190"/>
      <c r="FP331" s="190"/>
      <c r="FQ331" s="190"/>
      <c r="FR331" s="190"/>
      <c r="FS331" s="190"/>
      <c r="FT331" s="190"/>
      <c r="FU331" s="190"/>
      <c r="FV331" s="190"/>
      <c r="FW331" s="190"/>
      <c r="FX331" s="190"/>
      <c r="FY331" s="190"/>
      <c r="FZ331" s="190"/>
      <c r="GA331" s="190"/>
      <c r="GB331" s="190"/>
      <c r="GC331" s="190"/>
      <c r="GD331" s="190"/>
      <c r="GE331" s="190"/>
      <c r="GF331" s="190"/>
      <c r="GG331" s="190"/>
      <c r="GH331" s="190"/>
      <c r="GI331" s="190"/>
      <c r="GJ331" s="190"/>
    </row>
    <row r="332" spans="1:192" s="16" customFormat="1" ht="21" customHeight="1" x14ac:dyDescent="0.25">
      <c r="A332" s="700">
        <v>299</v>
      </c>
      <c r="B332" s="188" t="s">
        <v>6077</v>
      </c>
      <c r="C332" s="717" t="s">
        <v>6078</v>
      </c>
      <c r="D332" s="718" t="s">
        <v>42</v>
      </c>
      <c r="E332" s="700">
        <v>84</v>
      </c>
      <c r="F332" s="703" t="str">
        <f t="shared" si="7"/>
        <v>Tốt</v>
      </c>
      <c r="G332" s="70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190"/>
      <c r="BI332" s="190"/>
      <c r="BJ332" s="190"/>
      <c r="BK332" s="190"/>
      <c r="BL332" s="190"/>
      <c r="BM332" s="190"/>
      <c r="BN332" s="190"/>
      <c r="BO332" s="190"/>
      <c r="BP332" s="190"/>
      <c r="BQ332" s="190"/>
      <c r="BR332" s="190"/>
      <c r="BS332" s="190"/>
      <c r="BT332" s="190"/>
      <c r="BU332" s="190"/>
      <c r="BV332" s="190"/>
      <c r="BW332" s="190"/>
      <c r="BX332" s="190"/>
      <c r="BY332" s="190"/>
      <c r="BZ332" s="190"/>
      <c r="CA332" s="190"/>
      <c r="CB332" s="190"/>
      <c r="CC332" s="190"/>
      <c r="CD332" s="190"/>
      <c r="CE332" s="190"/>
      <c r="CF332" s="190"/>
      <c r="CG332" s="190"/>
      <c r="CH332" s="190"/>
      <c r="CI332" s="190"/>
      <c r="CJ332" s="190"/>
      <c r="CK332" s="190"/>
      <c r="CL332" s="190"/>
      <c r="CM332" s="190"/>
      <c r="CN332" s="190"/>
      <c r="CO332" s="190"/>
      <c r="CP332" s="190"/>
      <c r="CQ332" s="190"/>
      <c r="CR332" s="190"/>
      <c r="CS332" s="190"/>
      <c r="CT332" s="190"/>
      <c r="CU332" s="190"/>
      <c r="CV332" s="190"/>
      <c r="CW332" s="190"/>
      <c r="CX332" s="190"/>
      <c r="CY332" s="190"/>
      <c r="CZ332" s="190"/>
      <c r="DA332" s="190"/>
      <c r="DB332" s="190"/>
      <c r="DC332" s="190"/>
      <c r="DD332" s="190"/>
      <c r="DE332" s="190"/>
      <c r="DF332" s="190"/>
      <c r="DG332" s="190"/>
      <c r="DH332" s="190"/>
      <c r="DI332" s="190"/>
      <c r="DJ332" s="190"/>
      <c r="DK332" s="190"/>
      <c r="DL332" s="190"/>
      <c r="DM332" s="190"/>
      <c r="DN332" s="190"/>
      <c r="DO332" s="190"/>
      <c r="DP332" s="190"/>
      <c r="DQ332" s="190"/>
      <c r="DR332" s="190"/>
      <c r="DS332" s="190"/>
      <c r="DT332" s="190"/>
      <c r="DU332" s="190"/>
      <c r="DV332" s="190"/>
      <c r="DW332" s="190"/>
      <c r="DX332" s="190"/>
      <c r="DY332" s="190"/>
      <c r="DZ332" s="190"/>
      <c r="EA332" s="190"/>
      <c r="EB332" s="190"/>
      <c r="EC332" s="190"/>
      <c r="ED332" s="190"/>
      <c r="EE332" s="190"/>
      <c r="EF332" s="190"/>
      <c r="EG332" s="190"/>
      <c r="EH332" s="190"/>
      <c r="EI332" s="190"/>
      <c r="EJ332" s="190"/>
      <c r="EK332" s="190"/>
      <c r="EL332" s="190"/>
      <c r="EM332" s="190"/>
      <c r="EN332" s="190"/>
      <c r="EO332" s="190"/>
      <c r="EP332" s="190"/>
      <c r="EQ332" s="190"/>
      <c r="ER332" s="190"/>
      <c r="ES332" s="190"/>
      <c r="ET332" s="190"/>
      <c r="EU332" s="190"/>
      <c r="EV332" s="190"/>
      <c r="EW332" s="190"/>
      <c r="EX332" s="190"/>
      <c r="EY332" s="190"/>
      <c r="EZ332" s="190"/>
      <c r="FA332" s="190"/>
      <c r="FB332" s="190"/>
      <c r="FC332" s="190"/>
      <c r="FD332" s="190"/>
      <c r="FE332" s="190"/>
      <c r="FF332" s="190"/>
      <c r="FG332" s="190"/>
      <c r="FH332" s="190"/>
      <c r="FI332" s="190"/>
      <c r="FJ332" s="190"/>
      <c r="FK332" s="190"/>
      <c r="FL332" s="190"/>
      <c r="FM332" s="190"/>
      <c r="FN332" s="190"/>
      <c r="FO332" s="190"/>
      <c r="FP332" s="190"/>
      <c r="FQ332" s="190"/>
      <c r="FR332" s="190"/>
      <c r="FS332" s="190"/>
      <c r="FT332" s="190"/>
      <c r="FU332" s="190"/>
      <c r="FV332" s="190"/>
      <c r="FW332" s="190"/>
      <c r="FX332" s="190"/>
      <c r="FY332" s="190"/>
      <c r="FZ332" s="190"/>
      <c r="GA332" s="190"/>
      <c r="GB332" s="190"/>
      <c r="GC332" s="190"/>
      <c r="GD332" s="190"/>
      <c r="GE332" s="190"/>
      <c r="GF332" s="190"/>
      <c r="GG332" s="190"/>
      <c r="GH332" s="190"/>
      <c r="GI332" s="190"/>
      <c r="GJ332" s="190"/>
    </row>
    <row r="333" spans="1:192" s="16" customFormat="1" ht="21" customHeight="1" x14ac:dyDescent="0.25">
      <c r="A333" s="700">
        <v>300</v>
      </c>
      <c r="B333" s="188" t="s">
        <v>6079</v>
      </c>
      <c r="C333" s="717" t="s">
        <v>6080</v>
      </c>
      <c r="D333" s="718" t="s">
        <v>42</v>
      </c>
      <c r="E333" s="700">
        <v>90</v>
      </c>
      <c r="F333" s="703" t="str">
        <f t="shared" si="7"/>
        <v>Xuất sắc</v>
      </c>
      <c r="G333" s="70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0"/>
      <c r="AT333" s="190"/>
      <c r="AU333" s="190"/>
      <c r="AV333" s="190"/>
      <c r="AW333" s="190"/>
      <c r="AX333" s="190"/>
      <c r="AY333" s="190"/>
      <c r="AZ333" s="190"/>
      <c r="BA333" s="190"/>
      <c r="BB333" s="190"/>
      <c r="BC333" s="190"/>
      <c r="BD333" s="190"/>
      <c r="BE333" s="190"/>
      <c r="BF333" s="190"/>
      <c r="BG333" s="190"/>
      <c r="BH333" s="190"/>
      <c r="BI333" s="190"/>
      <c r="BJ333" s="190"/>
      <c r="BK333" s="190"/>
      <c r="BL333" s="190"/>
      <c r="BM333" s="190"/>
      <c r="BN333" s="190"/>
      <c r="BO333" s="190"/>
      <c r="BP333" s="190"/>
      <c r="BQ333" s="190"/>
      <c r="BR333" s="190"/>
      <c r="BS333" s="190"/>
      <c r="BT333" s="190"/>
      <c r="BU333" s="190"/>
      <c r="BV333" s="190"/>
      <c r="BW333" s="190"/>
      <c r="BX333" s="190"/>
      <c r="BY333" s="190"/>
      <c r="BZ333" s="190"/>
      <c r="CA333" s="190"/>
      <c r="CB333" s="190"/>
      <c r="CC333" s="190"/>
      <c r="CD333" s="190"/>
      <c r="CE333" s="190"/>
      <c r="CF333" s="190"/>
      <c r="CG333" s="190"/>
      <c r="CH333" s="190"/>
      <c r="CI333" s="190"/>
      <c r="CJ333" s="190"/>
      <c r="CK333" s="190"/>
      <c r="CL333" s="190"/>
      <c r="CM333" s="190"/>
      <c r="CN333" s="190"/>
      <c r="CO333" s="190"/>
      <c r="CP333" s="190"/>
      <c r="CQ333" s="190"/>
      <c r="CR333" s="190"/>
      <c r="CS333" s="190"/>
      <c r="CT333" s="190"/>
      <c r="CU333" s="190"/>
      <c r="CV333" s="190"/>
      <c r="CW333" s="190"/>
      <c r="CX333" s="190"/>
      <c r="CY333" s="190"/>
      <c r="CZ333" s="190"/>
      <c r="DA333" s="190"/>
      <c r="DB333" s="190"/>
      <c r="DC333" s="190"/>
      <c r="DD333" s="190"/>
      <c r="DE333" s="190"/>
      <c r="DF333" s="190"/>
      <c r="DG333" s="190"/>
      <c r="DH333" s="190"/>
      <c r="DI333" s="190"/>
      <c r="DJ333" s="190"/>
      <c r="DK333" s="190"/>
      <c r="DL333" s="190"/>
      <c r="DM333" s="190"/>
      <c r="DN333" s="190"/>
      <c r="DO333" s="190"/>
      <c r="DP333" s="190"/>
      <c r="DQ333" s="190"/>
      <c r="DR333" s="190"/>
      <c r="DS333" s="190"/>
      <c r="DT333" s="190"/>
      <c r="DU333" s="190"/>
      <c r="DV333" s="190"/>
      <c r="DW333" s="190"/>
      <c r="DX333" s="190"/>
      <c r="DY333" s="190"/>
      <c r="DZ333" s="190"/>
      <c r="EA333" s="190"/>
      <c r="EB333" s="190"/>
      <c r="EC333" s="190"/>
      <c r="ED333" s="190"/>
      <c r="EE333" s="190"/>
      <c r="EF333" s="190"/>
      <c r="EG333" s="190"/>
      <c r="EH333" s="190"/>
      <c r="EI333" s="190"/>
      <c r="EJ333" s="190"/>
      <c r="EK333" s="190"/>
      <c r="EL333" s="190"/>
      <c r="EM333" s="190"/>
      <c r="EN333" s="190"/>
      <c r="EO333" s="190"/>
      <c r="EP333" s="190"/>
      <c r="EQ333" s="190"/>
      <c r="ER333" s="190"/>
      <c r="ES333" s="190"/>
      <c r="ET333" s="190"/>
      <c r="EU333" s="190"/>
      <c r="EV333" s="190"/>
      <c r="EW333" s="190"/>
      <c r="EX333" s="190"/>
      <c r="EY333" s="190"/>
      <c r="EZ333" s="190"/>
      <c r="FA333" s="190"/>
      <c r="FB333" s="190"/>
      <c r="FC333" s="190"/>
      <c r="FD333" s="190"/>
      <c r="FE333" s="190"/>
      <c r="FF333" s="190"/>
      <c r="FG333" s="190"/>
      <c r="FH333" s="190"/>
      <c r="FI333" s="190"/>
      <c r="FJ333" s="190"/>
      <c r="FK333" s="190"/>
      <c r="FL333" s="190"/>
      <c r="FM333" s="190"/>
      <c r="FN333" s="190"/>
      <c r="FO333" s="190"/>
      <c r="FP333" s="190"/>
      <c r="FQ333" s="190"/>
      <c r="FR333" s="190"/>
      <c r="FS333" s="190"/>
      <c r="FT333" s="190"/>
      <c r="FU333" s="190"/>
      <c r="FV333" s="190"/>
      <c r="FW333" s="190"/>
      <c r="FX333" s="190"/>
      <c r="FY333" s="190"/>
      <c r="FZ333" s="190"/>
      <c r="GA333" s="190"/>
      <c r="GB333" s="190"/>
      <c r="GC333" s="190"/>
      <c r="GD333" s="190"/>
      <c r="GE333" s="190"/>
      <c r="GF333" s="190"/>
      <c r="GG333" s="190"/>
      <c r="GH333" s="190"/>
      <c r="GI333" s="190"/>
      <c r="GJ333" s="190"/>
    </row>
    <row r="334" spans="1:192" s="16" customFormat="1" ht="21" customHeight="1" x14ac:dyDescent="0.25">
      <c r="A334" s="700">
        <v>301</v>
      </c>
      <c r="B334" s="188" t="s">
        <v>6081</v>
      </c>
      <c r="C334" s="717" t="s">
        <v>6082</v>
      </c>
      <c r="D334" s="718" t="s">
        <v>106</v>
      </c>
      <c r="E334" s="700">
        <v>92</v>
      </c>
      <c r="F334" s="703" t="str">
        <f t="shared" si="7"/>
        <v>Xuất sắc</v>
      </c>
      <c r="G334" s="70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0"/>
      <c r="BA334" s="190"/>
      <c r="BB334" s="190"/>
      <c r="BC334" s="190"/>
      <c r="BD334" s="190"/>
      <c r="BE334" s="190"/>
      <c r="BF334" s="190"/>
      <c r="BG334" s="190"/>
      <c r="BH334" s="190"/>
      <c r="BI334" s="190"/>
      <c r="BJ334" s="190"/>
      <c r="BK334" s="190"/>
      <c r="BL334" s="190"/>
      <c r="BM334" s="190"/>
      <c r="BN334" s="190"/>
      <c r="BO334" s="190"/>
      <c r="BP334" s="190"/>
      <c r="BQ334" s="190"/>
      <c r="BR334" s="190"/>
      <c r="BS334" s="190"/>
      <c r="BT334" s="190"/>
      <c r="BU334" s="190"/>
      <c r="BV334" s="190"/>
      <c r="BW334" s="190"/>
      <c r="BX334" s="190"/>
      <c r="BY334" s="190"/>
      <c r="BZ334" s="190"/>
      <c r="CA334" s="190"/>
      <c r="CB334" s="190"/>
      <c r="CC334" s="190"/>
      <c r="CD334" s="190"/>
      <c r="CE334" s="190"/>
      <c r="CF334" s="190"/>
      <c r="CG334" s="190"/>
      <c r="CH334" s="190"/>
      <c r="CI334" s="190"/>
      <c r="CJ334" s="190"/>
      <c r="CK334" s="190"/>
      <c r="CL334" s="190"/>
      <c r="CM334" s="190"/>
      <c r="CN334" s="190"/>
      <c r="CO334" s="190"/>
      <c r="CP334" s="190"/>
      <c r="CQ334" s="190"/>
      <c r="CR334" s="190"/>
      <c r="CS334" s="190"/>
      <c r="CT334" s="190"/>
      <c r="CU334" s="190"/>
      <c r="CV334" s="190"/>
      <c r="CW334" s="190"/>
      <c r="CX334" s="190"/>
      <c r="CY334" s="190"/>
      <c r="CZ334" s="190"/>
      <c r="DA334" s="190"/>
      <c r="DB334" s="190"/>
      <c r="DC334" s="190"/>
      <c r="DD334" s="190"/>
      <c r="DE334" s="190"/>
      <c r="DF334" s="190"/>
      <c r="DG334" s="190"/>
      <c r="DH334" s="190"/>
      <c r="DI334" s="190"/>
      <c r="DJ334" s="190"/>
      <c r="DK334" s="190"/>
      <c r="DL334" s="190"/>
      <c r="DM334" s="190"/>
      <c r="DN334" s="190"/>
      <c r="DO334" s="190"/>
      <c r="DP334" s="190"/>
      <c r="DQ334" s="190"/>
      <c r="DR334" s="190"/>
      <c r="DS334" s="190"/>
      <c r="DT334" s="190"/>
      <c r="DU334" s="190"/>
      <c r="DV334" s="190"/>
      <c r="DW334" s="190"/>
      <c r="DX334" s="190"/>
      <c r="DY334" s="190"/>
      <c r="DZ334" s="190"/>
      <c r="EA334" s="190"/>
      <c r="EB334" s="190"/>
      <c r="EC334" s="190"/>
      <c r="ED334" s="190"/>
      <c r="EE334" s="190"/>
      <c r="EF334" s="190"/>
      <c r="EG334" s="190"/>
      <c r="EH334" s="190"/>
      <c r="EI334" s="190"/>
      <c r="EJ334" s="190"/>
      <c r="EK334" s="190"/>
      <c r="EL334" s="190"/>
      <c r="EM334" s="190"/>
      <c r="EN334" s="190"/>
      <c r="EO334" s="190"/>
      <c r="EP334" s="190"/>
      <c r="EQ334" s="190"/>
      <c r="ER334" s="190"/>
      <c r="ES334" s="190"/>
      <c r="ET334" s="190"/>
      <c r="EU334" s="190"/>
      <c r="EV334" s="190"/>
      <c r="EW334" s="190"/>
      <c r="EX334" s="190"/>
      <c r="EY334" s="190"/>
      <c r="EZ334" s="190"/>
      <c r="FA334" s="190"/>
      <c r="FB334" s="190"/>
      <c r="FC334" s="190"/>
      <c r="FD334" s="190"/>
      <c r="FE334" s="190"/>
      <c r="FF334" s="190"/>
      <c r="FG334" s="190"/>
      <c r="FH334" s="190"/>
      <c r="FI334" s="190"/>
      <c r="FJ334" s="190"/>
      <c r="FK334" s="190"/>
      <c r="FL334" s="190"/>
      <c r="FM334" s="190"/>
      <c r="FN334" s="190"/>
      <c r="FO334" s="190"/>
      <c r="FP334" s="190"/>
      <c r="FQ334" s="190"/>
      <c r="FR334" s="190"/>
      <c r="FS334" s="190"/>
      <c r="FT334" s="190"/>
      <c r="FU334" s="190"/>
      <c r="FV334" s="190"/>
      <c r="FW334" s="190"/>
      <c r="FX334" s="190"/>
      <c r="FY334" s="190"/>
      <c r="FZ334" s="190"/>
      <c r="GA334" s="190"/>
      <c r="GB334" s="190"/>
      <c r="GC334" s="190"/>
      <c r="GD334" s="190"/>
      <c r="GE334" s="190"/>
      <c r="GF334" s="190"/>
      <c r="GG334" s="190"/>
      <c r="GH334" s="190"/>
      <c r="GI334" s="190"/>
      <c r="GJ334" s="190"/>
    </row>
    <row r="335" spans="1:192" s="16" customFormat="1" ht="21" customHeight="1" x14ac:dyDescent="0.25">
      <c r="A335" s="700">
        <v>302</v>
      </c>
      <c r="B335" s="188" t="s">
        <v>6083</v>
      </c>
      <c r="C335" s="717" t="s">
        <v>81</v>
      </c>
      <c r="D335" s="718" t="s">
        <v>49</v>
      </c>
      <c r="E335" s="700">
        <v>93</v>
      </c>
      <c r="F335" s="703" t="str">
        <f t="shared" si="7"/>
        <v>Xuất sắc</v>
      </c>
      <c r="G335" s="70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0"/>
      <c r="BA335" s="190"/>
      <c r="BB335" s="190"/>
      <c r="BC335" s="190"/>
      <c r="BD335" s="190"/>
      <c r="BE335" s="190"/>
      <c r="BF335" s="190"/>
      <c r="BG335" s="190"/>
      <c r="BH335" s="190"/>
      <c r="BI335" s="190"/>
      <c r="BJ335" s="190"/>
      <c r="BK335" s="190"/>
      <c r="BL335" s="190"/>
      <c r="BM335" s="190"/>
      <c r="BN335" s="190"/>
      <c r="BO335" s="190"/>
      <c r="BP335" s="190"/>
      <c r="BQ335" s="190"/>
      <c r="BR335" s="190"/>
      <c r="BS335" s="190"/>
      <c r="BT335" s="190"/>
      <c r="BU335" s="190"/>
      <c r="BV335" s="190"/>
      <c r="BW335" s="190"/>
      <c r="BX335" s="190"/>
      <c r="BY335" s="190"/>
      <c r="BZ335" s="190"/>
      <c r="CA335" s="190"/>
      <c r="CB335" s="190"/>
      <c r="CC335" s="190"/>
      <c r="CD335" s="190"/>
      <c r="CE335" s="190"/>
      <c r="CF335" s="190"/>
      <c r="CG335" s="190"/>
      <c r="CH335" s="190"/>
      <c r="CI335" s="190"/>
      <c r="CJ335" s="190"/>
      <c r="CK335" s="190"/>
      <c r="CL335" s="190"/>
      <c r="CM335" s="190"/>
      <c r="CN335" s="190"/>
      <c r="CO335" s="190"/>
      <c r="CP335" s="190"/>
      <c r="CQ335" s="190"/>
      <c r="CR335" s="190"/>
      <c r="CS335" s="190"/>
      <c r="CT335" s="190"/>
      <c r="CU335" s="190"/>
      <c r="CV335" s="190"/>
      <c r="CW335" s="190"/>
      <c r="CX335" s="190"/>
      <c r="CY335" s="190"/>
      <c r="CZ335" s="190"/>
      <c r="DA335" s="190"/>
      <c r="DB335" s="190"/>
      <c r="DC335" s="190"/>
      <c r="DD335" s="190"/>
      <c r="DE335" s="190"/>
      <c r="DF335" s="190"/>
      <c r="DG335" s="190"/>
      <c r="DH335" s="190"/>
      <c r="DI335" s="190"/>
      <c r="DJ335" s="190"/>
      <c r="DK335" s="190"/>
      <c r="DL335" s="190"/>
      <c r="DM335" s="190"/>
      <c r="DN335" s="190"/>
      <c r="DO335" s="190"/>
      <c r="DP335" s="190"/>
      <c r="DQ335" s="190"/>
      <c r="DR335" s="190"/>
      <c r="DS335" s="190"/>
      <c r="DT335" s="190"/>
      <c r="DU335" s="190"/>
      <c r="DV335" s="190"/>
      <c r="DW335" s="190"/>
      <c r="DX335" s="190"/>
      <c r="DY335" s="190"/>
      <c r="DZ335" s="190"/>
      <c r="EA335" s="190"/>
      <c r="EB335" s="190"/>
      <c r="EC335" s="190"/>
      <c r="ED335" s="190"/>
      <c r="EE335" s="190"/>
      <c r="EF335" s="190"/>
      <c r="EG335" s="190"/>
      <c r="EH335" s="190"/>
      <c r="EI335" s="190"/>
      <c r="EJ335" s="190"/>
      <c r="EK335" s="190"/>
      <c r="EL335" s="190"/>
      <c r="EM335" s="190"/>
      <c r="EN335" s="190"/>
      <c r="EO335" s="190"/>
      <c r="EP335" s="190"/>
      <c r="EQ335" s="190"/>
      <c r="ER335" s="190"/>
      <c r="ES335" s="190"/>
      <c r="ET335" s="190"/>
      <c r="EU335" s="190"/>
      <c r="EV335" s="190"/>
      <c r="EW335" s="190"/>
      <c r="EX335" s="190"/>
      <c r="EY335" s="190"/>
      <c r="EZ335" s="190"/>
      <c r="FA335" s="190"/>
      <c r="FB335" s="190"/>
      <c r="FC335" s="190"/>
      <c r="FD335" s="190"/>
      <c r="FE335" s="190"/>
      <c r="FF335" s="190"/>
      <c r="FG335" s="190"/>
      <c r="FH335" s="190"/>
      <c r="FI335" s="190"/>
      <c r="FJ335" s="190"/>
      <c r="FK335" s="190"/>
      <c r="FL335" s="190"/>
      <c r="FM335" s="190"/>
      <c r="FN335" s="190"/>
      <c r="FO335" s="190"/>
      <c r="FP335" s="190"/>
      <c r="FQ335" s="190"/>
      <c r="FR335" s="190"/>
      <c r="FS335" s="190"/>
      <c r="FT335" s="190"/>
      <c r="FU335" s="190"/>
      <c r="FV335" s="190"/>
      <c r="FW335" s="190"/>
      <c r="FX335" s="190"/>
      <c r="FY335" s="190"/>
      <c r="FZ335" s="190"/>
      <c r="GA335" s="190"/>
      <c r="GB335" s="190"/>
      <c r="GC335" s="190"/>
      <c r="GD335" s="190"/>
      <c r="GE335" s="190"/>
      <c r="GF335" s="190"/>
      <c r="GG335" s="190"/>
      <c r="GH335" s="190"/>
      <c r="GI335" s="190"/>
      <c r="GJ335" s="190"/>
    </row>
    <row r="336" spans="1:192" s="16" customFormat="1" ht="21" customHeight="1" x14ac:dyDescent="0.25">
      <c r="A336" s="700">
        <v>303</v>
      </c>
      <c r="B336" s="188" t="s">
        <v>6084</v>
      </c>
      <c r="C336" s="717" t="s">
        <v>6085</v>
      </c>
      <c r="D336" s="718" t="s">
        <v>53</v>
      </c>
      <c r="E336" s="700">
        <v>98</v>
      </c>
      <c r="F336" s="703" t="str">
        <f t="shared" si="7"/>
        <v>Xuất sắc</v>
      </c>
      <c r="G336" s="70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0"/>
      <c r="BA336" s="190"/>
      <c r="BB336" s="190"/>
      <c r="BC336" s="190"/>
      <c r="BD336" s="190"/>
      <c r="BE336" s="190"/>
      <c r="BF336" s="190"/>
      <c r="BG336" s="190"/>
      <c r="BH336" s="190"/>
      <c r="BI336" s="190"/>
      <c r="BJ336" s="190"/>
      <c r="BK336" s="190"/>
      <c r="BL336" s="190"/>
      <c r="BM336" s="190"/>
      <c r="BN336" s="190"/>
      <c r="BO336" s="190"/>
      <c r="BP336" s="190"/>
      <c r="BQ336" s="190"/>
      <c r="BR336" s="190"/>
      <c r="BS336" s="190"/>
      <c r="BT336" s="190"/>
      <c r="BU336" s="190"/>
      <c r="BV336" s="190"/>
      <c r="BW336" s="190"/>
      <c r="BX336" s="190"/>
      <c r="BY336" s="190"/>
      <c r="BZ336" s="190"/>
      <c r="CA336" s="190"/>
      <c r="CB336" s="190"/>
      <c r="CC336" s="190"/>
      <c r="CD336" s="190"/>
      <c r="CE336" s="190"/>
      <c r="CF336" s="190"/>
      <c r="CG336" s="190"/>
      <c r="CH336" s="190"/>
      <c r="CI336" s="190"/>
      <c r="CJ336" s="190"/>
      <c r="CK336" s="190"/>
      <c r="CL336" s="190"/>
      <c r="CM336" s="190"/>
      <c r="CN336" s="190"/>
      <c r="CO336" s="190"/>
      <c r="CP336" s="190"/>
      <c r="CQ336" s="190"/>
      <c r="CR336" s="190"/>
      <c r="CS336" s="190"/>
      <c r="CT336" s="190"/>
      <c r="CU336" s="190"/>
      <c r="CV336" s="190"/>
      <c r="CW336" s="190"/>
      <c r="CX336" s="190"/>
      <c r="CY336" s="190"/>
      <c r="CZ336" s="190"/>
      <c r="DA336" s="190"/>
      <c r="DB336" s="190"/>
      <c r="DC336" s="190"/>
      <c r="DD336" s="190"/>
      <c r="DE336" s="190"/>
      <c r="DF336" s="190"/>
      <c r="DG336" s="190"/>
      <c r="DH336" s="190"/>
      <c r="DI336" s="190"/>
      <c r="DJ336" s="190"/>
      <c r="DK336" s="190"/>
      <c r="DL336" s="190"/>
      <c r="DM336" s="190"/>
      <c r="DN336" s="190"/>
      <c r="DO336" s="190"/>
      <c r="DP336" s="190"/>
      <c r="DQ336" s="190"/>
      <c r="DR336" s="190"/>
      <c r="DS336" s="190"/>
      <c r="DT336" s="190"/>
      <c r="DU336" s="190"/>
      <c r="DV336" s="190"/>
      <c r="DW336" s="190"/>
      <c r="DX336" s="190"/>
      <c r="DY336" s="190"/>
      <c r="DZ336" s="190"/>
      <c r="EA336" s="190"/>
      <c r="EB336" s="190"/>
      <c r="EC336" s="190"/>
      <c r="ED336" s="190"/>
      <c r="EE336" s="190"/>
      <c r="EF336" s="190"/>
      <c r="EG336" s="190"/>
      <c r="EH336" s="190"/>
      <c r="EI336" s="190"/>
      <c r="EJ336" s="190"/>
      <c r="EK336" s="190"/>
      <c r="EL336" s="190"/>
      <c r="EM336" s="190"/>
      <c r="EN336" s="190"/>
      <c r="EO336" s="190"/>
      <c r="EP336" s="190"/>
      <c r="EQ336" s="190"/>
      <c r="ER336" s="190"/>
      <c r="ES336" s="190"/>
      <c r="ET336" s="190"/>
      <c r="EU336" s="190"/>
      <c r="EV336" s="190"/>
      <c r="EW336" s="190"/>
      <c r="EX336" s="190"/>
      <c r="EY336" s="190"/>
      <c r="EZ336" s="190"/>
      <c r="FA336" s="190"/>
      <c r="FB336" s="190"/>
      <c r="FC336" s="190"/>
      <c r="FD336" s="190"/>
      <c r="FE336" s="190"/>
      <c r="FF336" s="190"/>
      <c r="FG336" s="190"/>
      <c r="FH336" s="190"/>
      <c r="FI336" s="190"/>
      <c r="FJ336" s="190"/>
      <c r="FK336" s="190"/>
      <c r="FL336" s="190"/>
      <c r="FM336" s="190"/>
      <c r="FN336" s="190"/>
      <c r="FO336" s="190"/>
      <c r="FP336" s="190"/>
      <c r="FQ336" s="190"/>
      <c r="FR336" s="190"/>
      <c r="FS336" s="190"/>
      <c r="FT336" s="190"/>
      <c r="FU336" s="190"/>
      <c r="FV336" s="190"/>
      <c r="FW336" s="190"/>
      <c r="FX336" s="190"/>
      <c r="FY336" s="190"/>
      <c r="FZ336" s="190"/>
      <c r="GA336" s="190"/>
      <c r="GB336" s="190"/>
      <c r="GC336" s="190"/>
      <c r="GD336" s="190"/>
      <c r="GE336" s="190"/>
      <c r="GF336" s="190"/>
      <c r="GG336" s="190"/>
      <c r="GH336" s="190"/>
      <c r="GI336" s="190"/>
      <c r="GJ336" s="190"/>
    </row>
    <row r="337" spans="1:192" s="16" customFormat="1" ht="21" customHeight="1" x14ac:dyDescent="0.25">
      <c r="A337" s="700">
        <v>304</v>
      </c>
      <c r="B337" s="188" t="s">
        <v>6086</v>
      </c>
      <c r="C337" s="717" t="s">
        <v>6087</v>
      </c>
      <c r="D337" s="718" t="s">
        <v>182</v>
      </c>
      <c r="E337" s="700">
        <v>80</v>
      </c>
      <c r="F337" s="703" t="str">
        <f t="shared" si="7"/>
        <v>Tốt</v>
      </c>
      <c r="G337" s="70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0"/>
      <c r="BA337" s="190"/>
      <c r="BB337" s="190"/>
      <c r="BC337" s="190"/>
      <c r="BD337" s="190"/>
      <c r="BE337" s="190"/>
      <c r="BF337" s="190"/>
      <c r="BG337" s="190"/>
      <c r="BH337" s="190"/>
      <c r="BI337" s="190"/>
      <c r="BJ337" s="190"/>
      <c r="BK337" s="190"/>
      <c r="BL337" s="190"/>
      <c r="BM337" s="190"/>
      <c r="BN337" s="190"/>
      <c r="BO337" s="190"/>
      <c r="BP337" s="190"/>
      <c r="BQ337" s="190"/>
      <c r="BR337" s="190"/>
      <c r="BS337" s="190"/>
      <c r="BT337" s="190"/>
      <c r="BU337" s="190"/>
      <c r="BV337" s="190"/>
      <c r="BW337" s="190"/>
      <c r="BX337" s="190"/>
      <c r="BY337" s="190"/>
      <c r="BZ337" s="190"/>
      <c r="CA337" s="190"/>
      <c r="CB337" s="190"/>
      <c r="CC337" s="190"/>
      <c r="CD337" s="190"/>
      <c r="CE337" s="190"/>
      <c r="CF337" s="190"/>
      <c r="CG337" s="190"/>
      <c r="CH337" s="190"/>
      <c r="CI337" s="190"/>
      <c r="CJ337" s="190"/>
      <c r="CK337" s="190"/>
      <c r="CL337" s="190"/>
      <c r="CM337" s="190"/>
      <c r="CN337" s="190"/>
      <c r="CO337" s="190"/>
      <c r="CP337" s="190"/>
      <c r="CQ337" s="190"/>
      <c r="CR337" s="190"/>
      <c r="CS337" s="190"/>
      <c r="CT337" s="190"/>
      <c r="CU337" s="190"/>
      <c r="CV337" s="190"/>
      <c r="CW337" s="190"/>
      <c r="CX337" s="190"/>
      <c r="CY337" s="190"/>
      <c r="CZ337" s="190"/>
      <c r="DA337" s="190"/>
      <c r="DB337" s="190"/>
      <c r="DC337" s="190"/>
      <c r="DD337" s="190"/>
      <c r="DE337" s="190"/>
      <c r="DF337" s="190"/>
      <c r="DG337" s="190"/>
      <c r="DH337" s="190"/>
      <c r="DI337" s="190"/>
      <c r="DJ337" s="190"/>
      <c r="DK337" s="190"/>
      <c r="DL337" s="190"/>
      <c r="DM337" s="190"/>
      <c r="DN337" s="190"/>
      <c r="DO337" s="190"/>
      <c r="DP337" s="190"/>
      <c r="DQ337" s="190"/>
      <c r="DR337" s="190"/>
      <c r="DS337" s="190"/>
      <c r="DT337" s="190"/>
      <c r="DU337" s="190"/>
      <c r="DV337" s="190"/>
      <c r="DW337" s="190"/>
      <c r="DX337" s="190"/>
      <c r="DY337" s="190"/>
      <c r="DZ337" s="190"/>
      <c r="EA337" s="190"/>
      <c r="EB337" s="190"/>
      <c r="EC337" s="190"/>
      <c r="ED337" s="190"/>
      <c r="EE337" s="190"/>
      <c r="EF337" s="190"/>
      <c r="EG337" s="190"/>
      <c r="EH337" s="190"/>
      <c r="EI337" s="190"/>
      <c r="EJ337" s="190"/>
      <c r="EK337" s="190"/>
      <c r="EL337" s="190"/>
      <c r="EM337" s="190"/>
      <c r="EN337" s="190"/>
      <c r="EO337" s="190"/>
      <c r="EP337" s="190"/>
      <c r="EQ337" s="190"/>
      <c r="ER337" s="190"/>
      <c r="ES337" s="190"/>
      <c r="ET337" s="190"/>
      <c r="EU337" s="190"/>
      <c r="EV337" s="190"/>
      <c r="EW337" s="190"/>
      <c r="EX337" s="190"/>
      <c r="EY337" s="190"/>
      <c r="EZ337" s="190"/>
      <c r="FA337" s="190"/>
      <c r="FB337" s="190"/>
      <c r="FC337" s="190"/>
      <c r="FD337" s="190"/>
      <c r="FE337" s="190"/>
      <c r="FF337" s="190"/>
      <c r="FG337" s="190"/>
      <c r="FH337" s="190"/>
      <c r="FI337" s="190"/>
      <c r="FJ337" s="190"/>
      <c r="FK337" s="190"/>
      <c r="FL337" s="190"/>
      <c r="FM337" s="190"/>
      <c r="FN337" s="190"/>
      <c r="FO337" s="190"/>
      <c r="FP337" s="190"/>
      <c r="FQ337" s="190"/>
      <c r="FR337" s="190"/>
      <c r="FS337" s="190"/>
      <c r="FT337" s="190"/>
      <c r="FU337" s="190"/>
      <c r="FV337" s="190"/>
      <c r="FW337" s="190"/>
      <c r="FX337" s="190"/>
      <c r="FY337" s="190"/>
      <c r="FZ337" s="190"/>
      <c r="GA337" s="190"/>
      <c r="GB337" s="190"/>
      <c r="GC337" s="190"/>
      <c r="GD337" s="190"/>
      <c r="GE337" s="190"/>
      <c r="GF337" s="190"/>
      <c r="GG337" s="190"/>
      <c r="GH337" s="190"/>
      <c r="GI337" s="190"/>
      <c r="GJ337" s="190"/>
    </row>
    <row r="338" spans="1:192" s="16" customFormat="1" ht="21" customHeight="1" x14ac:dyDescent="0.25">
      <c r="A338" s="700">
        <v>305</v>
      </c>
      <c r="B338" s="188" t="s">
        <v>6088</v>
      </c>
      <c r="C338" s="717" t="s">
        <v>6089</v>
      </c>
      <c r="D338" s="718" t="s">
        <v>21</v>
      </c>
      <c r="E338" s="700">
        <v>85</v>
      </c>
      <c r="F338" s="703" t="str">
        <f t="shared" si="7"/>
        <v>Tốt</v>
      </c>
      <c r="G338" s="70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0"/>
      <c r="BA338" s="190"/>
      <c r="BB338" s="190"/>
      <c r="BC338" s="190"/>
      <c r="BD338" s="190"/>
      <c r="BE338" s="190"/>
      <c r="BF338" s="190"/>
      <c r="BG338" s="190"/>
      <c r="BH338" s="190"/>
      <c r="BI338" s="190"/>
      <c r="BJ338" s="190"/>
      <c r="BK338" s="190"/>
      <c r="BL338" s="190"/>
      <c r="BM338" s="190"/>
      <c r="BN338" s="190"/>
      <c r="BO338" s="190"/>
      <c r="BP338" s="190"/>
      <c r="BQ338" s="190"/>
      <c r="BR338" s="190"/>
      <c r="BS338" s="190"/>
      <c r="BT338" s="190"/>
      <c r="BU338" s="190"/>
      <c r="BV338" s="190"/>
      <c r="BW338" s="190"/>
      <c r="BX338" s="190"/>
      <c r="BY338" s="190"/>
      <c r="BZ338" s="190"/>
      <c r="CA338" s="190"/>
      <c r="CB338" s="190"/>
      <c r="CC338" s="190"/>
      <c r="CD338" s="190"/>
      <c r="CE338" s="190"/>
      <c r="CF338" s="190"/>
      <c r="CG338" s="190"/>
      <c r="CH338" s="190"/>
      <c r="CI338" s="190"/>
      <c r="CJ338" s="190"/>
      <c r="CK338" s="190"/>
      <c r="CL338" s="190"/>
      <c r="CM338" s="190"/>
      <c r="CN338" s="190"/>
      <c r="CO338" s="190"/>
      <c r="CP338" s="190"/>
      <c r="CQ338" s="190"/>
      <c r="CR338" s="190"/>
      <c r="CS338" s="190"/>
      <c r="CT338" s="190"/>
      <c r="CU338" s="190"/>
      <c r="CV338" s="190"/>
      <c r="CW338" s="190"/>
      <c r="CX338" s="190"/>
      <c r="CY338" s="190"/>
      <c r="CZ338" s="190"/>
      <c r="DA338" s="190"/>
      <c r="DB338" s="190"/>
      <c r="DC338" s="190"/>
      <c r="DD338" s="190"/>
      <c r="DE338" s="190"/>
      <c r="DF338" s="190"/>
      <c r="DG338" s="190"/>
      <c r="DH338" s="190"/>
      <c r="DI338" s="190"/>
      <c r="DJ338" s="190"/>
      <c r="DK338" s="190"/>
      <c r="DL338" s="190"/>
      <c r="DM338" s="190"/>
      <c r="DN338" s="190"/>
      <c r="DO338" s="190"/>
      <c r="DP338" s="190"/>
      <c r="DQ338" s="190"/>
      <c r="DR338" s="190"/>
      <c r="DS338" s="190"/>
      <c r="DT338" s="190"/>
      <c r="DU338" s="190"/>
      <c r="DV338" s="190"/>
      <c r="DW338" s="190"/>
      <c r="DX338" s="190"/>
      <c r="DY338" s="190"/>
      <c r="DZ338" s="190"/>
      <c r="EA338" s="190"/>
      <c r="EB338" s="190"/>
      <c r="EC338" s="190"/>
      <c r="ED338" s="190"/>
      <c r="EE338" s="190"/>
      <c r="EF338" s="190"/>
      <c r="EG338" s="190"/>
      <c r="EH338" s="190"/>
      <c r="EI338" s="190"/>
      <c r="EJ338" s="190"/>
      <c r="EK338" s="190"/>
      <c r="EL338" s="190"/>
      <c r="EM338" s="190"/>
      <c r="EN338" s="190"/>
      <c r="EO338" s="190"/>
      <c r="EP338" s="190"/>
      <c r="EQ338" s="190"/>
      <c r="ER338" s="190"/>
      <c r="ES338" s="190"/>
      <c r="ET338" s="190"/>
      <c r="EU338" s="190"/>
      <c r="EV338" s="190"/>
      <c r="EW338" s="190"/>
      <c r="EX338" s="190"/>
      <c r="EY338" s="190"/>
      <c r="EZ338" s="190"/>
      <c r="FA338" s="190"/>
      <c r="FB338" s="190"/>
      <c r="FC338" s="190"/>
      <c r="FD338" s="190"/>
      <c r="FE338" s="190"/>
      <c r="FF338" s="190"/>
      <c r="FG338" s="190"/>
      <c r="FH338" s="190"/>
      <c r="FI338" s="190"/>
      <c r="FJ338" s="190"/>
      <c r="FK338" s="190"/>
      <c r="FL338" s="190"/>
      <c r="FM338" s="190"/>
      <c r="FN338" s="190"/>
      <c r="FO338" s="190"/>
      <c r="FP338" s="190"/>
      <c r="FQ338" s="190"/>
      <c r="FR338" s="190"/>
      <c r="FS338" s="190"/>
      <c r="FT338" s="190"/>
      <c r="FU338" s="190"/>
      <c r="FV338" s="190"/>
      <c r="FW338" s="190"/>
      <c r="FX338" s="190"/>
      <c r="FY338" s="190"/>
      <c r="FZ338" s="190"/>
      <c r="GA338" s="190"/>
      <c r="GB338" s="190"/>
      <c r="GC338" s="190"/>
      <c r="GD338" s="190"/>
      <c r="GE338" s="190"/>
      <c r="GF338" s="190"/>
      <c r="GG338" s="190"/>
      <c r="GH338" s="190"/>
      <c r="GI338" s="190"/>
      <c r="GJ338" s="190"/>
    </row>
    <row r="339" spans="1:192" s="16" customFormat="1" ht="21" customHeight="1" x14ac:dyDescent="0.25">
      <c r="A339" s="700">
        <v>306</v>
      </c>
      <c r="B339" s="188" t="s">
        <v>6090</v>
      </c>
      <c r="C339" s="717" t="s">
        <v>50</v>
      </c>
      <c r="D339" s="718" t="s">
        <v>16</v>
      </c>
      <c r="E339" s="700">
        <v>80</v>
      </c>
      <c r="F339" s="703" t="str">
        <f t="shared" si="7"/>
        <v>Tốt</v>
      </c>
      <c r="G339" s="70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0"/>
      <c r="BA339" s="190"/>
      <c r="BB339" s="190"/>
      <c r="BC339" s="190"/>
      <c r="BD339" s="190"/>
      <c r="BE339" s="190"/>
      <c r="BF339" s="190"/>
      <c r="BG339" s="190"/>
      <c r="BH339" s="190"/>
      <c r="BI339" s="190"/>
      <c r="BJ339" s="190"/>
      <c r="BK339" s="190"/>
      <c r="BL339" s="190"/>
      <c r="BM339" s="190"/>
      <c r="BN339" s="190"/>
      <c r="BO339" s="190"/>
      <c r="BP339" s="190"/>
      <c r="BQ339" s="190"/>
      <c r="BR339" s="190"/>
      <c r="BS339" s="190"/>
      <c r="BT339" s="190"/>
      <c r="BU339" s="190"/>
      <c r="BV339" s="190"/>
      <c r="BW339" s="190"/>
      <c r="BX339" s="190"/>
      <c r="BY339" s="190"/>
      <c r="BZ339" s="190"/>
      <c r="CA339" s="190"/>
      <c r="CB339" s="190"/>
      <c r="CC339" s="190"/>
      <c r="CD339" s="190"/>
      <c r="CE339" s="190"/>
      <c r="CF339" s="190"/>
      <c r="CG339" s="190"/>
      <c r="CH339" s="190"/>
      <c r="CI339" s="190"/>
      <c r="CJ339" s="190"/>
      <c r="CK339" s="190"/>
      <c r="CL339" s="190"/>
      <c r="CM339" s="190"/>
      <c r="CN339" s="190"/>
      <c r="CO339" s="190"/>
      <c r="CP339" s="190"/>
      <c r="CQ339" s="190"/>
      <c r="CR339" s="190"/>
      <c r="CS339" s="190"/>
      <c r="CT339" s="190"/>
      <c r="CU339" s="190"/>
      <c r="CV339" s="190"/>
      <c r="CW339" s="190"/>
      <c r="CX339" s="190"/>
      <c r="CY339" s="190"/>
      <c r="CZ339" s="190"/>
      <c r="DA339" s="190"/>
      <c r="DB339" s="190"/>
      <c r="DC339" s="190"/>
      <c r="DD339" s="190"/>
      <c r="DE339" s="190"/>
      <c r="DF339" s="190"/>
      <c r="DG339" s="190"/>
      <c r="DH339" s="190"/>
      <c r="DI339" s="190"/>
      <c r="DJ339" s="190"/>
      <c r="DK339" s="190"/>
      <c r="DL339" s="190"/>
      <c r="DM339" s="190"/>
      <c r="DN339" s="190"/>
      <c r="DO339" s="190"/>
      <c r="DP339" s="190"/>
      <c r="DQ339" s="190"/>
      <c r="DR339" s="190"/>
      <c r="DS339" s="190"/>
      <c r="DT339" s="190"/>
      <c r="DU339" s="190"/>
      <c r="DV339" s="190"/>
      <c r="DW339" s="190"/>
      <c r="DX339" s="190"/>
      <c r="DY339" s="190"/>
      <c r="DZ339" s="190"/>
      <c r="EA339" s="190"/>
      <c r="EB339" s="190"/>
      <c r="EC339" s="190"/>
      <c r="ED339" s="190"/>
      <c r="EE339" s="190"/>
      <c r="EF339" s="190"/>
      <c r="EG339" s="190"/>
      <c r="EH339" s="190"/>
      <c r="EI339" s="190"/>
      <c r="EJ339" s="190"/>
      <c r="EK339" s="190"/>
      <c r="EL339" s="190"/>
      <c r="EM339" s="190"/>
      <c r="EN339" s="190"/>
      <c r="EO339" s="190"/>
      <c r="EP339" s="190"/>
      <c r="EQ339" s="190"/>
      <c r="ER339" s="190"/>
      <c r="ES339" s="190"/>
      <c r="ET339" s="190"/>
      <c r="EU339" s="190"/>
      <c r="EV339" s="190"/>
      <c r="EW339" s="190"/>
      <c r="EX339" s="190"/>
      <c r="EY339" s="190"/>
      <c r="EZ339" s="190"/>
      <c r="FA339" s="190"/>
      <c r="FB339" s="190"/>
      <c r="FC339" s="190"/>
      <c r="FD339" s="190"/>
      <c r="FE339" s="190"/>
      <c r="FF339" s="190"/>
      <c r="FG339" s="190"/>
      <c r="FH339" s="190"/>
      <c r="FI339" s="190"/>
      <c r="FJ339" s="190"/>
      <c r="FK339" s="190"/>
      <c r="FL339" s="190"/>
      <c r="FM339" s="190"/>
      <c r="FN339" s="190"/>
      <c r="FO339" s="190"/>
      <c r="FP339" s="190"/>
      <c r="FQ339" s="190"/>
      <c r="FR339" s="190"/>
      <c r="FS339" s="190"/>
      <c r="FT339" s="190"/>
      <c r="FU339" s="190"/>
      <c r="FV339" s="190"/>
      <c r="FW339" s="190"/>
      <c r="FX339" s="190"/>
      <c r="FY339" s="190"/>
      <c r="FZ339" s="190"/>
      <c r="GA339" s="190"/>
      <c r="GB339" s="190"/>
      <c r="GC339" s="190"/>
      <c r="GD339" s="190"/>
      <c r="GE339" s="190"/>
      <c r="GF339" s="190"/>
      <c r="GG339" s="190"/>
      <c r="GH339" s="190"/>
      <c r="GI339" s="190"/>
      <c r="GJ339" s="190"/>
    </row>
    <row r="340" spans="1:192" s="16" customFormat="1" ht="21" customHeight="1" x14ac:dyDescent="0.25">
      <c r="A340" s="700">
        <v>307</v>
      </c>
      <c r="B340" s="188" t="s">
        <v>6091</v>
      </c>
      <c r="C340" s="717" t="s">
        <v>190</v>
      </c>
      <c r="D340" s="718" t="s">
        <v>3385</v>
      </c>
      <c r="E340" s="700">
        <v>84</v>
      </c>
      <c r="F340" s="703" t="str">
        <f t="shared" si="7"/>
        <v>Tốt</v>
      </c>
      <c r="G340" s="70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0"/>
      <c r="BA340" s="190"/>
      <c r="BB340" s="190"/>
      <c r="BC340" s="190"/>
      <c r="BD340" s="190"/>
      <c r="BE340" s="190"/>
      <c r="BF340" s="190"/>
      <c r="BG340" s="190"/>
      <c r="BH340" s="190"/>
      <c r="BI340" s="190"/>
      <c r="BJ340" s="190"/>
      <c r="BK340" s="190"/>
      <c r="BL340" s="190"/>
      <c r="BM340" s="190"/>
      <c r="BN340" s="190"/>
      <c r="BO340" s="190"/>
      <c r="BP340" s="190"/>
      <c r="BQ340" s="190"/>
      <c r="BR340" s="190"/>
      <c r="BS340" s="190"/>
      <c r="BT340" s="190"/>
      <c r="BU340" s="190"/>
      <c r="BV340" s="190"/>
      <c r="BW340" s="190"/>
      <c r="BX340" s="190"/>
      <c r="BY340" s="190"/>
      <c r="BZ340" s="190"/>
      <c r="CA340" s="190"/>
      <c r="CB340" s="190"/>
      <c r="CC340" s="190"/>
      <c r="CD340" s="190"/>
      <c r="CE340" s="190"/>
      <c r="CF340" s="190"/>
      <c r="CG340" s="190"/>
      <c r="CH340" s="190"/>
      <c r="CI340" s="190"/>
      <c r="CJ340" s="190"/>
      <c r="CK340" s="190"/>
      <c r="CL340" s="190"/>
      <c r="CM340" s="190"/>
      <c r="CN340" s="190"/>
      <c r="CO340" s="190"/>
      <c r="CP340" s="190"/>
      <c r="CQ340" s="190"/>
      <c r="CR340" s="190"/>
      <c r="CS340" s="190"/>
      <c r="CT340" s="190"/>
      <c r="CU340" s="190"/>
      <c r="CV340" s="190"/>
      <c r="CW340" s="190"/>
      <c r="CX340" s="190"/>
      <c r="CY340" s="190"/>
      <c r="CZ340" s="190"/>
      <c r="DA340" s="190"/>
      <c r="DB340" s="190"/>
      <c r="DC340" s="190"/>
      <c r="DD340" s="190"/>
      <c r="DE340" s="190"/>
      <c r="DF340" s="190"/>
      <c r="DG340" s="190"/>
      <c r="DH340" s="190"/>
      <c r="DI340" s="190"/>
      <c r="DJ340" s="190"/>
      <c r="DK340" s="190"/>
      <c r="DL340" s="190"/>
      <c r="DM340" s="190"/>
      <c r="DN340" s="190"/>
      <c r="DO340" s="190"/>
      <c r="DP340" s="190"/>
      <c r="DQ340" s="190"/>
      <c r="DR340" s="190"/>
      <c r="DS340" s="190"/>
      <c r="DT340" s="190"/>
      <c r="DU340" s="190"/>
      <c r="DV340" s="190"/>
      <c r="DW340" s="190"/>
      <c r="DX340" s="190"/>
      <c r="DY340" s="190"/>
      <c r="DZ340" s="190"/>
      <c r="EA340" s="190"/>
      <c r="EB340" s="190"/>
      <c r="EC340" s="190"/>
      <c r="ED340" s="190"/>
      <c r="EE340" s="190"/>
      <c r="EF340" s="190"/>
      <c r="EG340" s="190"/>
      <c r="EH340" s="190"/>
      <c r="EI340" s="190"/>
      <c r="EJ340" s="190"/>
      <c r="EK340" s="190"/>
      <c r="EL340" s="190"/>
      <c r="EM340" s="190"/>
      <c r="EN340" s="190"/>
      <c r="EO340" s="190"/>
      <c r="EP340" s="190"/>
      <c r="EQ340" s="190"/>
      <c r="ER340" s="190"/>
      <c r="ES340" s="190"/>
      <c r="ET340" s="190"/>
      <c r="EU340" s="190"/>
      <c r="EV340" s="190"/>
      <c r="EW340" s="190"/>
      <c r="EX340" s="190"/>
      <c r="EY340" s="190"/>
      <c r="EZ340" s="190"/>
      <c r="FA340" s="190"/>
      <c r="FB340" s="190"/>
      <c r="FC340" s="190"/>
      <c r="FD340" s="190"/>
      <c r="FE340" s="190"/>
      <c r="FF340" s="190"/>
      <c r="FG340" s="190"/>
      <c r="FH340" s="190"/>
      <c r="FI340" s="190"/>
      <c r="FJ340" s="190"/>
      <c r="FK340" s="190"/>
      <c r="FL340" s="190"/>
      <c r="FM340" s="190"/>
      <c r="FN340" s="190"/>
      <c r="FO340" s="190"/>
      <c r="FP340" s="190"/>
      <c r="FQ340" s="190"/>
      <c r="FR340" s="190"/>
      <c r="FS340" s="190"/>
      <c r="FT340" s="190"/>
      <c r="FU340" s="190"/>
      <c r="FV340" s="190"/>
      <c r="FW340" s="190"/>
      <c r="FX340" s="190"/>
      <c r="FY340" s="190"/>
      <c r="FZ340" s="190"/>
      <c r="GA340" s="190"/>
      <c r="GB340" s="190"/>
      <c r="GC340" s="190"/>
      <c r="GD340" s="190"/>
      <c r="GE340" s="190"/>
      <c r="GF340" s="190"/>
      <c r="GG340" s="190"/>
      <c r="GH340" s="190"/>
      <c r="GI340" s="190"/>
      <c r="GJ340" s="190"/>
    </row>
    <row r="341" spans="1:192" s="16" customFormat="1" ht="21" customHeight="1" x14ac:dyDescent="0.25">
      <c r="A341" s="700">
        <v>308</v>
      </c>
      <c r="B341" s="188" t="s">
        <v>6092</v>
      </c>
      <c r="C341" s="717" t="s">
        <v>5545</v>
      </c>
      <c r="D341" s="718" t="s">
        <v>5383</v>
      </c>
      <c r="E341" s="700">
        <v>91</v>
      </c>
      <c r="F341" s="703" t="str">
        <f t="shared" si="7"/>
        <v>Xuất sắc</v>
      </c>
      <c r="G341" s="70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0"/>
      <c r="AT341" s="190"/>
      <c r="AU341" s="190"/>
      <c r="AV341" s="190"/>
      <c r="AW341" s="190"/>
      <c r="AX341" s="190"/>
      <c r="AY341" s="190"/>
      <c r="AZ341" s="190"/>
      <c r="BA341" s="190"/>
      <c r="BB341" s="190"/>
      <c r="BC341" s="190"/>
      <c r="BD341" s="190"/>
      <c r="BE341" s="190"/>
      <c r="BF341" s="190"/>
      <c r="BG341" s="190"/>
      <c r="BH341" s="190"/>
      <c r="BI341" s="190"/>
      <c r="BJ341" s="190"/>
      <c r="BK341" s="190"/>
      <c r="BL341" s="190"/>
      <c r="BM341" s="190"/>
      <c r="BN341" s="190"/>
      <c r="BO341" s="190"/>
      <c r="BP341" s="190"/>
      <c r="BQ341" s="190"/>
      <c r="BR341" s="190"/>
      <c r="BS341" s="190"/>
      <c r="BT341" s="190"/>
      <c r="BU341" s="190"/>
      <c r="BV341" s="190"/>
      <c r="BW341" s="190"/>
      <c r="BX341" s="190"/>
      <c r="BY341" s="190"/>
      <c r="BZ341" s="190"/>
      <c r="CA341" s="190"/>
      <c r="CB341" s="190"/>
      <c r="CC341" s="190"/>
      <c r="CD341" s="190"/>
      <c r="CE341" s="190"/>
      <c r="CF341" s="190"/>
      <c r="CG341" s="190"/>
      <c r="CH341" s="190"/>
      <c r="CI341" s="190"/>
      <c r="CJ341" s="190"/>
      <c r="CK341" s="190"/>
      <c r="CL341" s="190"/>
      <c r="CM341" s="190"/>
      <c r="CN341" s="190"/>
      <c r="CO341" s="190"/>
      <c r="CP341" s="190"/>
      <c r="CQ341" s="190"/>
      <c r="CR341" s="190"/>
      <c r="CS341" s="190"/>
      <c r="CT341" s="190"/>
      <c r="CU341" s="190"/>
      <c r="CV341" s="190"/>
      <c r="CW341" s="190"/>
      <c r="CX341" s="190"/>
      <c r="CY341" s="190"/>
      <c r="CZ341" s="190"/>
      <c r="DA341" s="190"/>
      <c r="DB341" s="190"/>
      <c r="DC341" s="190"/>
      <c r="DD341" s="190"/>
      <c r="DE341" s="190"/>
      <c r="DF341" s="190"/>
      <c r="DG341" s="190"/>
      <c r="DH341" s="190"/>
      <c r="DI341" s="190"/>
      <c r="DJ341" s="190"/>
      <c r="DK341" s="190"/>
      <c r="DL341" s="190"/>
      <c r="DM341" s="190"/>
      <c r="DN341" s="190"/>
      <c r="DO341" s="190"/>
      <c r="DP341" s="190"/>
      <c r="DQ341" s="190"/>
      <c r="DR341" s="190"/>
      <c r="DS341" s="190"/>
      <c r="DT341" s="190"/>
      <c r="DU341" s="190"/>
      <c r="DV341" s="190"/>
      <c r="DW341" s="190"/>
      <c r="DX341" s="190"/>
      <c r="DY341" s="190"/>
      <c r="DZ341" s="190"/>
      <c r="EA341" s="190"/>
      <c r="EB341" s="190"/>
      <c r="EC341" s="190"/>
      <c r="ED341" s="190"/>
      <c r="EE341" s="190"/>
      <c r="EF341" s="190"/>
      <c r="EG341" s="190"/>
      <c r="EH341" s="190"/>
      <c r="EI341" s="190"/>
      <c r="EJ341" s="190"/>
      <c r="EK341" s="190"/>
      <c r="EL341" s="190"/>
      <c r="EM341" s="190"/>
      <c r="EN341" s="190"/>
      <c r="EO341" s="190"/>
      <c r="EP341" s="190"/>
      <c r="EQ341" s="190"/>
      <c r="ER341" s="190"/>
      <c r="ES341" s="190"/>
      <c r="ET341" s="190"/>
      <c r="EU341" s="190"/>
      <c r="EV341" s="190"/>
      <c r="EW341" s="190"/>
      <c r="EX341" s="190"/>
      <c r="EY341" s="190"/>
      <c r="EZ341" s="190"/>
      <c r="FA341" s="190"/>
      <c r="FB341" s="190"/>
      <c r="FC341" s="190"/>
      <c r="FD341" s="190"/>
      <c r="FE341" s="190"/>
      <c r="FF341" s="190"/>
      <c r="FG341" s="190"/>
      <c r="FH341" s="190"/>
      <c r="FI341" s="190"/>
      <c r="FJ341" s="190"/>
      <c r="FK341" s="190"/>
      <c r="FL341" s="190"/>
      <c r="FM341" s="190"/>
      <c r="FN341" s="190"/>
      <c r="FO341" s="190"/>
      <c r="FP341" s="190"/>
      <c r="FQ341" s="190"/>
      <c r="FR341" s="190"/>
      <c r="FS341" s="190"/>
      <c r="FT341" s="190"/>
      <c r="FU341" s="190"/>
      <c r="FV341" s="190"/>
      <c r="FW341" s="190"/>
      <c r="FX341" s="190"/>
      <c r="FY341" s="190"/>
      <c r="FZ341" s="190"/>
      <c r="GA341" s="190"/>
      <c r="GB341" s="190"/>
      <c r="GC341" s="190"/>
      <c r="GD341" s="190"/>
      <c r="GE341" s="190"/>
      <c r="GF341" s="190"/>
      <c r="GG341" s="190"/>
      <c r="GH341" s="190"/>
      <c r="GI341" s="190"/>
      <c r="GJ341" s="190"/>
    </row>
    <row r="342" spans="1:192" s="16" customFormat="1" ht="21" customHeight="1" x14ac:dyDescent="0.25">
      <c r="A342" s="700">
        <v>309</v>
      </c>
      <c r="B342" s="188" t="s">
        <v>6093</v>
      </c>
      <c r="C342" s="717" t="s">
        <v>6094</v>
      </c>
      <c r="D342" s="718" t="s">
        <v>111</v>
      </c>
      <c r="E342" s="700">
        <v>85</v>
      </c>
      <c r="F342" s="703" t="str">
        <f t="shared" si="7"/>
        <v>Tốt</v>
      </c>
      <c r="G342" s="70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0"/>
      <c r="AT342" s="190"/>
      <c r="AU342" s="190"/>
      <c r="AV342" s="190"/>
      <c r="AW342" s="190"/>
      <c r="AX342" s="190"/>
      <c r="AY342" s="190"/>
      <c r="AZ342" s="190"/>
      <c r="BA342" s="190"/>
      <c r="BB342" s="190"/>
      <c r="BC342" s="190"/>
      <c r="BD342" s="190"/>
      <c r="BE342" s="190"/>
      <c r="BF342" s="190"/>
      <c r="BG342" s="190"/>
      <c r="BH342" s="190"/>
      <c r="BI342" s="190"/>
      <c r="BJ342" s="190"/>
      <c r="BK342" s="190"/>
      <c r="BL342" s="190"/>
      <c r="BM342" s="190"/>
      <c r="BN342" s="190"/>
      <c r="BO342" s="190"/>
      <c r="BP342" s="190"/>
      <c r="BQ342" s="190"/>
      <c r="BR342" s="190"/>
      <c r="BS342" s="190"/>
      <c r="BT342" s="190"/>
      <c r="BU342" s="190"/>
      <c r="BV342" s="190"/>
      <c r="BW342" s="190"/>
      <c r="BX342" s="190"/>
      <c r="BY342" s="190"/>
      <c r="BZ342" s="190"/>
      <c r="CA342" s="190"/>
      <c r="CB342" s="190"/>
      <c r="CC342" s="190"/>
      <c r="CD342" s="190"/>
      <c r="CE342" s="190"/>
      <c r="CF342" s="190"/>
      <c r="CG342" s="190"/>
      <c r="CH342" s="190"/>
      <c r="CI342" s="190"/>
      <c r="CJ342" s="190"/>
      <c r="CK342" s="190"/>
      <c r="CL342" s="190"/>
      <c r="CM342" s="190"/>
      <c r="CN342" s="190"/>
      <c r="CO342" s="190"/>
      <c r="CP342" s="190"/>
      <c r="CQ342" s="190"/>
      <c r="CR342" s="190"/>
      <c r="CS342" s="190"/>
      <c r="CT342" s="190"/>
      <c r="CU342" s="190"/>
      <c r="CV342" s="190"/>
      <c r="CW342" s="190"/>
      <c r="CX342" s="190"/>
      <c r="CY342" s="190"/>
      <c r="CZ342" s="190"/>
      <c r="DA342" s="190"/>
      <c r="DB342" s="190"/>
      <c r="DC342" s="190"/>
      <c r="DD342" s="190"/>
      <c r="DE342" s="190"/>
      <c r="DF342" s="190"/>
      <c r="DG342" s="190"/>
      <c r="DH342" s="190"/>
      <c r="DI342" s="190"/>
      <c r="DJ342" s="190"/>
      <c r="DK342" s="190"/>
      <c r="DL342" s="190"/>
      <c r="DM342" s="190"/>
      <c r="DN342" s="190"/>
      <c r="DO342" s="190"/>
      <c r="DP342" s="190"/>
      <c r="DQ342" s="190"/>
      <c r="DR342" s="190"/>
      <c r="DS342" s="190"/>
      <c r="DT342" s="190"/>
      <c r="DU342" s="190"/>
      <c r="DV342" s="190"/>
      <c r="DW342" s="190"/>
      <c r="DX342" s="190"/>
      <c r="DY342" s="190"/>
      <c r="DZ342" s="190"/>
      <c r="EA342" s="190"/>
      <c r="EB342" s="190"/>
      <c r="EC342" s="190"/>
      <c r="ED342" s="190"/>
      <c r="EE342" s="190"/>
      <c r="EF342" s="190"/>
      <c r="EG342" s="190"/>
      <c r="EH342" s="190"/>
      <c r="EI342" s="190"/>
      <c r="EJ342" s="190"/>
      <c r="EK342" s="190"/>
      <c r="EL342" s="190"/>
      <c r="EM342" s="190"/>
      <c r="EN342" s="190"/>
      <c r="EO342" s="190"/>
      <c r="EP342" s="190"/>
      <c r="EQ342" s="190"/>
      <c r="ER342" s="190"/>
      <c r="ES342" s="190"/>
      <c r="ET342" s="190"/>
      <c r="EU342" s="190"/>
      <c r="EV342" s="190"/>
      <c r="EW342" s="190"/>
      <c r="EX342" s="190"/>
      <c r="EY342" s="190"/>
      <c r="EZ342" s="190"/>
      <c r="FA342" s="190"/>
      <c r="FB342" s="190"/>
      <c r="FC342" s="190"/>
      <c r="FD342" s="190"/>
      <c r="FE342" s="190"/>
      <c r="FF342" s="190"/>
      <c r="FG342" s="190"/>
      <c r="FH342" s="190"/>
      <c r="FI342" s="190"/>
      <c r="FJ342" s="190"/>
      <c r="FK342" s="190"/>
      <c r="FL342" s="190"/>
      <c r="FM342" s="190"/>
      <c r="FN342" s="190"/>
      <c r="FO342" s="190"/>
      <c r="FP342" s="190"/>
      <c r="FQ342" s="190"/>
      <c r="FR342" s="190"/>
      <c r="FS342" s="190"/>
      <c r="FT342" s="190"/>
      <c r="FU342" s="190"/>
      <c r="FV342" s="190"/>
      <c r="FW342" s="190"/>
      <c r="FX342" s="190"/>
      <c r="FY342" s="190"/>
      <c r="FZ342" s="190"/>
      <c r="GA342" s="190"/>
      <c r="GB342" s="190"/>
      <c r="GC342" s="190"/>
      <c r="GD342" s="190"/>
      <c r="GE342" s="190"/>
      <c r="GF342" s="190"/>
      <c r="GG342" s="190"/>
      <c r="GH342" s="190"/>
      <c r="GI342" s="190"/>
      <c r="GJ342" s="190"/>
    </row>
    <row r="343" spans="1:192" s="16" customFormat="1" ht="21" customHeight="1" x14ac:dyDescent="0.25">
      <c r="A343" s="700">
        <v>310</v>
      </c>
      <c r="B343" s="188" t="s">
        <v>6095</v>
      </c>
      <c r="C343" s="717" t="s">
        <v>487</v>
      </c>
      <c r="D343" s="718" t="s">
        <v>8</v>
      </c>
      <c r="E343" s="700">
        <v>91</v>
      </c>
      <c r="F343" s="703" t="str">
        <f t="shared" si="7"/>
        <v>Xuất sắc</v>
      </c>
      <c r="G343" s="70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190"/>
      <c r="BI343" s="190"/>
      <c r="BJ343" s="190"/>
      <c r="BK343" s="190"/>
      <c r="BL343" s="190"/>
      <c r="BM343" s="190"/>
      <c r="BN343" s="190"/>
      <c r="BO343" s="190"/>
      <c r="BP343" s="190"/>
      <c r="BQ343" s="190"/>
      <c r="BR343" s="190"/>
      <c r="BS343" s="190"/>
      <c r="BT343" s="190"/>
      <c r="BU343" s="190"/>
      <c r="BV343" s="190"/>
      <c r="BW343" s="190"/>
      <c r="BX343" s="190"/>
      <c r="BY343" s="190"/>
      <c r="BZ343" s="190"/>
      <c r="CA343" s="190"/>
      <c r="CB343" s="190"/>
      <c r="CC343" s="190"/>
      <c r="CD343" s="190"/>
      <c r="CE343" s="190"/>
      <c r="CF343" s="190"/>
      <c r="CG343" s="190"/>
      <c r="CH343" s="190"/>
      <c r="CI343" s="190"/>
      <c r="CJ343" s="190"/>
      <c r="CK343" s="190"/>
      <c r="CL343" s="190"/>
      <c r="CM343" s="190"/>
      <c r="CN343" s="190"/>
      <c r="CO343" s="190"/>
      <c r="CP343" s="190"/>
      <c r="CQ343" s="190"/>
      <c r="CR343" s="190"/>
      <c r="CS343" s="190"/>
      <c r="CT343" s="190"/>
      <c r="CU343" s="190"/>
      <c r="CV343" s="190"/>
      <c r="CW343" s="190"/>
      <c r="CX343" s="190"/>
      <c r="CY343" s="190"/>
      <c r="CZ343" s="190"/>
      <c r="DA343" s="190"/>
      <c r="DB343" s="190"/>
      <c r="DC343" s="190"/>
      <c r="DD343" s="190"/>
      <c r="DE343" s="190"/>
      <c r="DF343" s="190"/>
      <c r="DG343" s="190"/>
      <c r="DH343" s="190"/>
      <c r="DI343" s="190"/>
      <c r="DJ343" s="190"/>
      <c r="DK343" s="190"/>
      <c r="DL343" s="190"/>
      <c r="DM343" s="190"/>
      <c r="DN343" s="190"/>
      <c r="DO343" s="190"/>
      <c r="DP343" s="190"/>
      <c r="DQ343" s="190"/>
      <c r="DR343" s="190"/>
      <c r="DS343" s="190"/>
      <c r="DT343" s="190"/>
      <c r="DU343" s="190"/>
      <c r="DV343" s="190"/>
      <c r="DW343" s="190"/>
      <c r="DX343" s="190"/>
      <c r="DY343" s="190"/>
      <c r="DZ343" s="190"/>
      <c r="EA343" s="190"/>
      <c r="EB343" s="190"/>
      <c r="EC343" s="190"/>
      <c r="ED343" s="190"/>
      <c r="EE343" s="190"/>
      <c r="EF343" s="190"/>
      <c r="EG343" s="190"/>
      <c r="EH343" s="190"/>
      <c r="EI343" s="190"/>
      <c r="EJ343" s="190"/>
      <c r="EK343" s="190"/>
      <c r="EL343" s="190"/>
      <c r="EM343" s="190"/>
      <c r="EN343" s="190"/>
      <c r="EO343" s="190"/>
      <c r="EP343" s="190"/>
      <c r="EQ343" s="190"/>
      <c r="ER343" s="190"/>
      <c r="ES343" s="190"/>
      <c r="ET343" s="190"/>
      <c r="EU343" s="190"/>
      <c r="EV343" s="190"/>
      <c r="EW343" s="190"/>
      <c r="EX343" s="190"/>
      <c r="EY343" s="190"/>
      <c r="EZ343" s="190"/>
      <c r="FA343" s="190"/>
      <c r="FB343" s="190"/>
      <c r="FC343" s="190"/>
      <c r="FD343" s="190"/>
      <c r="FE343" s="190"/>
      <c r="FF343" s="190"/>
      <c r="FG343" s="190"/>
      <c r="FH343" s="190"/>
      <c r="FI343" s="190"/>
      <c r="FJ343" s="190"/>
      <c r="FK343" s="190"/>
      <c r="FL343" s="190"/>
      <c r="FM343" s="190"/>
      <c r="FN343" s="190"/>
      <c r="FO343" s="190"/>
      <c r="FP343" s="190"/>
      <c r="FQ343" s="190"/>
      <c r="FR343" s="190"/>
      <c r="FS343" s="190"/>
      <c r="FT343" s="190"/>
      <c r="FU343" s="190"/>
      <c r="FV343" s="190"/>
      <c r="FW343" s="190"/>
      <c r="FX343" s="190"/>
      <c r="FY343" s="190"/>
      <c r="FZ343" s="190"/>
      <c r="GA343" s="190"/>
      <c r="GB343" s="190"/>
      <c r="GC343" s="190"/>
      <c r="GD343" s="190"/>
      <c r="GE343" s="190"/>
      <c r="GF343" s="190"/>
      <c r="GG343" s="190"/>
      <c r="GH343" s="190"/>
      <c r="GI343" s="190"/>
      <c r="GJ343" s="190"/>
    </row>
    <row r="344" spans="1:192" s="16" customFormat="1" ht="21" customHeight="1" x14ac:dyDescent="0.25">
      <c r="A344" s="700">
        <v>311</v>
      </c>
      <c r="B344" s="188" t="s">
        <v>6096</v>
      </c>
      <c r="C344" s="717" t="s">
        <v>77</v>
      </c>
      <c r="D344" s="718" t="s">
        <v>991</v>
      </c>
      <c r="E344" s="700">
        <v>20</v>
      </c>
      <c r="F344" s="703" t="str">
        <f t="shared" si="7"/>
        <v>Kém</v>
      </c>
      <c r="G344" s="787" t="s">
        <v>3651</v>
      </c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0"/>
      <c r="BA344" s="190"/>
      <c r="BB344" s="190"/>
      <c r="BC344" s="190"/>
      <c r="BD344" s="190"/>
      <c r="BE344" s="190"/>
      <c r="BF344" s="190"/>
      <c r="BG344" s="190"/>
      <c r="BH344" s="190"/>
      <c r="BI344" s="190"/>
      <c r="BJ344" s="190"/>
      <c r="BK344" s="190"/>
      <c r="BL344" s="190"/>
      <c r="BM344" s="190"/>
      <c r="BN344" s="190"/>
      <c r="BO344" s="190"/>
      <c r="BP344" s="190"/>
      <c r="BQ344" s="190"/>
      <c r="BR344" s="190"/>
      <c r="BS344" s="190"/>
      <c r="BT344" s="190"/>
      <c r="BU344" s="190"/>
      <c r="BV344" s="190"/>
      <c r="BW344" s="190"/>
      <c r="BX344" s="190"/>
      <c r="BY344" s="190"/>
      <c r="BZ344" s="190"/>
      <c r="CA344" s="190"/>
      <c r="CB344" s="190"/>
      <c r="CC344" s="190"/>
      <c r="CD344" s="190"/>
      <c r="CE344" s="190"/>
      <c r="CF344" s="190"/>
      <c r="CG344" s="190"/>
      <c r="CH344" s="190"/>
      <c r="CI344" s="190"/>
      <c r="CJ344" s="190"/>
      <c r="CK344" s="190"/>
      <c r="CL344" s="190"/>
      <c r="CM344" s="190"/>
      <c r="CN344" s="190"/>
      <c r="CO344" s="190"/>
      <c r="CP344" s="190"/>
      <c r="CQ344" s="190"/>
      <c r="CR344" s="190"/>
      <c r="CS344" s="190"/>
      <c r="CT344" s="190"/>
      <c r="CU344" s="190"/>
      <c r="CV344" s="190"/>
      <c r="CW344" s="190"/>
      <c r="CX344" s="190"/>
      <c r="CY344" s="190"/>
      <c r="CZ344" s="190"/>
      <c r="DA344" s="190"/>
      <c r="DB344" s="190"/>
      <c r="DC344" s="190"/>
      <c r="DD344" s="190"/>
      <c r="DE344" s="190"/>
      <c r="DF344" s="190"/>
      <c r="DG344" s="190"/>
      <c r="DH344" s="190"/>
      <c r="DI344" s="190"/>
      <c r="DJ344" s="190"/>
      <c r="DK344" s="190"/>
      <c r="DL344" s="190"/>
      <c r="DM344" s="190"/>
      <c r="DN344" s="190"/>
      <c r="DO344" s="190"/>
      <c r="DP344" s="190"/>
      <c r="DQ344" s="190"/>
      <c r="DR344" s="190"/>
      <c r="DS344" s="190"/>
      <c r="DT344" s="190"/>
      <c r="DU344" s="190"/>
      <c r="DV344" s="190"/>
      <c r="DW344" s="190"/>
      <c r="DX344" s="190"/>
      <c r="DY344" s="190"/>
      <c r="DZ344" s="190"/>
      <c r="EA344" s="190"/>
      <c r="EB344" s="190"/>
      <c r="EC344" s="190"/>
      <c r="ED344" s="190"/>
      <c r="EE344" s="190"/>
      <c r="EF344" s="190"/>
      <c r="EG344" s="190"/>
      <c r="EH344" s="190"/>
      <c r="EI344" s="190"/>
      <c r="EJ344" s="190"/>
      <c r="EK344" s="190"/>
      <c r="EL344" s="190"/>
      <c r="EM344" s="190"/>
      <c r="EN344" s="190"/>
      <c r="EO344" s="190"/>
      <c r="EP344" s="190"/>
      <c r="EQ344" s="190"/>
      <c r="ER344" s="190"/>
      <c r="ES344" s="190"/>
      <c r="ET344" s="190"/>
      <c r="EU344" s="190"/>
      <c r="EV344" s="190"/>
      <c r="EW344" s="190"/>
      <c r="EX344" s="190"/>
      <c r="EY344" s="190"/>
      <c r="EZ344" s="190"/>
      <c r="FA344" s="190"/>
      <c r="FB344" s="190"/>
      <c r="FC344" s="190"/>
      <c r="FD344" s="190"/>
      <c r="FE344" s="190"/>
      <c r="FF344" s="190"/>
      <c r="FG344" s="190"/>
      <c r="FH344" s="190"/>
      <c r="FI344" s="190"/>
      <c r="FJ344" s="190"/>
      <c r="FK344" s="190"/>
      <c r="FL344" s="190"/>
      <c r="FM344" s="190"/>
      <c r="FN344" s="190"/>
      <c r="FO344" s="190"/>
      <c r="FP344" s="190"/>
      <c r="FQ344" s="190"/>
      <c r="FR344" s="190"/>
      <c r="FS344" s="190"/>
      <c r="FT344" s="190"/>
      <c r="FU344" s="190"/>
      <c r="FV344" s="190"/>
      <c r="FW344" s="190"/>
      <c r="FX344" s="190"/>
      <c r="FY344" s="190"/>
      <c r="FZ344" s="190"/>
      <c r="GA344" s="190"/>
      <c r="GB344" s="190"/>
      <c r="GC344" s="190"/>
      <c r="GD344" s="190"/>
      <c r="GE344" s="190"/>
      <c r="GF344" s="190"/>
      <c r="GG344" s="190"/>
      <c r="GH344" s="190"/>
      <c r="GI344" s="190"/>
      <c r="GJ344" s="190"/>
    </row>
    <row r="345" spans="1:192" s="16" customFormat="1" ht="21" customHeight="1" x14ac:dyDescent="0.25">
      <c r="A345" s="700">
        <v>312</v>
      </c>
      <c r="B345" s="188" t="s">
        <v>6097</v>
      </c>
      <c r="C345" s="717" t="s">
        <v>18</v>
      </c>
      <c r="D345" s="718" t="s">
        <v>171</v>
      </c>
      <c r="E345" s="700">
        <v>83</v>
      </c>
      <c r="F345" s="703" t="str">
        <f t="shared" si="7"/>
        <v>Tốt</v>
      </c>
      <c r="G345" s="70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0"/>
      <c r="BA345" s="190"/>
      <c r="BB345" s="190"/>
      <c r="BC345" s="190"/>
      <c r="BD345" s="190"/>
      <c r="BE345" s="190"/>
      <c r="BF345" s="190"/>
      <c r="BG345" s="190"/>
      <c r="BH345" s="190"/>
      <c r="BI345" s="190"/>
      <c r="BJ345" s="190"/>
      <c r="BK345" s="190"/>
      <c r="BL345" s="190"/>
      <c r="BM345" s="190"/>
      <c r="BN345" s="190"/>
      <c r="BO345" s="190"/>
      <c r="BP345" s="190"/>
      <c r="BQ345" s="190"/>
      <c r="BR345" s="190"/>
      <c r="BS345" s="190"/>
      <c r="BT345" s="190"/>
      <c r="BU345" s="190"/>
      <c r="BV345" s="190"/>
      <c r="BW345" s="190"/>
      <c r="BX345" s="190"/>
      <c r="BY345" s="190"/>
      <c r="BZ345" s="190"/>
      <c r="CA345" s="190"/>
      <c r="CB345" s="190"/>
      <c r="CC345" s="190"/>
      <c r="CD345" s="190"/>
      <c r="CE345" s="190"/>
      <c r="CF345" s="190"/>
      <c r="CG345" s="190"/>
      <c r="CH345" s="190"/>
      <c r="CI345" s="190"/>
      <c r="CJ345" s="190"/>
      <c r="CK345" s="190"/>
      <c r="CL345" s="190"/>
      <c r="CM345" s="190"/>
      <c r="CN345" s="190"/>
      <c r="CO345" s="190"/>
      <c r="CP345" s="190"/>
      <c r="CQ345" s="190"/>
      <c r="CR345" s="190"/>
      <c r="CS345" s="190"/>
      <c r="CT345" s="190"/>
      <c r="CU345" s="190"/>
      <c r="CV345" s="190"/>
      <c r="CW345" s="190"/>
      <c r="CX345" s="190"/>
      <c r="CY345" s="190"/>
      <c r="CZ345" s="190"/>
      <c r="DA345" s="190"/>
      <c r="DB345" s="190"/>
      <c r="DC345" s="190"/>
      <c r="DD345" s="190"/>
      <c r="DE345" s="190"/>
      <c r="DF345" s="190"/>
      <c r="DG345" s="190"/>
      <c r="DH345" s="190"/>
      <c r="DI345" s="190"/>
      <c r="DJ345" s="190"/>
      <c r="DK345" s="190"/>
      <c r="DL345" s="190"/>
      <c r="DM345" s="190"/>
      <c r="DN345" s="190"/>
      <c r="DO345" s="190"/>
      <c r="DP345" s="190"/>
      <c r="DQ345" s="190"/>
      <c r="DR345" s="190"/>
      <c r="DS345" s="190"/>
      <c r="DT345" s="190"/>
      <c r="DU345" s="190"/>
      <c r="DV345" s="190"/>
      <c r="DW345" s="190"/>
      <c r="DX345" s="190"/>
      <c r="DY345" s="190"/>
      <c r="DZ345" s="190"/>
      <c r="EA345" s="190"/>
      <c r="EB345" s="190"/>
      <c r="EC345" s="190"/>
      <c r="ED345" s="190"/>
      <c r="EE345" s="190"/>
      <c r="EF345" s="190"/>
      <c r="EG345" s="190"/>
      <c r="EH345" s="190"/>
      <c r="EI345" s="190"/>
      <c r="EJ345" s="190"/>
      <c r="EK345" s="190"/>
      <c r="EL345" s="190"/>
      <c r="EM345" s="190"/>
      <c r="EN345" s="190"/>
      <c r="EO345" s="190"/>
      <c r="EP345" s="190"/>
      <c r="EQ345" s="190"/>
      <c r="ER345" s="190"/>
      <c r="ES345" s="190"/>
      <c r="ET345" s="190"/>
      <c r="EU345" s="190"/>
      <c r="EV345" s="190"/>
      <c r="EW345" s="190"/>
      <c r="EX345" s="190"/>
      <c r="EY345" s="190"/>
      <c r="EZ345" s="190"/>
      <c r="FA345" s="190"/>
      <c r="FB345" s="190"/>
      <c r="FC345" s="190"/>
      <c r="FD345" s="190"/>
      <c r="FE345" s="190"/>
      <c r="FF345" s="190"/>
      <c r="FG345" s="190"/>
      <c r="FH345" s="190"/>
      <c r="FI345" s="190"/>
      <c r="FJ345" s="190"/>
      <c r="FK345" s="190"/>
      <c r="FL345" s="190"/>
      <c r="FM345" s="190"/>
      <c r="FN345" s="190"/>
      <c r="FO345" s="190"/>
      <c r="FP345" s="190"/>
      <c r="FQ345" s="190"/>
      <c r="FR345" s="190"/>
      <c r="FS345" s="190"/>
      <c r="FT345" s="190"/>
      <c r="FU345" s="190"/>
      <c r="FV345" s="190"/>
      <c r="FW345" s="190"/>
      <c r="FX345" s="190"/>
      <c r="FY345" s="190"/>
      <c r="FZ345" s="190"/>
      <c r="GA345" s="190"/>
      <c r="GB345" s="190"/>
      <c r="GC345" s="190"/>
      <c r="GD345" s="190"/>
      <c r="GE345" s="190"/>
      <c r="GF345" s="190"/>
      <c r="GG345" s="190"/>
      <c r="GH345" s="190"/>
      <c r="GI345" s="190"/>
      <c r="GJ345" s="190"/>
    </row>
    <row r="346" spans="1:192" s="16" customFormat="1" ht="21" customHeight="1" x14ac:dyDescent="0.25">
      <c r="A346" s="700">
        <v>313</v>
      </c>
      <c r="B346" s="188" t="s">
        <v>6098</v>
      </c>
      <c r="C346" s="717" t="s">
        <v>174</v>
      </c>
      <c r="D346" s="718" t="s">
        <v>184</v>
      </c>
      <c r="E346" s="700">
        <v>86</v>
      </c>
      <c r="F346" s="703" t="str">
        <f t="shared" si="7"/>
        <v>Tốt</v>
      </c>
      <c r="G346" s="70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0"/>
      <c r="BA346" s="190"/>
      <c r="BB346" s="190"/>
      <c r="BC346" s="190"/>
      <c r="BD346" s="190"/>
      <c r="BE346" s="190"/>
      <c r="BF346" s="190"/>
      <c r="BG346" s="190"/>
      <c r="BH346" s="190"/>
      <c r="BI346" s="190"/>
      <c r="BJ346" s="190"/>
      <c r="BK346" s="190"/>
      <c r="BL346" s="190"/>
      <c r="BM346" s="190"/>
      <c r="BN346" s="190"/>
      <c r="BO346" s="190"/>
      <c r="BP346" s="190"/>
      <c r="BQ346" s="190"/>
      <c r="BR346" s="190"/>
      <c r="BS346" s="190"/>
      <c r="BT346" s="190"/>
      <c r="BU346" s="190"/>
      <c r="BV346" s="190"/>
      <c r="BW346" s="190"/>
      <c r="BX346" s="190"/>
      <c r="BY346" s="190"/>
      <c r="BZ346" s="190"/>
      <c r="CA346" s="190"/>
      <c r="CB346" s="190"/>
      <c r="CC346" s="190"/>
      <c r="CD346" s="190"/>
      <c r="CE346" s="190"/>
      <c r="CF346" s="190"/>
      <c r="CG346" s="190"/>
      <c r="CH346" s="190"/>
      <c r="CI346" s="190"/>
      <c r="CJ346" s="190"/>
      <c r="CK346" s="190"/>
      <c r="CL346" s="190"/>
      <c r="CM346" s="190"/>
      <c r="CN346" s="190"/>
      <c r="CO346" s="190"/>
      <c r="CP346" s="190"/>
      <c r="CQ346" s="190"/>
      <c r="CR346" s="190"/>
      <c r="CS346" s="190"/>
      <c r="CT346" s="190"/>
      <c r="CU346" s="190"/>
      <c r="CV346" s="190"/>
      <c r="CW346" s="190"/>
      <c r="CX346" s="190"/>
      <c r="CY346" s="190"/>
      <c r="CZ346" s="190"/>
      <c r="DA346" s="190"/>
      <c r="DB346" s="190"/>
      <c r="DC346" s="190"/>
      <c r="DD346" s="190"/>
      <c r="DE346" s="190"/>
      <c r="DF346" s="190"/>
      <c r="DG346" s="190"/>
      <c r="DH346" s="190"/>
      <c r="DI346" s="190"/>
      <c r="DJ346" s="190"/>
      <c r="DK346" s="190"/>
      <c r="DL346" s="190"/>
      <c r="DM346" s="190"/>
      <c r="DN346" s="190"/>
      <c r="DO346" s="190"/>
      <c r="DP346" s="190"/>
      <c r="DQ346" s="190"/>
      <c r="DR346" s="190"/>
      <c r="DS346" s="190"/>
      <c r="DT346" s="190"/>
      <c r="DU346" s="190"/>
      <c r="DV346" s="190"/>
      <c r="DW346" s="190"/>
      <c r="DX346" s="190"/>
      <c r="DY346" s="190"/>
      <c r="DZ346" s="190"/>
      <c r="EA346" s="190"/>
      <c r="EB346" s="190"/>
      <c r="EC346" s="190"/>
      <c r="ED346" s="190"/>
      <c r="EE346" s="190"/>
      <c r="EF346" s="190"/>
      <c r="EG346" s="190"/>
      <c r="EH346" s="190"/>
      <c r="EI346" s="190"/>
      <c r="EJ346" s="190"/>
      <c r="EK346" s="190"/>
      <c r="EL346" s="190"/>
      <c r="EM346" s="190"/>
      <c r="EN346" s="190"/>
      <c r="EO346" s="190"/>
      <c r="EP346" s="190"/>
      <c r="EQ346" s="190"/>
      <c r="ER346" s="190"/>
      <c r="ES346" s="190"/>
      <c r="ET346" s="190"/>
      <c r="EU346" s="190"/>
      <c r="EV346" s="190"/>
      <c r="EW346" s="190"/>
      <c r="EX346" s="190"/>
      <c r="EY346" s="190"/>
      <c r="EZ346" s="190"/>
      <c r="FA346" s="190"/>
      <c r="FB346" s="190"/>
      <c r="FC346" s="190"/>
      <c r="FD346" s="190"/>
      <c r="FE346" s="190"/>
      <c r="FF346" s="190"/>
      <c r="FG346" s="190"/>
      <c r="FH346" s="190"/>
      <c r="FI346" s="190"/>
      <c r="FJ346" s="190"/>
      <c r="FK346" s="190"/>
      <c r="FL346" s="190"/>
      <c r="FM346" s="190"/>
      <c r="FN346" s="190"/>
      <c r="FO346" s="190"/>
      <c r="FP346" s="190"/>
      <c r="FQ346" s="190"/>
      <c r="FR346" s="190"/>
      <c r="FS346" s="190"/>
      <c r="FT346" s="190"/>
      <c r="FU346" s="190"/>
      <c r="FV346" s="190"/>
      <c r="FW346" s="190"/>
      <c r="FX346" s="190"/>
      <c r="FY346" s="190"/>
      <c r="FZ346" s="190"/>
      <c r="GA346" s="190"/>
      <c r="GB346" s="190"/>
      <c r="GC346" s="190"/>
      <c r="GD346" s="190"/>
      <c r="GE346" s="190"/>
      <c r="GF346" s="190"/>
      <c r="GG346" s="190"/>
      <c r="GH346" s="190"/>
      <c r="GI346" s="190"/>
      <c r="GJ346" s="190"/>
    </row>
    <row r="347" spans="1:192" s="16" customFormat="1" ht="21" customHeight="1" x14ac:dyDescent="0.25">
      <c r="A347" s="700">
        <v>314</v>
      </c>
      <c r="B347" s="188" t="s">
        <v>6099</v>
      </c>
      <c r="C347" s="717" t="s">
        <v>1538</v>
      </c>
      <c r="D347" s="718" t="s">
        <v>184</v>
      </c>
      <c r="E347" s="700">
        <v>63</v>
      </c>
      <c r="F347" s="703" t="str">
        <f t="shared" si="7"/>
        <v>Trung bình</v>
      </c>
      <c r="G347" s="70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  <c r="AA347" s="190"/>
      <c r="AB347" s="190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0"/>
      <c r="BA347" s="190"/>
      <c r="BB347" s="190"/>
      <c r="BC347" s="190"/>
      <c r="BD347" s="190"/>
      <c r="BE347" s="190"/>
      <c r="BF347" s="190"/>
      <c r="BG347" s="190"/>
      <c r="BH347" s="190"/>
      <c r="BI347" s="190"/>
      <c r="BJ347" s="190"/>
      <c r="BK347" s="190"/>
      <c r="BL347" s="190"/>
      <c r="BM347" s="190"/>
      <c r="BN347" s="190"/>
      <c r="BO347" s="190"/>
      <c r="BP347" s="190"/>
      <c r="BQ347" s="190"/>
      <c r="BR347" s="190"/>
      <c r="BS347" s="190"/>
      <c r="BT347" s="190"/>
      <c r="BU347" s="190"/>
      <c r="BV347" s="190"/>
      <c r="BW347" s="190"/>
      <c r="BX347" s="190"/>
      <c r="BY347" s="190"/>
      <c r="BZ347" s="190"/>
      <c r="CA347" s="190"/>
      <c r="CB347" s="190"/>
      <c r="CC347" s="190"/>
      <c r="CD347" s="190"/>
      <c r="CE347" s="190"/>
      <c r="CF347" s="190"/>
      <c r="CG347" s="190"/>
      <c r="CH347" s="190"/>
      <c r="CI347" s="190"/>
      <c r="CJ347" s="190"/>
      <c r="CK347" s="190"/>
      <c r="CL347" s="190"/>
      <c r="CM347" s="190"/>
      <c r="CN347" s="190"/>
      <c r="CO347" s="190"/>
      <c r="CP347" s="190"/>
      <c r="CQ347" s="190"/>
      <c r="CR347" s="190"/>
      <c r="CS347" s="190"/>
      <c r="CT347" s="190"/>
      <c r="CU347" s="190"/>
      <c r="CV347" s="190"/>
      <c r="CW347" s="190"/>
      <c r="CX347" s="190"/>
      <c r="CY347" s="190"/>
      <c r="CZ347" s="190"/>
      <c r="DA347" s="190"/>
      <c r="DB347" s="190"/>
      <c r="DC347" s="190"/>
      <c r="DD347" s="190"/>
      <c r="DE347" s="190"/>
      <c r="DF347" s="190"/>
      <c r="DG347" s="190"/>
      <c r="DH347" s="190"/>
      <c r="DI347" s="190"/>
      <c r="DJ347" s="190"/>
      <c r="DK347" s="190"/>
      <c r="DL347" s="190"/>
      <c r="DM347" s="190"/>
      <c r="DN347" s="190"/>
      <c r="DO347" s="190"/>
      <c r="DP347" s="190"/>
      <c r="DQ347" s="190"/>
      <c r="DR347" s="190"/>
      <c r="DS347" s="190"/>
      <c r="DT347" s="190"/>
      <c r="DU347" s="190"/>
      <c r="DV347" s="190"/>
      <c r="DW347" s="190"/>
      <c r="DX347" s="190"/>
      <c r="DY347" s="190"/>
      <c r="DZ347" s="190"/>
      <c r="EA347" s="190"/>
      <c r="EB347" s="190"/>
      <c r="EC347" s="190"/>
      <c r="ED347" s="190"/>
      <c r="EE347" s="190"/>
      <c r="EF347" s="190"/>
      <c r="EG347" s="190"/>
      <c r="EH347" s="190"/>
      <c r="EI347" s="190"/>
      <c r="EJ347" s="190"/>
      <c r="EK347" s="190"/>
      <c r="EL347" s="190"/>
      <c r="EM347" s="190"/>
      <c r="EN347" s="190"/>
      <c r="EO347" s="190"/>
      <c r="EP347" s="190"/>
      <c r="EQ347" s="190"/>
      <c r="ER347" s="190"/>
      <c r="ES347" s="190"/>
      <c r="ET347" s="190"/>
      <c r="EU347" s="190"/>
      <c r="EV347" s="190"/>
      <c r="EW347" s="190"/>
      <c r="EX347" s="190"/>
      <c r="EY347" s="190"/>
      <c r="EZ347" s="190"/>
      <c r="FA347" s="190"/>
      <c r="FB347" s="190"/>
      <c r="FC347" s="190"/>
      <c r="FD347" s="190"/>
      <c r="FE347" s="190"/>
      <c r="FF347" s="190"/>
      <c r="FG347" s="190"/>
      <c r="FH347" s="190"/>
      <c r="FI347" s="190"/>
      <c r="FJ347" s="190"/>
      <c r="FK347" s="190"/>
      <c r="FL347" s="190"/>
      <c r="FM347" s="190"/>
      <c r="FN347" s="190"/>
      <c r="FO347" s="190"/>
      <c r="FP347" s="190"/>
      <c r="FQ347" s="190"/>
      <c r="FR347" s="190"/>
      <c r="FS347" s="190"/>
      <c r="FT347" s="190"/>
      <c r="FU347" s="190"/>
      <c r="FV347" s="190"/>
      <c r="FW347" s="190"/>
      <c r="FX347" s="190"/>
      <c r="FY347" s="190"/>
      <c r="FZ347" s="190"/>
      <c r="GA347" s="190"/>
      <c r="GB347" s="190"/>
      <c r="GC347" s="190"/>
      <c r="GD347" s="190"/>
      <c r="GE347" s="190"/>
      <c r="GF347" s="190"/>
      <c r="GG347" s="190"/>
      <c r="GH347" s="190"/>
      <c r="GI347" s="190"/>
      <c r="GJ347" s="190"/>
    </row>
    <row r="348" spans="1:192" s="16" customFormat="1" ht="21" customHeight="1" x14ac:dyDescent="0.25">
      <c r="A348" s="700">
        <v>315</v>
      </c>
      <c r="B348" s="188" t="s">
        <v>6100</v>
      </c>
      <c r="C348" s="717" t="s">
        <v>2292</v>
      </c>
      <c r="D348" s="718" t="s">
        <v>184</v>
      </c>
      <c r="E348" s="700">
        <v>81</v>
      </c>
      <c r="F348" s="703" t="str">
        <f t="shared" si="7"/>
        <v>Tốt</v>
      </c>
      <c r="G348" s="70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0"/>
      <c r="BA348" s="190"/>
      <c r="BB348" s="190"/>
      <c r="BC348" s="190"/>
      <c r="BD348" s="190"/>
      <c r="BE348" s="190"/>
      <c r="BF348" s="190"/>
      <c r="BG348" s="190"/>
      <c r="BH348" s="190"/>
      <c r="BI348" s="190"/>
      <c r="BJ348" s="190"/>
      <c r="BK348" s="190"/>
      <c r="BL348" s="190"/>
      <c r="BM348" s="190"/>
      <c r="BN348" s="190"/>
      <c r="BO348" s="190"/>
      <c r="BP348" s="190"/>
      <c r="BQ348" s="190"/>
      <c r="BR348" s="190"/>
      <c r="BS348" s="190"/>
      <c r="BT348" s="190"/>
      <c r="BU348" s="190"/>
      <c r="BV348" s="190"/>
      <c r="BW348" s="190"/>
      <c r="BX348" s="190"/>
      <c r="BY348" s="190"/>
      <c r="BZ348" s="190"/>
      <c r="CA348" s="190"/>
      <c r="CB348" s="190"/>
      <c r="CC348" s="190"/>
      <c r="CD348" s="190"/>
      <c r="CE348" s="190"/>
      <c r="CF348" s="190"/>
      <c r="CG348" s="190"/>
      <c r="CH348" s="190"/>
      <c r="CI348" s="190"/>
      <c r="CJ348" s="190"/>
      <c r="CK348" s="190"/>
      <c r="CL348" s="190"/>
      <c r="CM348" s="190"/>
      <c r="CN348" s="190"/>
      <c r="CO348" s="190"/>
      <c r="CP348" s="190"/>
      <c r="CQ348" s="190"/>
      <c r="CR348" s="190"/>
      <c r="CS348" s="190"/>
      <c r="CT348" s="190"/>
      <c r="CU348" s="190"/>
      <c r="CV348" s="190"/>
      <c r="CW348" s="190"/>
      <c r="CX348" s="190"/>
      <c r="CY348" s="190"/>
      <c r="CZ348" s="190"/>
      <c r="DA348" s="190"/>
      <c r="DB348" s="190"/>
      <c r="DC348" s="190"/>
      <c r="DD348" s="190"/>
      <c r="DE348" s="190"/>
      <c r="DF348" s="190"/>
      <c r="DG348" s="190"/>
      <c r="DH348" s="190"/>
      <c r="DI348" s="190"/>
      <c r="DJ348" s="190"/>
      <c r="DK348" s="190"/>
      <c r="DL348" s="190"/>
      <c r="DM348" s="190"/>
      <c r="DN348" s="190"/>
      <c r="DO348" s="190"/>
      <c r="DP348" s="190"/>
      <c r="DQ348" s="190"/>
      <c r="DR348" s="190"/>
      <c r="DS348" s="190"/>
      <c r="DT348" s="190"/>
      <c r="DU348" s="190"/>
      <c r="DV348" s="190"/>
      <c r="DW348" s="190"/>
      <c r="DX348" s="190"/>
      <c r="DY348" s="190"/>
      <c r="DZ348" s="190"/>
      <c r="EA348" s="190"/>
      <c r="EB348" s="190"/>
      <c r="EC348" s="190"/>
      <c r="ED348" s="190"/>
      <c r="EE348" s="190"/>
      <c r="EF348" s="190"/>
      <c r="EG348" s="190"/>
      <c r="EH348" s="190"/>
      <c r="EI348" s="190"/>
      <c r="EJ348" s="190"/>
      <c r="EK348" s="190"/>
      <c r="EL348" s="190"/>
      <c r="EM348" s="190"/>
      <c r="EN348" s="190"/>
      <c r="EO348" s="190"/>
      <c r="EP348" s="190"/>
      <c r="EQ348" s="190"/>
      <c r="ER348" s="190"/>
      <c r="ES348" s="190"/>
      <c r="ET348" s="190"/>
      <c r="EU348" s="190"/>
      <c r="EV348" s="190"/>
      <c r="EW348" s="190"/>
      <c r="EX348" s="190"/>
      <c r="EY348" s="190"/>
      <c r="EZ348" s="190"/>
      <c r="FA348" s="190"/>
      <c r="FB348" s="190"/>
      <c r="FC348" s="190"/>
      <c r="FD348" s="190"/>
      <c r="FE348" s="190"/>
      <c r="FF348" s="190"/>
      <c r="FG348" s="190"/>
      <c r="FH348" s="190"/>
      <c r="FI348" s="190"/>
      <c r="FJ348" s="190"/>
      <c r="FK348" s="190"/>
      <c r="FL348" s="190"/>
      <c r="FM348" s="190"/>
      <c r="FN348" s="190"/>
      <c r="FO348" s="190"/>
      <c r="FP348" s="190"/>
      <c r="FQ348" s="190"/>
      <c r="FR348" s="190"/>
      <c r="FS348" s="190"/>
      <c r="FT348" s="190"/>
      <c r="FU348" s="190"/>
      <c r="FV348" s="190"/>
      <c r="FW348" s="190"/>
      <c r="FX348" s="190"/>
      <c r="FY348" s="190"/>
      <c r="FZ348" s="190"/>
      <c r="GA348" s="190"/>
      <c r="GB348" s="190"/>
      <c r="GC348" s="190"/>
      <c r="GD348" s="190"/>
      <c r="GE348" s="190"/>
      <c r="GF348" s="190"/>
      <c r="GG348" s="190"/>
      <c r="GH348" s="190"/>
      <c r="GI348" s="190"/>
      <c r="GJ348" s="190"/>
    </row>
    <row r="349" spans="1:192" s="16" customFormat="1" ht="21" customHeight="1" x14ac:dyDescent="0.25">
      <c r="A349" s="700">
        <v>316</v>
      </c>
      <c r="B349" s="188" t="s">
        <v>6101</v>
      </c>
      <c r="C349" s="717" t="s">
        <v>6102</v>
      </c>
      <c r="D349" s="718" t="s">
        <v>26</v>
      </c>
      <c r="E349" s="700">
        <v>82</v>
      </c>
      <c r="F349" s="703" t="str">
        <f t="shared" si="7"/>
        <v>Tốt</v>
      </c>
      <c r="G349" s="70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0"/>
      <c r="BA349" s="190"/>
      <c r="BB349" s="190"/>
      <c r="BC349" s="190"/>
      <c r="BD349" s="190"/>
      <c r="BE349" s="190"/>
      <c r="BF349" s="190"/>
      <c r="BG349" s="190"/>
      <c r="BH349" s="190"/>
      <c r="BI349" s="190"/>
      <c r="BJ349" s="190"/>
      <c r="BK349" s="190"/>
      <c r="BL349" s="190"/>
      <c r="BM349" s="190"/>
      <c r="BN349" s="190"/>
      <c r="BO349" s="190"/>
      <c r="BP349" s="190"/>
      <c r="BQ349" s="190"/>
      <c r="BR349" s="190"/>
      <c r="BS349" s="190"/>
      <c r="BT349" s="190"/>
      <c r="BU349" s="190"/>
      <c r="BV349" s="190"/>
      <c r="BW349" s="190"/>
      <c r="BX349" s="190"/>
      <c r="BY349" s="190"/>
      <c r="BZ349" s="190"/>
      <c r="CA349" s="190"/>
      <c r="CB349" s="190"/>
      <c r="CC349" s="190"/>
      <c r="CD349" s="190"/>
      <c r="CE349" s="190"/>
      <c r="CF349" s="190"/>
      <c r="CG349" s="190"/>
      <c r="CH349" s="190"/>
      <c r="CI349" s="190"/>
      <c r="CJ349" s="190"/>
      <c r="CK349" s="190"/>
      <c r="CL349" s="190"/>
      <c r="CM349" s="190"/>
      <c r="CN349" s="190"/>
      <c r="CO349" s="190"/>
      <c r="CP349" s="190"/>
      <c r="CQ349" s="190"/>
      <c r="CR349" s="190"/>
      <c r="CS349" s="190"/>
      <c r="CT349" s="190"/>
      <c r="CU349" s="190"/>
      <c r="CV349" s="190"/>
      <c r="CW349" s="190"/>
      <c r="CX349" s="190"/>
      <c r="CY349" s="190"/>
      <c r="CZ349" s="190"/>
      <c r="DA349" s="190"/>
      <c r="DB349" s="190"/>
      <c r="DC349" s="190"/>
      <c r="DD349" s="190"/>
      <c r="DE349" s="190"/>
      <c r="DF349" s="190"/>
      <c r="DG349" s="190"/>
      <c r="DH349" s="190"/>
      <c r="DI349" s="190"/>
      <c r="DJ349" s="190"/>
      <c r="DK349" s="190"/>
      <c r="DL349" s="190"/>
      <c r="DM349" s="190"/>
      <c r="DN349" s="190"/>
      <c r="DO349" s="190"/>
      <c r="DP349" s="190"/>
      <c r="DQ349" s="190"/>
      <c r="DR349" s="190"/>
      <c r="DS349" s="190"/>
      <c r="DT349" s="190"/>
      <c r="DU349" s="190"/>
      <c r="DV349" s="190"/>
      <c r="DW349" s="190"/>
      <c r="DX349" s="190"/>
      <c r="DY349" s="190"/>
      <c r="DZ349" s="190"/>
      <c r="EA349" s="190"/>
      <c r="EB349" s="190"/>
      <c r="EC349" s="190"/>
      <c r="ED349" s="190"/>
      <c r="EE349" s="190"/>
      <c r="EF349" s="190"/>
      <c r="EG349" s="190"/>
      <c r="EH349" s="190"/>
      <c r="EI349" s="190"/>
      <c r="EJ349" s="190"/>
      <c r="EK349" s="190"/>
      <c r="EL349" s="190"/>
      <c r="EM349" s="190"/>
      <c r="EN349" s="190"/>
      <c r="EO349" s="190"/>
      <c r="EP349" s="190"/>
      <c r="EQ349" s="190"/>
      <c r="ER349" s="190"/>
      <c r="ES349" s="190"/>
      <c r="ET349" s="190"/>
      <c r="EU349" s="190"/>
      <c r="EV349" s="190"/>
      <c r="EW349" s="190"/>
      <c r="EX349" s="190"/>
      <c r="EY349" s="190"/>
      <c r="EZ349" s="190"/>
      <c r="FA349" s="190"/>
      <c r="FB349" s="190"/>
      <c r="FC349" s="190"/>
      <c r="FD349" s="190"/>
      <c r="FE349" s="190"/>
      <c r="FF349" s="190"/>
      <c r="FG349" s="190"/>
      <c r="FH349" s="190"/>
      <c r="FI349" s="190"/>
      <c r="FJ349" s="190"/>
      <c r="FK349" s="190"/>
      <c r="FL349" s="190"/>
      <c r="FM349" s="190"/>
      <c r="FN349" s="190"/>
      <c r="FO349" s="190"/>
      <c r="FP349" s="190"/>
      <c r="FQ349" s="190"/>
      <c r="FR349" s="190"/>
      <c r="FS349" s="190"/>
      <c r="FT349" s="190"/>
      <c r="FU349" s="190"/>
      <c r="FV349" s="190"/>
      <c r="FW349" s="190"/>
      <c r="FX349" s="190"/>
      <c r="FY349" s="190"/>
      <c r="FZ349" s="190"/>
      <c r="GA349" s="190"/>
      <c r="GB349" s="190"/>
      <c r="GC349" s="190"/>
      <c r="GD349" s="190"/>
      <c r="GE349" s="190"/>
      <c r="GF349" s="190"/>
      <c r="GG349" s="190"/>
      <c r="GH349" s="190"/>
      <c r="GI349" s="190"/>
      <c r="GJ349" s="190"/>
    </row>
    <row r="350" spans="1:192" s="16" customFormat="1" ht="21" customHeight="1" x14ac:dyDescent="0.25">
      <c r="A350" s="700">
        <v>317</v>
      </c>
      <c r="B350" s="188" t="s">
        <v>6103</v>
      </c>
      <c r="C350" s="717" t="s">
        <v>328</v>
      </c>
      <c r="D350" s="718" t="s">
        <v>26</v>
      </c>
      <c r="E350" s="700">
        <v>94</v>
      </c>
      <c r="F350" s="703" t="str">
        <f t="shared" si="7"/>
        <v>Xuất sắc</v>
      </c>
      <c r="G350" s="70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0"/>
      <c r="BA350" s="190"/>
      <c r="BB350" s="190"/>
      <c r="BC350" s="190"/>
      <c r="BD350" s="190"/>
      <c r="BE350" s="190"/>
      <c r="BF350" s="190"/>
      <c r="BG350" s="190"/>
      <c r="BH350" s="190"/>
      <c r="BI350" s="190"/>
      <c r="BJ350" s="190"/>
      <c r="BK350" s="190"/>
      <c r="BL350" s="190"/>
      <c r="BM350" s="190"/>
      <c r="BN350" s="190"/>
      <c r="BO350" s="190"/>
      <c r="BP350" s="190"/>
      <c r="BQ350" s="190"/>
      <c r="BR350" s="190"/>
      <c r="BS350" s="190"/>
      <c r="BT350" s="190"/>
      <c r="BU350" s="190"/>
      <c r="BV350" s="190"/>
      <c r="BW350" s="190"/>
      <c r="BX350" s="190"/>
      <c r="BY350" s="190"/>
      <c r="BZ350" s="190"/>
      <c r="CA350" s="190"/>
      <c r="CB350" s="190"/>
      <c r="CC350" s="190"/>
      <c r="CD350" s="190"/>
      <c r="CE350" s="190"/>
      <c r="CF350" s="190"/>
      <c r="CG350" s="190"/>
      <c r="CH350" s="190"/>
      <c r="CI350" s="190"/>
      <c r="CJ350" s="190"/>
      <c r="CK350" s="190"/>
      <c r="CL350" s="190"/>
      <c r="CM350" s="190"/>
      <c r="CN350" s="190"/>
      <c r="CO350" s="190"/>
      <c r="CP350" s="190"/>
      <c r="CQ350" s="190"/>
      <c r="CR350" s="190"/>
      <c r="CS350" s="190"/>
      <c r="CT350" s="190"/>
      <c r="CU350" s="190"/>
      <c r="CV350" s="190"/>
      <c r="CW350" s="190"/>
      <c r="CX350" s="190"/>
      <c r="CY350" s="190"/>
      <c r="CZ350" s="190"/>
      <c r="DA350" s="190"/>
      <c r="DB350" s="190"/>
      <c r="DC350" s="190"/>
      <c r="DD350" s="190"/>
      <c r="DE350" s="190"/>
      <c r="DF350" s="190"/>
      <c r="DG350" s="190"/>
      <c r="DH350" s="190"/>
      <c r="DI350" s="190"/>
      <c r="DJ350" s="190"/>
      <c r="DK350" s="190"/>
      <c r="DL350" s="190"/>
      <c r="DM350" s="190"/>
      <c r="DN350" s="190"/>
      <c r="DO350" s="190"/>
      <c r="DP350" s="190"/>
      <c r="DQ350" s="190"/>
      <c r="DR350" s="190"/>
      <c r="DS350" s="190"/>
      <c r="DT350" s="190"/>
      <c r="DU350" s="190"/>
      <c r="DV350" s="190"/>
      <c r="DW350" s="190"/>
      <c r="DX350" s="190"/>
      <c r="DY350" s="190"/>
      <c r="DZ350" s="190"/>
      <c r="EA350" s="190"/>
      <c r="EB350" s="190"/>
      <c r="EC350" s="190"/>
      <c r="ED350" s="190"/>
      <c r="EE350" s="190"/>
      <c r="EF350" s="190"/>
      <c r="EG350" s="190"/>
      <c r="EH350" s="190"/>
      <c r="EI350" s="190"/>
      <c r="EJ350" s="190"/>
      <c r="EK350" s="190"/>
      <c r="EL350" s="190"/>
      <c r="EM350" s="190"/>
      <c r="EN350" s="190"/>
      <c r="EO350" s="190"/>
      <c r="EP350" s="190"/>
      <c r="EQ350" s="190"/>
      <c r="ER350" s="190"/>
      <c r="ES350" s="190"/>
      <c r="ET350" s="190"/>
      <c r="EU350" s="190"/>
      <c r="EV350" s="190"/>
      <c r="EW350" s="190"/>
      <c r="EX350" s="190"/>
      <c r="EY350" s="190"/>
      <c r="EZ350" s="190"/>
      <c r="FA350" s="190"/>
      <c r="FB350" s="190"/>
      <c r="FC350" s="190"/>
      <c r="FD350" s="190"/>
      <c r="FE350" s="190"/>
      <c r="FF350" s="190"/>
      <c r="FG350" s="190"/>
      <c r="FH350" s="190"/>
      <c r="FI350" s="190"/>
      <c r="FJ350" s="190"/>
      <c r="FK350" s="190"/>
      <c r="FL350" s="190"/>
      <c r="FM350" s="190"/>
      <c r="FN350" s="190"/>
      <c r="FO350" s="190"/>
      <c r="FP350" s="190"/>
      <c r="FQ350" s="190"/>
      <c r="FR350" s="190"/>
      <c r="FS350" s="190"/>
      <c r="FT350" s="190"/>
      <c r="FU350" s="190"/>
      <c r="FV350" s="190"/>
      <c r="FW350" s="190"/>
      <c r="FX350" s="190"/>
      <c r="FY350" s="190"/>
      <c r="FZ350" s="190"/>
      <c r="GA350" s="190"/>
      <c r="GB350" s="190"/>
      <c r="GC350" s="190"/>
      <c r="GD350" s="190"/>
      <c r="GE350" s="190"/>
      <c r="GF350" s="190"/>
      <c r="GG350" s="190"/>
      <c r="GH350" s="190"/>
      <c r="GI350" s="190"/>
      <c r="GJ350" s="190"/>
    </row>
    <row r="351" spans="1:192" s="16" customFormat="1" ht="21" customHeight="1" x14ac:dyDescent="0.25">
      <c r="A351" s="700">
        <v>318</v>
      </c>
      <c r="B351" s="188" t="s">
        <v>6104</v>
      </c>
      <c r="C351" s="717" t="s">
        <v>5154</v>
      </c>
      <c r="D351" s="718" t="s">
        <v>9</v>
      </c>
      <c r="E351" s="700">
        <v>64</v>
      </c>
      <c r="F351" s="703" t="str">
        <f t="shared" si="7"/>
        <v>Trung bình</v>
      </c>
      <c r="G351" s="70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0"/>
      <c r="BA351" s="190"/>
      <c r="BB351" s="190"/>
      <c r="BC351" s="190"/>
      <c r="BD351" s="190"/>
      <c r="BE351" s="190"/>
      <c r="BF351" s="190"/>
      <c r="BG351" s="190"/>
      <c r="BH351" s="190"/>
      <c r="BI351" s="190"/>
      <c r="BJ351" s="190"/>
      <c r="BK351" s="190"/>
      <c r="BL351" s="190"/>
      <c r="BM351" s="190"/>
      <c r="BN351" s="190"/>
      <c r="BO351" s="190"/>
      <c r="BP351" s="190"/>
      <c r="BQ351" s="190"/>
      <c r="BR351" s="190"/>
      <c r="BS351" s="190"/>
      <c r="BT351" s="190"/>
      <c r="BU351" s="190"/>
      <c r="BV351" s="190"/>
      <c r="BW351" s="190"/>
      <c r="BX351" s="190"/>
      <c r="BY351" s="190"/>
      <c r="BZ351" s="190"/>
      <c r="CA351" s="190"/>
      <c r="CB351" s="190"/>
      <c r="CC351" s="190"/>
      <c r="CD351" s="190"/>
      <c r="CE351" s="190"/>
      <c r="CF351" s="190"/>
      <c r="CG351" s="190"/>
      <c r="CH351" s="190"/>
      <c r="CI351" s="190"/>
      <c r="CJ351" s="190"/>
      <c r="CK351" s="190"/>
      <c r="CL351" s="190"/>
      <c r="CM351" s="190"/>
      <c r="CN351" s="190"/>
      <c r="CO351" s="190"/>
      <c r="CP351" s="190"/>
      <c r="CQ351" s="190"/>
      <c r="CR351" s="190"/>
      <c r="CS351" s="190"/>
      <c r="CT351" s="190"/>
      <c r="CU351" s="190"/>
      <c r="CV351" s="190"/>
      <c r="CW351" s="190"/>
      <c r="CX351" s="190"/>
      <c r="CY351" s="190"/>
      <c r="CZ351" s="190"/>
      <c r="DA351" s="190"/>
      <c r="DB351" s="190"/>
      <c r="DC351" s="190"/>
      <c r="DD351" s="190"/>
      <c r="DE351" s="190"/>
      <c r="DF351" s="190"/>
      <c r="DG351" s="190"/>
      <c r="DH351" s="190"/>
      <c r="DI351" s="190"/>
      <c r="DJ351" s="190"/>
      <c r="DK351" s="190"/>
      <c r="DL351" s="190"/>
      <c r="DM351" s="190"/>
      <c r="DN351" s="190"/>
      <c r="DO351" s="190"/>
      <c r="DP351" s="190"/>
      <c r="DQ351" s="190"/>
      <c r="DR351" s="190"/>
      <c r="DS351" s="190"/>
      <c r="DT351" s="190"/>
      <c r="DU351" s="190"/>
      <c r="DV351" s="190"/>
      <c r="DW351" s="190"/>
      <c r="DX351" s="190"/>
      <c r="DY351" s="190"/>
      <c r="DZ351" s="190"/>
      <c r="EA351" s="190"/>
      <c r="EB351" s="190"/>
      <c r="EC351" s="190"/>
      <c r="ED351" s="190"/>
      <c r="EE351" s="190"/>
      <c r="EF351" s="190"/>
      <c r="EG351" s="190"/>
      <c r="EH351" s="190"/>
      <c r="EI351" s="190"/>
      <c r="EJ351" s="190"/>
      <c r="EK351" s="190"/>
      <c r="EL351" s="190"/>
      <c r="EM351" s="190"/>
      <c r="EN351" s="190"/>
      <c r="EO351" s="190"/>
      <c r="EP351" s="190"/>
      <c r="EQ351" s="190"/>
      <c r="ER351" s="190"/>
      <c r="ES351" s="190"/>
      <c r="ET351" s="190"/>
      <c r="EU351" s="190"/>
      <c r="EV351" s="190"/>
      <c r="EW351" s="190"/>
      <c r="EX351" s="190"/>
      <c r="EY351" s="190"/>
      <c r="EZ351" s="190"/>
      <c r="FA351" s="190"/>
      <c r="FB351" s="190"/>
      <c r="FC351" s="190"/>
      <c r="FD351" s="190"/>
      <c r="FE351" s="190"/>
      <c r="FF351" s="190"/>
      <c r="FG351" s="190"/>
      <c r="FH351" s="190"/>
      <c r="FI351" s="190"/>
      <c r="FJ351" s="190"/>
      <c r="FK351" s="190"/>
      <c r="FL351" s="190"/>
      <c r="FM351" s="190"/>
      <c r="FN351" s="190"/>
      <c r="FO351" s="190"/>
      <c r="FP351" s="190"/>
      <c r="FQ351" s="190"/>
      <c r="FR351" s="190"/>
      <c r="FS351" s="190"/>
      <c r="FT351" s="190"/>
      <c r="FU351" s="190"/>
      <c r="FV351" s="190"/>
      <c r="FW351" s="190"/>
      <c r="FX351" s="190"/>
      <c r="FY351" s="190"/>
      <c r="FZ351" s="190"/>
      <c r="GA351" s="190"/>
      <c r="GB351" s="190"/>
      <c r="GC351" s="190"/>
      <c r="GD351" s="190"/>
      <c r="GE351" s="190"/>
      <c r="GF351" s="190"/>
      <c r="GG351" s="190"/>
      <c r="GH351" s="190"/>
      <c r="GI351" s="190"/>
      <c r="GJ351" s="190"/>
    </row>
    <row r="352" spans="1:192" s="16" customFormat="1" ht="21" customHeight="1" x14ac:dyDescent="0.25">
      <c r="A352" s="700">
        <v>319</v>
      </c>
      <c r="B352" s="188" t="s">
        <v>6105</v>
      </c>
      <c r="C352" s="717" t="s">
        <v>6106</v>
      </c>
      <c r="D352" s="718" t="s">
        <v>9</v>
      </c>
      <c r="E352" s="700">
        <v>20</v>
      </c>
      <c r="F352" s="703" t="str">
        <f t="shared" si="7"/>
        <v>Kém</v>
      </c>
      <c r="G352" s="787" t="s">
        <v>3651</v>
      </c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0"/>
      <c r="AT352" s="190"/>
      <c r="AU352" s="190"/>
      <c r="AV352" s="190"/>
      <c r="AW352" s="190"/>
      <c r="AX352" s="190"/>
      <c r="AY352" s="190"/>
      <c r="AZ352" s="190"/>
      <c r="BA352" s="190"/>
      <c r="BB352" s="190"/>
      <c r="BC352" s="190"/>
      <c r="BD352" s="190"/>
      <c r="BE352" s="190"/>
      <c r="BF352" s="190"/>
      <c r="BG352" s="190"/>
      <c r="BH352" s="190"/>
      <c r="BI352" s="190"/>
      <c r="BJ352" s="190"/>
      <c r="BK352" s="190"/>
      <c r="BL352" s="190"/>
      <c r="BM352" s="190"/>
      <c r="BN352" s="190"/>
      <c r="BO352" s="190"/>
      <c r="BP352" s="190"/>
      <c r="BQ352" s="190"/>
      <c r="BR352" s="190"/>
      <c r="BS352" s="190"/>
      <c r="BT352" s="190"/>
      <c r="BU352" s="190"/>
      <c r="BV352" s="190"/>
      <c r="BW352" s="190"/>
      <c r="BX352" s="190"/>
      <c r="BY352" s="190"/>
      <c r="BZ352" s="190"/>
      <c r="CA352" s="190"/>
      <c r="CB352" s="190"/>
      <c r="CC352" s="190"/>
      <c r="CD352" s="190"/>
      <c r="CE352" s="190"/>
      <c r="CF352" s="190"/>
      <c r="CG352" s="190"/>
      <c r="CH352" s="190"/>
      <c r="CI352" s="190"/>
      <c r="CJ352" s="190"/>
      <c r="CK352" s="190"/>
      <c r="CL352" s="190"/>
      <c r="CM352" s="190"/>
      <c r="CN352" s="190"/>
      <c r="CO352" s="190"/>
      <c r="CP352" s="190"/>
      <c r="CQ352" s="190"/>
      <c r="CR352" s="190"/>
      <c r="CS352" s="190"/>
      <c r="CT352" s="190"/>
      <c r="CU352" s="190"/>
      <c r="CV352" s="190"/>
      <c r="CW352" s="190"/>
      <c r="CX352" s="190"/>
      <c r="CY352" s="190"/>
      <c r="CZ352" s="190"/>
      <c r="DA352" s="190"/>
      <c r="DB352" s="190"/>
      <c r="DC352" s="190"/>
      <c r="DD352" s="190"/>
      <c r="DE352" s="190"/>
      <c r="DF352" s="190"/>
      <c r="DG352" s="190"/>
      <c r="DH352" s="190"/>
      <c r="DI352" s="190"/>
      <c r="DJ352" s="190"/>
      <c r="DK352" s="190"/>
      <c r="DL352" s="190"/>
      <c r="DM352" s="190"/>
      <c r="DN352" s="190"/>
      <c r="DO352" s="190"/>
      <c r="DP352" s="190"/>
      <c r="DQ352" s="190"/>
      <c r="DR352" s="190"/>
      <c r="DS352" s="190"/>
      <c r="DT352" s="190"/>
      <c r="DU352" s="190"/>
      <c r="DV352" s="190"/>
      <c r="DW352" s="190"/>
      <c r="DX352" s="190"/>
      <c r="DY352" s="190"/>
      <c r="DZ352" s="190"/>
      <c r="EA352" s="190"/>
      <c r="EB352" s="190"/>
      <c r="EC352" s="190"/>
      <c r="ED352" s="190"/>
      <c r="EE352" s="190"/>
      <c r="EF352" s="190"/>
      <c r="EG352" s="190"/>
      <c r="EH352" s="190"/>
      <c r="EI352" s="190"/>
      <c r="EJ352" s="190"/>
      <c r="EK352" s="190"/>
      <c r="EL352" s="190"/>
      <c r="EM352" s="190"/>
      <c r="EN352" s="190"/>
      <c r="EO352" s="190"/>
      <c r="EP352" s="190"/>
      <c r="EQ352" s="190"/>
      <c r="ER352" s="190"/>
      <c r="ES352" s="190"/>
      <c r="ET352" s="190"/>
      <c r="EU352" s="190"/>
      <c r="EV352" s="190"/>
      <c r="EW352" s="190"/>
      <c r="EX352" s="190"/>
      <c r="EY352" s="190"/>
      <c r="EZ352" s="190"/>
      <c r="FA352" s="190"/>
      <c r="FB352" s="190"/>
      <c r="FC352" s="190"/>
      <c r="FD352" s="190"/>
      <c r="FE352" s="190"/>
      <c r="FF352" s="190"/>
      <c r="FG352" s="190"/>
      <c r="FH352" s="190"/>
      <c r="FI352" s="190"/>
      <c r="FJ352" s="190"/>
      <c r="FK352" s="190"/>
      <c r="FL352" s="190"/>
      <c r="FM352" s="190"/>
      <c r="FN352" s="190"/>
      <c r="FO352" s="190"/>
      <c r="FP352" s="190"/>
      <c r="FQ352" s="190"/>
      <c r="FR352" s="190"/>
      <c r="FS352" s="190"/>
      <c r="FT352" s="190"/>
      <c r="FU352" s="190"/>
      <c r="FV352" s="190"/>
      <c r="FW352" s="190"/>
      <c r="FX352" s="190"/>
      <c r="FY352" s="190"/>
      <c r="FZ352" s="190"/>
      <c r="GA352" s="190"/>
      <c r="GB352" s="190"/>
      <c r="GC352" s="190"/>
      <c r="GD352" s="190"/>
      <c r="GE352" s="190"/>
      <c r="GF352" s="190"/>
      <c r="GG352" s="190"/>
      <c r="GH352" s="190"/>
      <c r="GI352" s="190"/>
      <c r="GJ352" s="190"/>
    </row>
    <row r="353" spans="1:192" s="16" customFormat="1" ht="21" customHeight="1" x14ac:dyDescent="0.25">
      <c r="A353" s="700">
        <v>320</v>
      </c>
      <c r="B353" s="188" t="s">
        <v>6107</v>
      </c>
      <c r="C353" s="717" t="s">
        <v>1168</v>
      </c>
      <c r="D353" s="718" t="s">
        <v>64</v>
      </c>
      <c r="E353" s="700">
        <v>89</v>
      </c>
      <c r="F353" s="703" t="str">
        <f t="shared" si="7"/>
        <v>Tốt</v>
      </c>
      <c r="G353" s="70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90"/>
      <c r="AT353" s="190"/>
      <c r="AU353" s="190"/>
      <c r="AV353" s="190"/>
      <c r="AW353" s="190"/>
      <c r="AX353" s="190"/>
      <c r="AY353" s="190"/>
      <c r="AZ353" s="190"/>
      <c r="BA353" s="190"/>
      <c r="BB353" s="190"/>
      <c r="BC353" s="190"/>
      <c r="BD353" s="190"/>
      <c r="BE353" s="190"/>
      <c r="BF353" s="190"/>
      <c r="BG353" s="190"/>
      <c r="BH353" s="190"/>
      <c r="BI353" s="190"/>
      <c r="BJ353" s="190"/>
      <c r="BK353" s="190"/>
      <c r="BL353" s="190"/>
      <c r="BM353" s="190"/>
      <c r="BN353" s="190"/>
      <c r="BO353" s="190"/>
      <c r="BP353" s="190"/>
      <c r="BQ353" s="190"/>
      <c r="BR353" s="190"/>
      <c r="BS353" s="190"/>
      <c r="BT353" s="190"/>
      <c r="BU353" s="190"/>
      <c r="BV353" s="190"/>
      <c r="BW353" s="190"/>
      <c r="BX353" s="190"/>
      <c r="BY353" s="190"/>
      <c r="BZ353" s="190"/>
      <c r="CA353" s="190"/>
      <c r="CB353" s="190"/>
      <c r="CC353" s="190"/>
      <c r="CD353" s="190"/>
      <c r="CE353" s="190"/>
      <c r="CF353" s="190"/>
      <c r="CG353" s="190"/>
      <c r="CH353" s="190"/>
      <c r="CI353" s="190"/>
      <c r="CJ353" s="190"/>
      <c r="CK353" s="190"/>
      <c r="CL353" s="190"/>
      <c r="CM353" s="190"/>
      <c r="CN353" s="190"/>
      <c r="CO353" s="190"/>
      <c r="CP353" s="190"/>
      <c r="CQ353" s="190"/>
      <c r="CR353" s="190"/>
      <c r="CS353" s="190"/>
      <c r="CT353" s="190"/>
      <c r="CU353" s="190"/>
      <c r="CV353" s="190"/>
      <c r="CW353" s="190"/>
      <c r="CX353" s="190"/>
      <c r="CY353" s="190"/>
      <c r="CZ353" s="190"/>
      <c r="DA353" s="190"/>
      <c r="DB353" s="190"/>
      <c r="DC353" s="190"/>
      <c r="DD353" s="190"/>
      <c r="DE353" s="190"/>
      <c r="DF353" s="190"/>
      <c r="DG353" s="190"/>
      <c r="DH353" s="190"/>
      <c r="DI353" s="190"/>
      <c r="DJ353" s="190"/>
      <c r="DK353" s="190"/>
      <c r="DL353" s="190"/>
      <c r="DM353" s="190"/>
      <c r="DN353" s="190"/>
      <c r="DO353" s="190"/>
      <c r="DP353" s="190"/>
      <c r="DQ353" s="190"/>
      <c r="DR353" s="190"/>
      <c r="DS353" s="190"/>
      <c r="DT353" s="190"/>
      <c r="DU353" s="190"/>
      <c r="DV353" s="190"/>
      <c r="DW353" s="190"/>
      <c r="DX353" s="190"/>
      <c r="DY353" s="190"/>
      <c r="DZ353" s="190"/>
      <c r="EA353" s="190"/>
      <c r="EB353" s="190"/>
      <c r="EC353" s="190"/>
      <c r="ED353" s="190"/>
      <c r="EE353" s="190"/>
      <c r="EF353" s="190"/>
      <c r="EG353" s="190"/>
      <c r="EH353" s="190"/>
      <c r="EI353" s="190"/>
      <c r="EJ353" s="190"/>
      <c r="EK353" s="190"/>
      <c r="EL353" s="190"/>
      <c r="EM353" s="190"/>
      <c r="EN353" s="190"/>
      <c r="EO353" s="190"/>
      <c r="EP353" s="190"/>
      <c r="EQ353" s="190"/>
      <c r="ER353" s="190"/>
      <c r="ES353" s="190"/>
      <c r="ET353" s="190"/>
      <c r="EU353" s="190"/>
      <c r="EV353" s="190"/>
      <c r="EW353" s="190"/>
      <c r="EX353" s="190"/>
      <c r="EY353" s="190"/>
      <c r="EZ353" s="190"/>
      <c r="FA353" s="190"/>
      <c r="FB353" s="190"/>
      <c r="FC353" s="190"/>
      <c r="FD353" s="190"/>
      <c r="FE353" s="190"/>
      <c r="FF353" s="190"/>
      <c r="FG353" s="190"/>
      <c r="FH353" s="190"/>
      <c r="FI353" s="190"/>
      <c r="FJ353" s="190"/>
      <c r="FK353" s="190"/>
      <c r="FL353" s="190"/>
      <c r="FM353" s="190"/>
      <c r="FN353" s="190"/>
      <c r="FO353" s="190"/>
      <c r="FP353" s="190"/>
      <c r="FQ353" s="190"/>
      <c r="FR353" s="190"/>
      <c r="FS353" s="190"/>
      <c r="FT353" s="190"/>
      <c r="FU353" s="190"/>
      <c r="FV353" s="190"/>
      <c r="FW353" s="190"/>
      <c r="FX353" s="190"/>
      <c r="FY353" s="190"/>
      <c r="FZ353" s="190"/>
      <c r="GA353" s="190"/>
      <c r="GB353" s="190"/>
      <c r="GC353" s="190"/>
      <c r="GD353" s="190"/>
      <c r="GE353" s="190"/>
      <c r="GF353" s="190"/>
      <c r="GG353" s="190"/>
      <c r="GH353" s="190"/>
      <c r="GI353" s="190"/>
      <c r="GJ353" s="190"/>
    </row>
    <row r="354" spans="1:192" s="16" customFormat="1" ht="21" customHeight="1" x14ac:dyDescent="0.25">
      <c r="A354" s="700">
        <v>321</v>
      </c>
      <c r="B354" s="188" t="s">
        <v>6108</v>
      </c>
      <c r="C354" s="717" t="s">
        <v>6109</v>
      </c>
      <c r="D354" s="718" t="s">
        <v>64</v>
      </c>
      <c r="E354" s="700">
        <v>97</v>
      </c>
      <c r="F354" s="703" t="str">
        <f t="shared" si="7"/>
        <v>Xuất sắc</v>
      </c>
      <c r="G354" s="70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90"/>
      <c r="AT354" s="190"/>
      <c r="AU354" s="190"/>
      <c r="AV354" s="190"/>
      <c r="AW354" s="190"/>
      <c r="AX354" s="190"/>
      <c r="AY354" s="190"/>
      <c r="AZ354" s="190"/>
      <c r="BA354" s="190"/>
      <c r="BB354" s="190"/>
      <c r="BC354" s="190"/>
      <c r="BD354" s="190"/>
      <c r="BE354" s="190"/>
      <c r="BF354" s="190"/>
      <c r="BG354" s="190"/>
      <c r="BH354" s="190"/>
      <c r="BI354" s="190"/>
      <c r="BJ354" s="190"/>
      <c r="BK354" s="190"/>
      <c r="BL354" s="190"/>
      <c r="BM354" s="190"/>
      <c r="BN354" s="190"/>
      <c r="BO354" s="190"/>
      <c r="BP354" s="190"/>
      <c r="BQ354" s="190"/>
      <c r="BR354" s="190"/>
      <c r="BS354" s="190"/>
      <c r="BT354" s="190"/>
      <c r="BU354" s="190"/>
      <c r="BV354" s="190"/>
      <c r="BW354" s="190"/>
      <c r="BX354" s="190"/>
      <c r="BY354" s="190"/>
      <c r="BZ354" s="190"/>
      <c r="CA354" s="190"/>
      <c r="CB354" s="190"/>
      <c r="CC354" s="190"/>
      <c r="CD354" s="190"/>
      <c r="CE354" s="190"/>
      <c r="CF354" s="190"/>
      <c r="CG354" s="190"/>
      <c r="CH354" s="190"/>
      <c r="CI354" s="190"/>
      <c r="CJ354" s="190"/>
      <c r="CK354" s="190"/>
      <c r="CL354" s="190"/>
      <c r="CM354" s="190"/>
      <c r="CN354" s="190"/>
      <c r="CO354" s="190"/>
      <c r="CP354" s="190"/>
      <c r="CQ354" s="190"/>
      <c r="CR354" s="190"/>
      <c r="CS354" s="190"/>
      <c r="CT354" s="190"/>
      <c r="CU354" s="190"/>
      <c r="CV354" s="190"/>
      <c r="CW354" s="190"/>
      <c r="CX354" s="190"/>
      <c r="CY354" s="190"/>
      <c r="CZ354" s="190"/>
      <c r="DA354" s="190"/>
      <c r="DB354" s="190"/>
      <c r="DC354" s="190"/>
      <c r="DD354" s="190"/>
      <c r="DE354" s="190"/>
      <c r="DF354" s="190"/>
      <c r="DG354" s="190"/>
      <c r="DH354" s="190"/>
      <c r="DI354" s="190"/>
      <c r="DJ354" s="190"/>
      <c r="DK354" s="190"/>
      <c r="DL354" s="190"/>
      <c r="DM354" s="190"/>
      <c r="DN354" s="190"/>
      <c r="DO354" s="190"/>
      <c r="DP354" s="190"/>
      <c r="DQ354" s="190"/>
      <c r="DR354" s="190"/>
      <c r="DS354" s="190"/>
      <c r="DT354" s="190"/>
      <c r="DU354" s="190"/>
      <c r="DV354" s="190"/>
      <c r="DW354" s="190"/>
      <c r="DX354" s="190"/>
      <c r="DY354" s="190"/>
      <c r="DZ354" s="190"/>
      <c r="EA354" s="190"/>
      <c r="EB354" s="190"/>
      <c r="EC354" s="190"/>
      <c r="ED354" s="190"/>
      <c r="EE354" s="190"/>
      <c r="EF354" s="190"/>
      <c r="EG354" s="190"/>
      <c r="EH354" s="190"/>
      <c r="EI354" s="190"/>
      <c r="EJ354" s="190"/>
      <c r="EK354" s="190"/>
      <c r="EL354" s="190"/>
      <c r="EM354" s="190"/>
      <c r="EN354" s="190"/>
      <c r="EO354" s="190"/>
      <c r="EP354" s="190"/>
      <c r="EQ354" s="190"/>
      <c r="ER354" s="190"/>
      <c r="ES354" s="190"/>
      <c r="ET354" s="190"/>
      <c r="EU354" s="190"/>
      <c r="EV354" s="190"/>
      <c r="EW354" s="190"/>
      <c r="EX354" s="190"/>
      <c r="EY354" s="190"/>
      <c r="EZ354" s="190"/>
      <c r="FA354" s="190"/>
      <c r="FB354" s="190"/>
      <c r="FC354" s="190"/>
      <c r="FD354" s="190"/>
      <c r="FE354" s="190"/>
      <c r="FF354" s="190"/>
      <c r="FG354" s="190"/>
      <c r="FH354" s="190"/>
      <c r="FI354" s="190"/>
      <c r="FJ354" s="190"/>
      <c r="FK354" s="190"/>
      <c r="FL354" s="190"/>
      <c r="FM354" s="190"/>
      <c r="FN354" s="190"/>
      <c r="FO354" s="190"/>
      <c r="FP354" s="190"/>
      <c r="FQ354" s="190"/>
      <c r="FR354" s="190"/>
      <c r="FS354" s="190"/>
      <c r="FT354" s="190"/>
      <c r="FU354" s="190"/>
      <c r="FV354" s="190"/>
      <c r="FW354" s="190"/>
      <c r="FX354" s="190"/>
      <c r="FY354" s="190"/>
      <c r="FZ354" s="190"/>
      <c r="GA354" s="190"/>
      <c r="GB354" s="190"/>
      <c r="GC354" s="190"/>
      <c r="GD354" s="190"/>
      <c r="GE354" s="190"/>
      <c r="GF354" s="190"/>
      <c r="GG354" s="190"/>
      <c r="GH354" s="190"/>
      <c r="GI354" s="190"/>
      <c r="GJ354" s="190"/>
    </row>
    <row r="355" spans="1:192" s="16" customFormat="1" ht="21" customHeight="1" x14ac:dyDescent="0.25">
      <c r="A355" s="700">
        <v>322</v>
      </c>
      <c r="B355" s="188" t="s">
        <v>6110</v>
      </c>
      <c r="C355" s="717" t="s">
        <v>1011</v>
      </c>
      <c r="D355" s="718" t="s">
        <v>1253</v>
      </c>
      <c r="E355" s="700">
        <v>73</v>
      </c>
      <c r="F355" s="703" t="str">
        <f t="shared" si="7"/>
        <v>Khá</v>
      </c>
      <c r="G355" s="70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90"/>
      <c r="AT355" s="190"/>
      <c r="AU355" s="190"/>
      <c r="AV355" s="190"/>
      <c r="AW355" s="190"/>
      <c r="AX355" s="190"/>
      <c r="AY355" s="190"/>
      <c r="AZ355" s="190"/>
      <c r="BA355" s="190"/>
      <c r="BB355" s="190"/>
      <c r="BC355" s="190"/>
      <c r="BD355" s="190"/>
      <c r="BE355" s="190"/>
      <c r="BF355" s="190"/>
      <c r="BG355" s="190"/>
      <c r="BH355" s="190"/>
      <c r="BI355" s="190"/>
      <c r="BJ355" s="190"/>
      <c r="BK355" s="190"/>
      <c r="BL355" s="190"/>
      <c r="BM355" s="190"/>
      <c r="BN355" s="190"/>
      <c r="BO355" s="190"/>
      <c r="BP355" s="190"/>
      <c r="BQ355" s="190"/>
      <c r="BR355" s="190"/>
      <c r="BS355" s="190"/>
      <c r="BT355" s="190"/>
      <c r="BU355" s="190"/>
      <c r="BV355" s="190"/>
      <c r="BW355" s="190"/>
      <c r="BX355" s="190"/>
      <c r="BY355" s="190"/>
      <c r="BZ355" s="190"/>
      <c r="CA355" s="190"/>
      <c r="CB355" s="190"/>
      <c r="CC355" s="190"/>
      <c r="CD355" s="190"/>
      <c r="CE355" s="190"/>
      <c r="CF355" s="190"/>
      <c r="CG355" s="190"/>
      <c r="CH355" s="190"/>
      <c r="CI355" s="190"/>
      <c r="CJ355" s="190"/>
      <c r="CK355" s="190"/>
      <c r="CL355" s="190"/>
      <c r="CM355" s="190"/>
      <c r="CN355" s="190"/>
      <c r="CO355" s="190"/>
      <c r="CP355" s="190"/>
      <c r="CQ355" s="190"/>
      <c r="CR355" s="190"/>
      <c r="CS355" s="190"/>
      <c r="CT355" s="190"/>
      <c r="CU355" s="190"/>
      <c r="CV355" s="190"/>
      <c r="CW355" s="190"/>
      <c r="CX355" s="190"/>
      <c r="CY355" s="190"/>
      <c r="CZ355" s="190"/>
      <c r="DA355" s="190"/>
      <c r="DB355" s="190"/>
      <c r="DC355" s="190"/>
      <c r="DD355" s="190"/>
      <c r="DE355" s="190"/>
      <c r="DF355" s="190"/>
      <c r="DG355" s="190"/>
      <c r="DH355" s="190"/>
      <c r="DI355" s="190"/>
      <c r="DJ355" s="190"/>
      <c r="DK355" s="190"/>
      <c r="DL355" s="190"/>
      <c r="DM355" s="190"/>
      <c r="DN355" s="190"/>
      <c r="DO355" s="190"/>
      <c r="DP355" s="190"/>
      <c r="DQ355" s="190"/>
      <c r="DR355" s="190"/>
      <c r="DS355" s="190"/>
      <c r="DT355" s="190"/>
      <c r="DU355" s="190"/>
      <c r="DV355" s="190"/>
      <c r="DW355" s="190"/>
      <c r="DX355" s="190"/>
      <c r="DY355" s="190"/>
      <c r="DZ355" s="190"/>
      <c r="EA355" s="190"/>
      <c r="EB355" s="190"/>
      <c r="EC355" s="190"/>
      <c r="ED355" s="190"/>
      <c r="EE355" s="190"/>
      <c r="EF355" s="190"/>
      <c r="EG355" s="190"/>
      <c r="EH355" s="190"/>
      <c r="EI355" s="190"/>
      <c r="EJ355" s="190"/>
      <c r="EK355" s="190"/>
      <c r="EL355" s="190"/>
      <c r="EM355" s="190"/>
      <c r="EN355" s="190"/>
      <c r="EO355" s="190"/>
      <c r="EP355" s="190"/>
      <c r="EQ355" s="190"/>
      <c r="ER355" s="190"/>
      <c r="ES355" s="190"/>
      <c r="ET355" s="190"/>
      <c r="EU355" s="190"/>
      <c r="EV355" s="190"/>
      <c r="EW355" s="190"/>
      <c r="EX355" s="190"/>
      <c r="EY355" s="190"/>
      <c r="EZ355" s="190"/>
      <c r="FA355" s="190"/>
      <c r="FB355" s="190"/>
      <c r="FC355" s="190"/>
      <c r="FD355" s="190"/>
      <c r="FE355" s="190"/>
      <c r="FF355" s="190"/>
      <c r="FG355" s="190"/>
      <c r="FH355" s="190"/>
      <c r="FI355" s="190"/>
      <c r="FJ355" s="190"/>
      <c r="FK355" s="190"/>
      <c r="FL355" s="190"/>
      <c r="FM355" s="190"/>
      <c r="FN355" s="190"/>
      <c r="FO355" s="190"/>
      <c r="FP355" s="190"/>
      <c r="FQ355" s="190"/>
      <c r="FR355" s="190"/>
      <c r="FS355" s="190"/>
      <c r="FT355" s="190"/>
      <c r="FU355" s="190"/>
      <c r="FV355" s="190"/>
      <c r="FW355" s="190"/>
      <c r="FX355" s="190"/>
      <c r="FY355" s="190"/>
      <c r="FZ355" s="190"/>
      <c r="GA355" s="190"/>
      <c r="GB355" s="190"/>
      <c r="GC355" s="190"/>
      <c r="GD355" s="190"/>
      <c r="GE355" s="190"/>
      <c r="GF355" s="190"/>
      <c r="GG355" s="190"/>
      <c r="GH355" s="190"/>
      <c r="GI355" s="190"/>
      <c r="GJ355" s="190"/>
    </row>
    <row r="356" spans="1:192" s="16" customFormat="1" ht="21" customHeight="1" x14ac:dyDescent="0.25">
      <c r="A356" s="700">
        <v>323</v>
      </c>
      <c r="B356" s="188" t="s">
        <v>6111</v>
      </c>
      <c r="C356" s="717" t="s">
        <v>4248</v>
      </c>
      <c r="D356" s="718" t="s">
        <v>1396</v>
      </c>
      <c r="E356" s="700">
        <v>84</v>
      </c>
      <c r="F356" s="703" t="str">
        <f t="shared" si="7"/>
        <v>Tốt</v>
      </c>
      <c r="G356" s="70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190"/>
      <c r="AT356" s="190"/>
      <c r="AU356" s="190"/>
      <c r="AV356" s="190"/>
      <c r="AW356" s="190"/>
      <c r="AX356" s="190"/>
      <c r="AY356" s="190"/>
      <c r="AZ356" s="190"/>
      <c r="BA356" s="190"/>
      <c r="BB356" s="190"/>
      <c r="BC356" s="190"/>
      <c r="BD356" s="190"/>
      <c r="BE356" s="190"/>
      <c r="BF356" s="190"/>
      <c r="BG356" s="190"/>
      <c r="BH356" s="190"/>
      <c r="BI356" s="190"/>
      <c r="BJ356" s="190"/>
      <c r="BK356" s="190"/>
      <c r="BL356" s="190"/>
      <c r="BM356" s="190"/>
      <c r="BN356" s="190"/>
      <c r="BO356" s="190"/>
      <c r="BP356" s="190"/>
      <c r="BQ356" s="190"/>
      <c r="BR356" s="190"/>
      <c r="BS356" s="190"/>
      <c r="BT356" s="190"/>
      <c r="BU356" s="190"/>
      <c r="BV356" s="190"/>
      <c r="BW356" s="190"/>
      <c r="BX356" s="190"/>
      <c r="BY356" s="190"/>
      <c r="BZ356" s="190"/>
      <c r="CA356" s="190"/>
      <c r="CB356" s="190"/>
      <c r="CC356" s="190"/>
      <c r="CD356" s="190"/>
      <c r="CE356" s="190"/>
      <c r="CF356" s="190"/>
      <c r="CG356" s="190"/>
      <c r="CH356" s="190"/>
      <c r="CI356" s="190"/>
      <c r="CJ356" s="190"/>
      <c r="CK356" s="190"/>
      <c r="CL356" s="190"/>
      <c r="CM356" s="190"/>
      <c r="CN356" s="190"/>
      <c r="CO356" s="190"/>
      <c r="CP356" s="190"/>
      <c r="CQ356" s="190"/>
      <c r="CR356" s="190"/>
      <c r="CS356" s="190"/>
      <c r="CT356" s="190"/>
      <c r="CU356" s="190"/>
      <c r="CV356" s="190"/>
      <c r="CW356" s="190"/>
      <c r="CX356" s="190"/>
      <c r="CY356" s="190"/>
      <c r="CZ356" s="190"/>
      <c r="DA356" s="190"/>
      <c r="DB356" s="190"/>
      <c r="DC356" s="190"/>
      <c r="DD356" s="190"/>
      <c r="DE356" s="190"/>
      <c r="DF356" s="190"/>
      <c r="DG356" s="190"/>
      <c r="DH356" s="190"/>
      <c r="DI356" s="190"/>
      <c r="DJ356" s="190"/>
      <c r="DK356" s="190"/>
      <c r="DL356" s="190"/>
      <c r="DM356" s="190"/>
      <c r="DN356" s="190"/>
      <c r="DO356" s="190"/>
      <c r="DP356" s="190"/>
      <c r="DQ356" s="190"/>
      <c r="DR356" s="190"/>
      <c r="DS356" s="190"/>
      <c r="DT356" s="190"/>
      <c r="DU356" s="190"/>
      <c r="DV356" s="190"/>
      <c r="DW356" s="190"/>
      <c r="DX356" s="190"/>
      <c r="DY356" s="190"/>
      <c r="DZ356" s="190"/>
      <c r="EA356" s="190"/>
      <c r="EB356" s="190"/>
      <c r="EC356" s="190"/>
      <c r="ED356" s="190"/>
      <c r="EE356" s="190"/>
      <c r="EF356" s="190"/>
      <c r="EG356" s="190"/>
      <c r="EH356" s="190"/>
      <c r="EI356" s="190"/>
      <c r="EJ356" s="190"/>
      <c r="EK356" s="190"/>
      <c r="EL356" s="190"/>
      <c r="EM356" s="190"/>
      <c r="EN356" s="190"/>
      <c r="EO356" s="190"/>
      <c r="EP356" s="190"/>
      <c r="EQ356" s="190"/>
      <c r="ER356" s="190"/>
      <c r="ES356" s="190"/>
      <c r="ET356" s="190"/>
      <c r="EU356" s="190"/>
      <c r="EV356" s="190"/>
      <c r="EW356" s="190"/>
      <c r="EX356" s="190"/>
      <c r="EY356" s="190"/>
      <c r="EZ356" s="190"/>
      <c r="FA356" s="190"/>
      <c r="FB356" s="190"/>
      <c r="FC356" s="190"/>
      <c r="FD356" s="190"/>
      <c r="FE356" s="190"/>
      <c r="FF356" s="190"/>
      <c r="FG356" s="190"/>
      <c r="FH356" s="190"/>
      <c r="FI356" s="190"/>
      <c r="FJ356" s="190"/>
      <c r="FK356" s="190"/>
      <c r="FL356" s="190"/>
      <c r="FM356" s="190"/>
      <c r="FN356" s="190"/>
      <c r="FO356" s="190"/>
      <c r="FP356" s="190"/>
      <c r="FQ356" s="190"/>
      <c r="FR356" s="190"/>
      <c r="FS356" s="190"/>
      <c r="FT356" s="190"/>
      <c r="FU356" s="190"/>
      <c r="FV356" s="190"/>
      <c r="FW356" s="190"/>
      <c r="FX356" s="190"/>
      <c r="FY356" s="190"/>
      <c r="FZ356" s="190"/>
      <c r="GA356" s="190"/>
      <c r="GB356" s="190"/>
      <c r="GC356" s="190"/>
      <c r="GD356" s="190"/>
      <c r="GE356" s="190"/>
      <c r="GF356" s="190"/>
      <c r="GG356" s="190"/>
      <c r="GH356" s="190"/>
      <c r="GI356" s="190"/>
      <c r="GJ356" s="190"/>
    </row>
    <row r="357" spans="1:192" s="16" customFormat="1" ht="21" customHeight="1" x14ac:dyDescent="0.25">
      <c r="A357" s="700">
        <v>324</v>
      </c>
      <c r="B357" s="188" t="s">
        <v>6112</v>
      </c>
      <c r="C357" s="717" t="s">
        <v>6113</v>
      </c>
      <c r="D357" s="718" t="s">
        <v>1752</v>
      </c>
      <c r="E357" s="700">
        <v>90</v>
      </c>
      <c r="F357" s="703" t="str">
        <f t="shared" si="7"/>
        <v>Xuất sắc</v>
      </c>
      <c r="G357" s="70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0"/>
      <c r="AR357" s="190"/>
      <c r="AS357" s="190"/>
      <c r="AT357" s="190"/>
      <c r="AU357" s="190"/>
      <c r="AV357" s="190"/>
      <c r="AW357" s="190"/>
      <c r="AX357" s="190"/>
      <c r="AY357" s="190"/>
      <c r="AZ357" s="190"/>
      <c r="BA357" s="190"/>
      <c r="BB357" s="190"/>
      <c r="BC357" s="190"/>
      <c r="BD357" s="190"/>
      <c r="BE357" s="190"/>
      <c r="BF357" s="190"/>
      <c r="BG357" s="190"/>
      <c r="BH357" s="190"/>
      <c r="BI357" s="190"/>
      <c r="BJ357" s="190"/>
      <c r="BK357" s="190"/>
      <c r="BL357" s="190"/>
      <c r="BM357" s="190"/>
      <c r="BN357" s="190"/>
      <c r="BO357" s="190"/>
      <c r="BP357" s="190"/>
      <c r="BQ357" s="190"/>
      <c r="BR357" s="190"/>
      <c r="BS357" s="190"/>
      <c r="BT357" s="190"/>
      <c r="BU357" s="190"/>
      <c r="BV357" s="190"/>
      <c r="BW357" s="190"/>
      <c r="BX357" s="190"/>
      <c r="BY357" s="190"/>
      <c r="BZ357" s="190"/>
      <c r="CA357" s="190"/>
      <c r="CB357" s="190"/>
      <c r="CC357" s="190"/>
      <c r="CD357" s="190"/>
      <c r="CE357" s="190"/>
      <c r="CF357" s="190"/>
      <c r="CG357" s="190"/>
      <c r="CH357" s="190"/>
      <c r="CI357" s="190"/>
      <c r="CJ357" s="190"/>
      <c r="CK357" s="190"/>
      <c r="CL357" s="190"/>
      <c r="CM357" s="190"/>
      <c r="CN357" s="190"/>
      <c r="CO357" s="190"/>
      <c r="CP357" s="190"/>
      <c r="CQ357" s="190"/>
      <c r="CR357" s="190"/>
      <c r="CS357" s="190"/>
      <c r="CT357" s="190"/>
      <c r="CU357" s="190"/>
      <c r="CV357" s="190"/>
      <c r="CW357" s="190"/>
      <c r="CX357" s="190"/>
      <c r="CY357" s="190"/>
      <c r="CZ357" s="190"/>
      <c r="DA357" s="190"/>
      <c r="DB357" s="190"/>
      <c r="DC357" s="190"/>
      <c r="DD357" s="190"/>
      <c r="DE357" s="190"/>
      <c r="DF357" s="190"/>
      <c r="DG357" s="190"/>
      <c r="DH357" s="190"/>
      <c r="DI357" s="190"/>
      <c r="DJ357" s="190"/>
      <c r="DK357" s="190"/>
      <c r="DL357" s="190"/>
      <c r="DM357" s="190"/>
      <c r="DN357" s="190"/>
      <c r="DO357" s="190"/>
      <c r="DP357" s="190"/>
      <c r="DQ357" s="190"/>
      <c r="DR357" s="190"/>
      <c r="DS357" s="190"/>
      <c r="DT357" s="190"/>
      <c r="DU357" s="190"/>
      <c r="DV357" s="190"/>
      <c r="DW357" s="190"/>
      <c r="DX357" s="190"/>
      <c r="DY357" s="190"/>
      <c r="DZ357" s="190"/>
      <c r="EA357" s="190"/>
      <c r="EB357" s="190"/>
      <c r="EC357" s="190"/>
      <c r="ED357" s="190"/>
      <c r="EE357" s="190"/>
      <c r="EF357" s="190"/>
      <c r="EG357" s="190"/>
      <c r="EH357" s="190"/>
      <c r="EI357" s="190"/>
      <c r="EJ357" s="190"/>
      <c r="EK357" s="190"/>
      <c r="EL357" s="190"/>
      <c r="EM357" s="190"/>
      <c r="EN357" s="190"/>
      <c r="EO357" s="190"/>
      <c r="EP357" s="190"/>
      <c r="EQ357" s="190"/>
      <c r="ER357" s="190"/>
      <c r="ES357" s="190"/>
      <c r="ET357" s="190"/>
      <c r="EU357" s="190"/>
      <c r="EV357" s="190"/>
      <c r="EW357" s="190"/>
      <c r="EX357" s="190"/>
      <c r="EY357" s="190"/>
      <c r="EZ357" s="190"/>
      <c r="FA357" s="190"/>
      <c r="FB357" s="190"/>
      <c r="FC357" s="190"/>
      <c r="FD357" s="190"/>
      <c r="FE357" s="190"/>
      <c r="FF357" s="190"/>
      <c r="FG357" s="190"/>
      <c r="FH357" s="190"/>
      <c r="FI357" s="190"/>
      <c r="FJ357" s="190"/>
      <c r="FK357" s="190"/>
      <c r="FL357" s="190"/>
      <c r="FM357" s="190"/>
      <c r="FN357" s="190"/>
      <c r="FO357" s="190"/>
      <c r="FP357" s="190"/>
      <c r="FQ357" s="190"/>
      <c r="FR357" s="190"/>
      <c r="FS357" s="190"/>
      <c r="FT357" s="190"/>
      <c r="FU357" s="190"/>
      <c r="FV357" s="190"/>
      <c r="FW357" s="190"/>
      <c r="FX357" s="190"/>
      <c r="FY357" s="190"/>
      <c r="FZ357" s="190"/>
      <c r="GA357" s="190"/>
      <c r="GB357" s="190"/>
      <c r="GC357" s="190"/>
      <c r="GD357" s="190"/>
      <c r="GE357" s="190"/>
      <c r="GF357" s="190"/>
      <c r="GG357" s="190"/>
      <c r="GH357" s="190"/>
      <c r="GI357" s="190"/>
      <c r="GJ357" s="190"/>
    </row>
    <row r="358" spans="1:192" s="16" customFormat="1" ht="21" customHeight="1" x14ac:dyDescent="0.25">
      <c r="A358" s="700">
        <v>325</v>
      </c>
      <c r="B358" s="188" t="s">
        <v>6114</v>
      </c>
      <c r="C358" s="717" t="s">
        <v>144</v>
      </c>
      <c r="D358" s="718" t="s">
        <v>137</v>
      </c>
      <c r="E358" s="700">
        <v>99</v>
      </c>
      <c r="F358" s="703" t="str">
        <f t="shared" si="7"/>
        <v>Xuất sắc</v>
      </c>
      <c r="G358" s="70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90"/>
      <c r="AD358" s="190"/>
      <c r="AE358" s="190"/>
      <c r="AF358" s="190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0"/>
      <c r="AR358" s="190"/>
      <c r="AS358" s="190"/>
      <c r="AT358" s="190"/>
      <c r="AU358" s="190"/>
      <c r="AV358" s="190"/>
      <c r="AW358" s="190"/>
      <c r="AX358" s="190"/>
      <c r="AY358" s="190"/>
      <c r="AZ358" s="190"/>
      <c r="BA358" s="190"/>
      <c r="BB358" s="190"/>
      <c r="BC358" s="190"/>
      <c r="BD358" s="190"/>
      <c r="BE358" s="190"/>
      <c r="BF358" s="190"/>
      <c r="BG358" s="190"/>
      <c r="BH358" s="190"/>
      <c r="BI358" s="190"/>
      <c r="BJ358" s="190"/>
      <c r="BK358" s="190"/>
      <c r="BL358" s="190"/>
      <c r="BM358" s="190"/>
      <c r="BN358" s="190"/>
      <c r="BO358" s="190"/>
      <c r="BP358" s="190"/>
      <c r="BQ358" s="190"/>
      <c r="BR358" s="190"/>
      <c r="BS358" s="190"/>
      <c r="BT358" s="190"/>
      <c r="BU358" s="190"/>
      <c r="BV358" s="190"/>
      <c r="BW358" s="190"/>
      <c r="BX358" s="190"/>
      <c r="BY358" s="190"/>
      <c r="BZ358" s="190"/>
      <c r="CA358" s="190"/>
      <c r="CB358" s="190"/>
      <c r="CC358" s="190"/>
      <c r="CD358" s="190"/>
      <c r="CE358" s="190"/>
      <c r="CF358" s="190"/>
      <c r="CG358" s="190"/>
      <c r="CH358" s="190"/>
      <c r="CI358" s="190"/>
      <c r="CJ358" s="190"/>
      <c r="CK358" s="190"/>
      <c r="CL358" s="190"/>
      <c r="CM358" s="190"/>
      <c r="CN358" s="190"/>
      <c r="CO358" s="190"/>
      <c r="CP358" s="190"/>
      <c r="CQ358" s="190"/>
      <c r="CR358" s="190"/>
      <c r="CS358" s="190"/>
      <c r="CT358" s="190"/>
      <c r="CU358" s="190"/>
      <c r="CV358" s="190"/>
      <c r="CW358" s="190"/>
      <c r="CX358" s="190"/>
      <c r="CY358" s="190"/>
      <c r="CZ358" s="190"/>
      <c r="DA358" s="190"/>
      <c r="DB358" s="190"/>
      <c r="DC358" s="190"/>
      <c r="DD358" s="190"/>
      <c r="DE358" s="190"/>
      <c r="DF358" s="190"/>
      <c r="DG358" s="190"/>
      <c r="DH358" s="190"/>
      <c r="DI358" s="190"/>
      <c r="DJ358" s="190"/>
      <c r="DK358" s="190"/>
      <c r="DL358" s="190"/>
      <c r="DM358" s="190"/>
      <c r="DN358" s="190"/>
      <c r="DO358" s="190"/>
      <c r="DP358" s="190"/>
      <c r="DQ358" s="190"/>
      <c r="DR358" s="190"/>
      <c r="DS358" s="190"/>
      <c r="DT358" s="190"/>
      <c r="DU358" s="190"/>
      <c r="DV358" s="190"/>
      <c r="DW358" s="190"/>
      <c r="DX358" s="190"/>
      <c r="DY358" s="190"/>
      <c r="DZ358" s="190"/>
      <c r="EA358" s="190"/>
      <c r="EB358" s="190"/>
      <c r="EC358" s="190"/>
      <c r="ED358" s="190"/>
      <c r="EE358" s="190"/>
      <c r="EF358" s="190"/>
      <c r="EG358" s="190"/>
      <c r="EH358" s="190"/>
      <c r="EI358" s="190"/>
      <c r="EJ358" s="190"/>
      <c r="EK358" s="190"/>
      <c r="EL358" s="190"/>
      <c r="EM358" s="190"/>
      <c r="EN358" s="190"/>
      <c r="EO358" s="190"/>
      <c r="EP358" s="190"/>
      <c r="EQ358" s="190"/>
      <c r="ER358" s="190"/>
      <c r="ES358" s="190"/>
      <c r="ET358" s="190"/>
      <c r="EU358" s="190"/>
      <c r="EV358" s="190"/>
      <c r="EW358" s="190"/>
      <c r="EX358" s="190"/>
      <c r="EY358" s="190"/>
      <c r="EZ358" s="190"/>
      <c r="FA358" s="190"/>
      <c r="FB358" s="190"/>
      <c r="FC358" s="190"/>
      <c r="FD358" s="190"/>
      <c r="FE358" s="190"/>
      <c r="FF358" s="190"/>
      <c r="FG358" s="190"/>
      <c r="FH358" s="190"/>
      <c r="FI358" s="190"/>
      <c r="FJ358" s="190"/>
      <c r="FK358" s="190"/>
      <c r="FL358" s="190"/>
      <c r="FM358" s="190"/>
      <c r="FN358" s="190"/>
      <c r="FO358" s="190"/>
      <c r="FP358" s="190"/>
      <c r="FQ358" s="190"/>
      <c r="FR358" s="190"/>
      <c r="FS358" s="190"/>
      <c r="FT358" s="190"/>
      <c r="FU358" s="190"/>
      <c r="FV358" s="190"/>
      <c r="FW358" s="190"/>
      <c r="FX358" s="190"/>
      <c r="FY358" s="190"/>
      <c r="FZ358" s="190"/>
      <c r="GA358" s="190"/>
      <c r="GB358" s="190"/>
      <c r="GC358" s="190"/>
      <c r="GD358" s="190"/>
      <c r="GE358" s="190"/>
      <c r="GF358" s="190"/>
      <c r="GG358" s="190"/>
      <c r="GH358" s="190"/>
      <c r="GI358" s="190"/>
      <c r="GJ358" s="190"/>
    </row>
    <row r="359" spans="1:192" s="16" customFormat="1" ht="21" customHeight="1" x14ac:dyDescent="0.25">
      <c r="A359" s="700">
        <v>326</v>
      </c>
      <c r="B359" s="188" t="s">
        <v>6115</v>
      </c>
      <c r="C359" s="717" t="s">
        <v>1783</v>
      </c>
      <c r="D359" s="718" t="s">
        <v>186</v>
      </c>
      <c r="E359" s="700">
        <v>85</v>
      </c>
      <c r="F359" s="703" t="str">
        <f t="shared" si="7"/>
        <v>Tốt</v>
      </c>
      <c r="G359" s="70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  <c r="AK359" s="190"/>
      <c r="AL359" s="190"/>
      <c r="AM359" s="190"/>
      <c r="AN359" s="190"/>
      <c r="AO359" s="190"/>
      <c r="AP359" s="190"/>
      <c r="AQ359" s="190"/>
      <c r="AR359" s="190"/>
      <c r="AS359" s="190"/>
      <c r="AT359" s="190"/>
      <c r="AU359" s="190"/>
      <c r="AV359" s="190"/>
      <c r="AW359" s="190"/>
      <c r="AX359" s="190"/>
      <c r="AY359" s="190"/>
      <c r="AZ359" s="190"/>
      <c r="BA359" s="190"/>
      <c r="BB359" s="190"/>
      <c r="BC359" s="190"/>
      <c r="BD359" s="190"/>
      <c r="BE359" s="190"/>
      <c r="BF359" s="190"/>
      <c r="BG359" s="190"/>
      <c r="BH359" s="190"/>
      <c r="BI359" s="190"/>
      <c r="BJ359" s="190"/>
      <c r="BK359" s="190"/>
      <c r="BL359" s="190"/>
      <c r="BM359" s="190"/>
      <c r="BN359" s="190"/>
      <c r="BO359" s="190"/>
      <c r="BP359" s="190"/>
      <c r="BQ359" s="190"/>
      <c r="BR359" s="190"/>
      <c r="BS359" s="190"/>
      <c r="BT359" s="190"/>
      <c r="BU359" s="190"/>
      <c r="BV359" s="190"/>
      <c r="BW359" s="190"/>
      <c r="BX359" s="190"/>
      <c r="BY359" s="190"/>
      <c r="BZ359" s="190"/>
      <c r="CA359" s="190"/>
      <c r="CB359" s="190"/>
      <c r="CC359" s="190"/>
      <c r="CD359" s="190"/>
      <c r="CE359" s="190"/>
      <c r="CF359" s="190"/>
      <c r="CG359" s="190"/>
      <c r="CH359" s="190"/>
      <c r="CI359" s="190"/>
      <c r="CJ359" s="190"/>
      <c r="CK359" s="190"/>
      <c r="CL359" s="190"/>
      <c r="CM359" s="190"/>
      <c r="CN359" s="190"/>
      <c r="CO359" s="190"/>
      <c r="CP359" s="190"/>
      <c r="CQ359" s="190"/>
      <c r="CR359" s="190"/>
      <c r="CS359" s="190"/>
      <c r="CT359" s="190"/>
      <c r="CU359" s="190"/>
      <c r="CV359" s="190"/>
      <c r="CW359" s="190"/>
      <c r="CX359" s="190"/>
      <c r="CY359" s="190"/>
      <c r="CZ359" s="190"/>
      <c r="DA359" s="190"/>
      <c r="DB359" s="190"/>
      <c r="DC359" s="190"/>
      <c r="DD359" s="190"/>
      <c r="DE359" s="190"/>
      <c r="DF359" s="190"/>
      <c r="DG359" s="190"/>
      <c r="DH359" s="190"/>
      <c r="DI359" s="190"/>
      <c r="DJ359" s="190"/>
      <c r="DK359" s="190"/>
      <c r="DL359" s="190"/>
      <c r="DM359" s="190"/>
      <c r="DN359" s="190"/>
      <c r="DO359" s="190"/>
      <c r="DP359" s="190"/>
      <c r="DQ359" s="190"/>
      <c r="DR359" s="190"/>
      <c r="DS359" s="190"/>
      <c r="DT359" s="190"/>
      <c r="DU359" s="190"/>
      <c r="DV359" s="190"/>
      <c r="DW359" s="190"/>
      <c r="DX359" s="190"/>
      <c r="DY359" s="190"/>
      <c r="DZ359" s="190"/>
      <c r="EA359" s="190"/>
      <c r="EB359" s="190"/>
      <c r="EC359" s="190"/>
      <c r="ED359" s="190"/>
      <c r="EE359" s="190"/>
      <c r="EF359" s="190"/>
      <c r="EG359" s="190"/>
      <c r="EH359" s="190"/>
      <c r="EI359" s="190"/>
      <c r="EJ359" s="190"/>
      <c r="EK359" s="190"/>
      <c r="EL359" s="190"/>
      <c r="EM359" s="190"/>
      <c r="EN359" s="190"/>
      <c r="EO359" s="190"/>
      <c r="EP359" s="190"/>
      <c r="EQ359" s="190"/>
      <c r="ER359" s="190"/>
      <c r="ES359" s="190"/>
      <c r="ET359" s="190"/>
      <c r="EU359" s="190"/>
      <c r="EV359" s="190"/>
      <c r="EW359" s="190"/>
      <c r="EX359" s="190"/>
      <c r="EY359" s="190"/>
      <c r="EZ359" s="190"/>
      <c r="FA359" s="190"/>
      <c r="FB359" s="190"/>
      <c r="FC359" s="190"/>
      <c r="FD359" s="190"/>
      <c r="FE359" s="190"/>
      <c r="FF359" s="190"/>
      <c r="FG359" s="190"/>
      <c r="FH359" s="190"/>
      <c r="FI359" s="190"/>
      <c r="FJ359" s="190"/>
      <c r="FK359" s="190"/>
      <c r="FL359" s="190"/>
      <c r="FM359" s="190"/>
      <c r="FN359" s="190"/>
      <c r="FO359" s="190"/>
      <c r="FP359" s="190"/>
      <c r="FQ359" s="190"/>
      <c r="FR359" s="190"/>
      <c r="FS359" s="190"/>
      <c r="FT359" s="190"/>
      <c r="FU359" s="190"/>
      <c r="FV359" s="190"/>
      <c r="FW359" s="190"/>
      <c r="FX359" s="190"/>
      <c r="FY359" s="190"/>
      <c r="FZ359" s="190"/>
      <c r="GA359" s="190"/>
      <c r="GB359" s="190"/>
      <c r="GC359" s="190"/>
      <c r="GD359" s="190"/>
      <c r="GE359" s="190"/>
      <c r="GF359" s="190"/>
      <c r="GG359" s="190"/>
      <c r="GH359" s="190"/>
      <c r="GI359" s="190"/>
      <c r="GJ359" s="190"/>
    </row>
    <row r="360" spans="1:192" s="16" customFormat="1" ht="21" customHeight="1" x14ac:dyDescent="0.25">
      <c r="A360" s="700">
        <v>327</v>
      </c>
      <c r="B360" s="188" t="s">
        <v>6116</v>
      </c>
      <c r="C360" s="717" t="s">
        <v>77</v>
      </c>
      <c r="D360" s="718" t="s">
        <v>5</v>
      </c>
      <c r="E360" s="700">
        <v>92</v>
      </c>
      <c r="F360" s="703" t="str">
        <f t="shared" si="7"/>
        <v>Xuất sắc</v>
      </c>
      <c r="G360" s="70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0"/>
      <c r="AR360" s="190"/>
      <c r="AS360" s="190"/>
      <c r="AT360" s="190"/>
      <c r="AU360" s="190"/>
      <c r="AV360" s="190"/>
      <c r="AW360" s="190"/>
      <c r="AX360" s="190"/>
      <c r="AY360" s="190"/>
      <c r="AZ360" s="190"/>
      <c r="BA360" s="190"/>
      <c r="BB360" s="190"/>
      <c r="BC360" s="190"/>
      <c r="BD360" s="190"/>
      <c r="BE360" s="190"/>
      <c r="BF360" s="190"/>
      <c r="BG360" s="190"/>
      <c r="BH360" s="190"/>
      <c r="BI360" s="190"/>
      <c r="BJ360" s="190"/>
      <c r="BK360" s="190"/>
      <c r="BL360" s="190"/>
      <c r="BM360" s="190"/>
      <c r="BN360" s="190"/>
      <c r="BO360" s="190"/>
      <c r="BP360" s="190"/>
      <c r="BQ360" s="190"/>
      <c r="BR360" s="190"/>
      <c r="BS360" s="190"/>
      <c r="BT360" s="190"/>
      <c r="BU360" s="190"/>
      <c r="BV360" s="190"/>
      <c r="BW360" s="190"/>
      <c r="BX360" s="190"/>
      <c r="BY360" s="190"/>
      <c r="BZ360" s="190"/>
      <c r="CA360" s="190"/>
      <c r="CB360" s="190"/>
      <c r="CC360" s="190"/>
      <c r="CD360" s="190"/>
      <c r="CE360" s="190"/>
      <c r="CF360" s="190"/>
      <c r="CG360" s="190"/>
      <c r="CH360" s="190"/>
      <c r="CI360" s="190"/>
      <c r="CJ360" s="190"/>
      <c r="CK360" s="190"/>
      <c r="CL360" s="190"/>
      <c r="CM360" s="190"/>
      <c r="CN360" s="190"/>
      <c r="CO360" s="190"/>
      <c r="CP360" s="190"/>
      <c r="CQ360" s="190"/>
      <c r="CR360" s="190"/>
      <c r="CS360" s="190"/>
      <c r="CT360" s="190"/>
      <c r="CU360" s="190"/>
      <c r="CV360" s="190"/>
      <c r="CW360" s="190"/>
      <c r="CX360" s="190"/>
      <c r="CY360" s="190"/>
      <c r="CZ360" s="190"/>
      <c r="DA360" s="190"/>
      <c r="DB360" s="190"/>
      <c r="DC360" s="190"/>
      <c r="DD360" s="190"/>
      <c r="DE360" s="190"/>
      <c r="DF360" s="190"/>
      <c r="DG360" s="190"/>
      <c r="DH360" s="190"/>
      <c r="DI360" s="190"/>
      <c r="DJ360" s="190"/>
      <c r="DK360" s="190"/>
      <c r="DL360" s="190"/>
      <c r="DM360" s="190"/>
      <c r="DN360" s="190"/>
      <c r="DO360" s="190"/>
      <c r="DP360" s="190"/>
      <c r="DQ360" s="190"/>
      <c r="DR360" s="190"/>
      <c r="DS360" s="190"/>
      <c r="DT360" s="190"/>
      <c r="DU360" s="190"/>
      <c r="DV360" s="190"/>
      <c r="DW360" s="190"/>
      <c r="DX360" s="190"/>
      <c r="DY360" s="190"/>
      <c r="DZ360" s="190"/>
      <c r="EA360" s="190"/>
      <c r="EB360" s="190"/>
      <c r="EC360" s="190"/>
      <c r="ED360" s="190"/>
      <c r="EE360" s="190"/>
      <c r="EF360" s="190"/>
      <c r="EG360" s="190"/>
      <c r="EH360" s="190"/>
      <c r="EI360" s="190"/>
      <c r="EJ360" s="190"/>
      <c r="EK360" s="190"/>
      <c r="EL360" s="190"/>
      <c r="EM360" s="190"/>
      <c r="EN360" s="190"/>
      <c r="EO360" s="190"/>
      <c r="EP360" s="190"/>
      <c r="EQ360" s="190"/>
      <c r="ER360" s="190"/>
      <c r="ES360" s="190"/>
      <c r="ET360" s="190"/>
      <c r="EU360" s="190"/>
      <c r="EV360" s="190"/>
      <c r="EW360" s="190"/>
      <c r="EX360" s="190"/>
      <c r="EY360" s="190"/>
      <c r="EZ360" s="190"/>
      <c r="FA360" s="190"/>
      <c r="FB360" s="190"/>
      <c r="FC360" s="190"/>
      <c r="FD360" s="190"/>
      <c r="FE360" s="190"/>
      <c r="FF360" s="190"/>
      <c r="FG360" s="190"/>
      <c r="FH360" s="190"/>
      <c r="FI360" s="190"/>
      <c r="FJ360" s="190"/>
      <c r="FK360" s="190"/>
      <c r="FL360" s="190"/>
      <c r="FM360" s="190"/>
      <c r="FN360" s="190"/>
      <c r="FO360" s="190"/>
      <c r="FP360" s="190"/>
      <c r="FQ360" s="190"/>
      <c r="FR360" s="190"/>
      <c r="FS360" s="190"/>
      <c r="FT360" s="190"/>
      <c r="FU360" s="190"/>
      <c r="FV360" s="190"/>
      <c r="FW360" s="190"/>
      <c r="FX360" s="190"/>
      <c r="FY360" s="190"/>
      <c r="FZ360" s="190"/>
      <c r="GA360" s="190"/>
      <c r="GB360" s="190"/>
      <c r="GC360" s="190"/>
      <c r="GD360" s="190"/>
      <c r="GE360" s="190"/>
      <c r="GF360" s="190"/>
      <c r="GG360" s="190"/>
      <c r="GH360" s="190"/>
      <c r="GI360" s="190"/>
      <c r="GJ360" s="190"/>
    </row>
    <row r="361" spans="1:192" s="16" customFormat="1" ht="21" customHeight="1" x14ac:dyDescent="0.25">
      <c r="A361" s="700">
        <v>328</v>
      </c>
      <c r="B361" s="188" t="s">
        <v>6117</v>
      </c>
      <c r="C361" s="717" t="s">
        <v>46</v>
      </c>
      <c r="D361" s="718" t="s">
        <v>23</v>
      </c>
      <c r="E361" s="700">
        <v>100</v>
      </c>
      <c r="F361" s="703" t="str">
        <f t="shared" si="7"/>
        <v>Xuất sắc</v>
      </c>
      <c r="G361" s="70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90"/>
      <c r="AD361" s="190"/>
      <c r="AE361" s="190"/>
      <c r="AF361" s="190"/>
      <c r="AG361" s="190"/>
      <c r="AH361" s="190"/>
      <c r="AI361" s="190"/>
      <c r="AJ361" s="190"/>
      <c r="AK361" s="190"/>
      <c r="AL361" s="190"/>
      <c r="AM361" s="190"/>
      <c r="AN361" s="190"/>
      <c r="AO361" s="190"/>
      <c r="AP361" s="190"/>
      <c r="AQ361" s="190"/>
      <c r="AR361" s="190"/>
      <c r="AS361" s="190"/>
      <c r="AT361" s="190"/>
      <c r="AU361" s="190"/>
      <c r="AV361" s="190"/>
      <c r="AW361" s="190"/>
      <c r="AX361" s="190"/>
      <c r="AY361" s="190"/>
      <c r="AZ361" s="190"/>
      <c r="BA361" s="190"/>
      <c r="BB361" s="190"/>
      <c r="BC361" s="190"/>
      <c r="BD361" s="190"/>
      <c r="BE361" s="190"/>
      <c r="BF361" s="190"/>
      <c r="BG361" s="190"/>
      <c r="BH361" s="190"/>
      <c r="BI361" s="190"/>
      <c r="BJ361" s="190"/>
      <c r="BK361" s="190"/>
      <c r="BL361" s="190"/>
      <c r="BM361" s="190"/>
      <c r="BN361" s="190"/>
      <c r="BO361" s="190"/>
      <c r="BP361" s="190"/>
      <c r="BQ361" s="190"/>
      <c r="BR361" s="190"/>
      <c r="BS361" s="190"/>
      <c r="BT361" s="190"/>
      <c r="BU361" s="190"/>
      <c r="BV361" s="190"/>
      <c r="BW361" s="190"/>
      <c r="BX361" s="190"/>
      <c r="BY361" s="190"/>
      <c r="BZ361" s="190"/>
      <c r="CA361" s="190"/>
      <c r="CB361" s="190"/>
      <c r="CC361" s="190"/>
      <c r="CD361" s="190"/>
      <c r="CE361" s="190"/>
      <c r="CF361" s="190"/>
      <c r="CG361" s="190"/>
      <c r="CH361" s="190"/>
      <c r="CI361" s="190"/>
      <c r="CJ361" s="190"/>
      <c r="CK361" s="190"/>
      <c r="CL361" s="190"/>
      <c r="CM361" s="190"/>
      <c r="CN361" s="190"/>
      <c r="CO361" s="190"/>
      <c r="CP361" s="190"/>
      <c r="CQ361" s="190"/>
      <c r="CR361" s="190"/>
      <c r="CS361" s="190"/>
      <c r="CT361" s="190"/>
      <c r="CU361" s="190"/>
      <c r="CV361" s="190"/>
      <c r="CW361" s="190"/>
      <c r="CX361" s="190"/>
      <c r="CY361" s="190"/>
      <c r="CZ361" s="190"/>
      <c r="DA361" s="190"/>
      <c r="DB361" s="190"/>
      <c r="DC361" s="190"/>
      <c r="DD361" s="190"/>
      <c r="DE361" s="190"/>
      <c r="DF361" s="190"/>
      <c r="DG361" s="190"/>
      <c r="DH361" s="190"/>
      <c r="DI361" s="190"/>
      <c r="DJ361" s="190"/>
      <c r="DK361" s="190"/>
      <c r="DL361" s="190"/>
      <c r="DM361" s="190"/>
      <c r="DN361" s="190"/>
      <c r="DO361" s="190"/>
      <c r="DP361" s="190"/>
      <c r="DQ361" s="190"/>
      <c r="DR361" s="190"/>
      <c r="DS361" s="190"/>
      <c r="DT361" s="190"/>
      <c r="DU361" s="190"/>
      <c r="DV361" s="190"/>
      <c r="DW361" s="190"/>
      <c r="DX361" s="190"/>
      <c r="DY361" s="190"/>
      <c r="DZ361" s="190"/>
      <c r="EA361" s="190"/>
      <c r="EB361" s="190"/>
      <c r="EC361" s="190"/>
      <c r="ED361" s="190"/>
      <c r="EE361" s="190"/>
      <c r="EF361" s="190"/>
      <c r="EG361" s="190"/>
      <c r="EH361" s="190"/>
      <c r="EI361" s="190"/>
      <c r="EJ361" s="190"/>
      <c r="EK361" s="190"/>
      <c r="EL361" s="190"/>
      <c r="EM361" s="190"/>
      <c r="EN361" s="190"/>
      <c r="EO361" s="190"/>
      <c r="EP361" s="190"/>
      <c r="EQ361" s="190"/>
      <c r="ER361" s="190"/>
      <c r="ES361" s="190"/>
      <c r="ET361" s="190"/>
      <c r="EU361" s="190"/>
      <c r="EV361" s="190"/>
      <c r="EW361" s="190"/>
      <c r="EX361" s="190"/>
      <c r="EY361" s="190"/>
      <c r="EZ361" s="190"/>
      <c r="FA361" s="190"/>
      <c r="FB361" s="190"/>
      <c r="FC361" s="190"/>
      <c r="FD361" s="190"/>
      <c r="FE361" s="190"/>
      <c r="FF361" s="190"/>
      <c r="FG361" s="190"/>
      <c r="FH361" s="190"/>
      <c r="FI361" s="190"/>
      <c r="FJ361" s="190"/>
      <c r="FK361" s="190"/>
      <c r="FL361" s="190"/>
      <c r="FM361" s="190"/>
      <c r="FN361" s="190"/>
      <c r="FO361" s="190"/>
      <c r="FP361" s="190"/>
      <c r="FQ361" s="190"/>
      <c r="FR361" s="190"/>
      <c r="FS361" s="190"/>
      <c r="FT361" s="190"/>
      <c r="FU361" s="190"/>
      <c r="FV361" s="190"/>
      <c r="FW361" s="190"/>
      <c r="FX361" s="190"/>
      <c r="FY361" s="190"/>
      <c r="FZ361" s="190"/>
      <c r="GA361" s="190"/>
      <c r="GB361" s="190"/>
      <c r="GC361" s="190"/>
      <c r="GD361" s="190"/>
      <c r="GE361" s="190"/>
      <c r="GF361" s="190"/>
      <c r="GG361" s="190"/>
      <c r="GH361" s="190"/>
      <c r="GI361" s="190"/>
      <c r="GJ361" s="190"/>
    </row>
    <row r="362" spans="1:192" s="16" customFormat="1" ht="21" customHeight="1" x14ac:dyDescent="0.25">
      <c r="A362" s="700">
        <v>329</v>
      </c>
      <c r="B362" s="188" t="s">
        <v>6118</v>
      </c>
      <c r="C362" s="717" t="s">
        <v>919</v>
      </c>
      <c r="D362" s="718" t="s">
        <v>282</v>
      </c>
      <c r="E362" s="700">
        <v>91</v>
      </c>
      <c r="F362" s="703" t="str">
        <f t="shared" si="7"/>
        <v>Xuất sắc</v>
      </c>
      <c r="G362" s="70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  <c r="AC362" s="190"/>
      <c r="AD362" s="190"/>
      <c r="AE362" s="190"/>
      <c r="AF362" s="190"/>
      <c r="AG362" s="190"/>
      <c r="AH362" s="190"/>
      <c r="AI362" s="190"/>
      <c r="AJ362" s="190"/>
      <c r="AK362" s="190"/>
      <c r="AL362" s="190"/>
      <c r="AM362" s="190"/>
      <c r="AN362" s="190"/>
      <c r="AO362" s="190"/>
      <c r="AP362" s="190"/>
      <c r="AQ362" s="190"/>
      <c r="AR362" s="190"/>
      <c r="AS362" s="190"/>
      <c r="AT362" s="190"/>
      <c r="AU362" s="190"/>
      <c r="AV362" s="190"/>
      <c r="AW362" s="190"/>
      <c r="AX362" s="190"/>
      <c r="AY362" s="190"/>
      <c r="AZ362" s="190"/>
      <c r="BA362" s="190"/>
      <c r="BB362" s="190"/>
      <c r="BC362" s="190"/>
      <c r="BD362" s="190"/>
      <c r="BE362" s="190"/>
      <c r="BF362" s="190"/>
      <c r="BG362" s="190"/>
      <c r="BH362" s="190"/>
      <c r="BI362" s="190"/>
      <c r="BJ362" s="190"/>
      <c r="BK362" s="190"/>
      <c r="BL362" s="190"/>
      <c r="BM362" s="190"/>
      <c r="BN362" s="190"/>
      <c r="BO362" s="190"/>
      <c r="BP362" s="190"/>
      <c r="BQ362" s="190"/>
      <c r="BR362" s="190"/>
      <c r="BS362" s="190"/>
      <c r="BT362" s="190"/>
      <c r="BU362" s="190"/>
      <c r="BV362" s="190"/>
      <c r="BW362" s="190"/>
      <c r="BX362" s="190"/>
      <c r="BY362" s="190"/>
      <c r="BZ362" s="190"/>
      <c r="CA362" s="190"/>
      <c r="CB362" s="190"/>
      <c r="CC362" s="190"/>
      <c r="CD362" s="190"/>
      <c r="CE362" s="190"/>
      <c r="CF362" s="190"/>
      <c r="CG362" s="190"/>
      <c r="CH362" s="190"/>
      <c r="CI362" s="190"/>
      <c r="CJ362" s="190"/>
      <c r="CK362" s="190"/>
      <c r="CL362" s="190"/>
      <c r="CM362" s="190"/>
      <c r="CN362" s="190"/>
      <c r="CO362" s="190"/>
      <c r="CP362" s="190"/>
      <c r="CQ362" s="190"/>
      <c r="CR362" s="190"/>
      <c r="CS362" s="190"/>
      <c r="CT362" s="190"/>
      <c r="CU362" s="190"/>
      <c r="CV362" s="190"/>
      <c r="CW362" s="190"/>
      <c r="CX362" s="190"/>
      <c r="CY362" s="190"/>
      <c r="CZ362" s="190"/>
      <c r="DA362" s="190"/>
      <c r="DB362" s="190"/>
      <c r="DC362" s="190"/>
      <c r="DD362" s="190"/>
      <c r="DE362" s="190"/>
      <c r="DF362" s="190"/>
      <c r="DG362" s="190"/>
      <c r="DH362" s="190"/>
      <c r="DI362" s="190"/>
      <c r="DJ362" s="190"/>
      <c r="DK362" s="190"/>
      <c r="DL362" s="190"/>
      <c r="DM362" s="190"/>
      <c r="DN362" s="190"/>
      <c r="DO362" s="190"/>
      <c r="DP362" s="190"/>
      <c r="DQ362" s="190"/>
      <c r="DR362" s="190"/>
      <c r="DS362" s="190"/>
      <c r="DT362" s="190"/>
      <c r="DU362" s="190"/>
      <c r="DV362" s="190"/>
      <c r="DW362" s="190"/>
      <c r="DX362" s="190"/>
      <c r="DY362" s="190"/>
      <c r="DZ362" s="190"/>
      <c r="EA362" s="190"/>
      <c r="EB362" s="190"/>
      <c r="EC362" s="190"/>
      <c r="ED362" s="190"/>
      <c r="EE362" s="190"/>
      <c r="EF362" s="190"/>
      <c r="EG362" s="190"/>
      <c r="EH362" s="190"/>
      <c r="EI362" s="190"/>
      <c r="EJ362" s="190"/>
      <c r="EK362" s="190"/>
      <c r="EL362" s="190"/>
      <c r="EM362" s="190"/>
      <c r="EN362" s="190"/>
      <c r="EO362" s="190"/>
      <c r="EP362" s="190"/>
      <c r="EQ362" s="190"/>
      <c r="ER362" s="190"/>
      <c r="ES362" s="190"/>
      <c r="ET362" s="190"/>
      <c r="EU362" s="190"/>
      <c r="EV362" s="190"/>
      <c r="EW362" s="190"/>
      <c r="EX362" s="190"/>
      <c r="EY362" s="190"/>
      <c r="EZ362" s="190"/>
      <c r="FA362" s="190"/>
      <c r="FB362" s="190"/>
      <c r="FC362" s="190"/>
      <c r="FD362" s="190"/>
      <c r="FE362" s="190"/>
      <c r="FF362" s="190"/>
      <c r="FG362" s="190"/>
      <c r="FH362" s="190"/>
      <c r="FI362" s="190"/>
      <c r="FJ362" s="190"/>
      <c r="FK362" s="190"/>
      <c r="FL362" s="190"/>
      <c r="FM362" s="190"/>
      <c r="FN362" s="190"/>
      <c r="FO362" s="190"/>
      <c r="FP362" s="190"/>
      <c r="FQ362" s="190"/>
      <c r="FR362" s="190"/>
      <c r="FS362" s="190"/>
      <c r="FT362" s="190"/>
      <c r="FU362" s="190"/>
      <c r="FV362" s="190"/>
      <c r="FW362" s="190"/>
      <c r="FX362" s="190"/>
      <c r="FY362" s="190"/>
      <c r="FZ362" s="190"/>
      <c r="GA362" s="190"/>
      <c r="GB362" s="190"/>
      <c r="GC362" s="190"/>
      <c r="GD362" s="190"/>
      <c r="GE362" s="190"/>
      <c r="GF362" s="190"/>
      <c r="GG362" s="190"/>
      <c r="GH362" s="190"/>
      <c r="GI362" s="190"/>
      <c r="GJ362" s="190"/>
    </row>
    <row r="363" spans="1:192" s="16" customFormat="1" ht="21" customHeight="1" x14ac:dyDescent="0.25">
      <c r="A363" s="700">
        <v>330</v>
      </c>
      <c r="B363" s="188" t="s">
        <v>6119</v>
      </c>
      <c r="C363" s="717" t="s">
        <v>6120</v>
      </c>
      <c r="D363" s="718" t="s">
        <v>1506</v>
      </c>
      <c r="E363" s="700">
        <v>86</v>
      </c>
      <c r="F363" s="703" t="str">
        <f t="shared" si="7"/>
        <v>Tốt</v>
      </c>
      <c r="G363" s="70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190"/>
      <c r="AD363" s="190"/>
      <c r="AE363" s="190"/>
      <c r="AF363" s="190"/>
      <c r="AG363" s="190"/>
      <c r="AH363" s="190"/>
      <c r="AI363" s="190"/>
      <c r="AJ363" s="190"/>
      <c r="AK363" s="190"/>
      <c r="AL363" s="190"/>
      <c r="AM363" s="190"/>
      <c r="AN363" s="190"/>
      <c r="AO363" s="190"/>
      <c r="AP363" s="190"/>
      <c r="AQ363" s="190"/>
      <c r="AR363" s="190"/>
      <c r="AS363" s="190"/>
      <c r="AT363" s="190"/>
      <c r="AU363" s="190"/>
      <c r="AV363" s="190"/>
      <c r="AW363" s="190"/>
      <c r="AX363" s="190"/>
      <c r="AY363" s="190"/>
      <c r="AZ363" s="190"/>
      <c r="BA363" s="190"/>
      <c r="BB363" s="190"/>
      <c r="BC363" s="190"/>
      <c r="BD363" s="190"/>
      <c r="BE363" s="190"/>
      <c r="BF363" s="190"/>
      <c r="BG363" s="190"/>
      <c r="BH363" s="190"/>
      <c r="BI363" s="190"/>
      <c r="BJ363" s="190"/>
      <c r="BK363" s="190"/>
      <c r="BL363" s="190"/>
      <c r="BM363" s="190"/>
      <c r="BN363" s="190"/>
      <c r="BO363" s="190"/>
      <c r="BP363" s="190"/>
      <c r="BQ363" s="190"/>
      <c r="BR363" s="190"/>
      <c r="BS363" s="190"/>
      <c r="BT363" s="190"/>
      <c r="BU363" s="190"/>
      <c r="BV363" s="190"/>
      <c r="BW363" s="190"/>
      <c r="BX363" s="190"/>
      <c r="BY363" s="190"/>
      <c r="BZ363" s="190"/>
      <c r="CA363" s="190"/>
      <c r="CB363" s="190"/>
      <c r="CC363" s="190"/>
      <c r="CD363" s="190"/>
      <c r="CE363" s="190"/>
      <c r="CF363" s="190"/>
      <c r="CG363" s="190"/>
      <c r="CH363" s="190"/>
      <c r="CI363" s="190"/>
      <c r="CJ363" s="190"/>
      <c r="CK363" s="190"/>
      <c r="CL363" s="190"/>
      <c r="CM363" s="190"/>
      <c r="CN363" s="190"/>
      <c r="CO363" s="190"/>
      <c r="CP363" s="190"/>
      <c r="CQ363" s="190"/>
      <c r="CR363" s="190"/>
      <c r="CS363" s="190"/>
      <c r="CT363" s="190"/>
      <c r="CU363" s="190"/>
      <c r="CV363" s="190"/>
      <c r="CW363" s="190"/>
      <c r="CX363" s="190"/>
      <c r="CY363" s="190"/>
      <c r="CZ363" s="190"/>
      <c r="DA363" s="190"/>
      <c r="DB363" s="190"/>
      <c r="DC363" s="190"/>
      <c r="DD363" s="190"/>
      <c r="DE363" s="190"/>
      <c r="DF363" s="190"/>
      <c r="DG363" s="190"/>
      <c r="DH363" s="190"/>
      <c r="DI363" s="190"/>
      <c r="DJ363" s="190"/>
      <c r="DK363" s="190"/>
      <c r="DL363" s="190"/>
      <c r="DM363" s="190"/>
      <c r="DN363" s="190"/>
      <c r="DO363" s="190"/>
      <c r="DP363" s="190"/>
      <c r="DQ363" s="190"/>
      <c r="DR363" s="190"/>
      <c r="DS363" s="190"/>
      <c r="DT363" s="190"/>
      <c r="DU363" s="190"/>
      <c r="DV363" s="190"/>
      <c r="DW363" s="190"/>
      <c r="DX363" s="190"/>
      <c r="DY363" s="190"/>
      <c r="DZ363" s="190"/>
      <c r="EA363" s="190"/>
      <c r="EB363" s="190"/>
      <c r="EC363" s="190"/>
      <c r="ED363" s="190"/>
      <c r="EE363" s="190"/>
      <c r="EF363" s="190"/>
      <c r="EG363" s="190"/>
      <c r="EH363" s="190"/>
      <c r="EI363" s="190"/>
      <c r="EJ363" s="190"/>
      <c r="EK363" s="190"/>
      <c r="EL363" s="190"/>
      <c r="EM363" s="190"/>
      <c r="EN363" s="190"/>
      <c r="EO363" s="190"/>
      <c r="EP363" s="190"/>
      <c r="EQ363" s="190"/>
      <c r="ER363" s="190"/>
      <c r="ES363" s="190"/>
      <c r="ET363" s="190"/>
      <c r="EU363" s="190"/>
      <c r="EV363" s="190"/>
      <c r="EW363" s="190"/>
      <c r="EX363" s="190"/>
      <c r="EY363" s="190"/>
      <c r="EZ363" s="190"/>
      <c r="FA363" s="190"/>
      <c r="FB363" s="190"/>
      <c r="FC363" s="190"/>
      <c r="FD363" s="190"/>
      <c r="FE363" s="190"/>
      <c r="FF363" s="190"/>
      <c r="FG363" s="190"/>
      <c r="FH363" s="190"/>
      <c r="FI363" s="190"/>
      <c r="FJ363" s="190"/>
      <c r="FK363" s="190"/>
      <c r="FL363" s="190"/>
      <c r="FM363" s="190"/>
      <c r="FN363" s="190"/>
      <c r="FO363" s="190"/>
      <c r="FP363" s="190"/>
      <c r="FQ363" s="190"/>
      <c r="FR363" s="190"/>
      <c r="FS363" s="190"/>
      <c r="FT363" s="190"/>
      <c r="FU363" s="190"/>
      <c r="FV363" s="190"/>
      <c r="FW363" s="190"/>
      <c r="FX363" s="190"/>
      <c r="FY363" s="190"/>
      <c r="FZ363" s="190"/>
      <c r="GA363" s="190"/>
      <c r="GB363" s="190"/>
      <c r="GC363" s="190"/>
      <c r="GD363" s="190"/>
      <c r="GE363" s="190"/>
      <c r="GF363" s="190"/>
      <c r="GG363" s="190"/>
      <c r="GH363" s="190"/>
      <c r="GI363" s="190"/>
      <c r="GJ363" s="190"/>
    </row>
    <row r="364" spans="1:192" s="16" customFormat="1" ht="21" customHeight="1" x14ac:dyDescent="0.25">
      <c r="A364" s="700">
        <v>331</v>
      </c>
      <c r="B364" s="188" t="s">
        <v>6121</v>
      </c>
      <c r="C364" s="717" t="s">
        <v>2875</v>
      </c>
      <c r="D364" s="718" t="s">
        <v>69</v>
      </c>
      <c r="E364" s="700">
        <v>85</v>
      </c>
      <c r="F364" s="703" t="str">
        <f t="shared" si="7"/>
        <v>Tốt</v>
      </c>
      <c r="G364" s="70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  <c r="AC364" s="190"/>
      <c r="AD364" s="190"/>
      <c r="AE364" s="190"/>
      <c r="AF364" s="190"/>
      <c r="AG364" s="190"/>
      <c r="AH364" s="190"/>
      <c r="AI364" s="190"/>
      <c r="AJ364" s="190"/>
      <c r="AK364" s="190"/>
      <c r="AL364" s="190"/>
      <c r="AM364" s="190"/>
      <c r="AN364" s="190"/>
      <c r="AO364" s="190"/>
      <c r="AP364" s="190"/>
      <c r="AQ364" s="190"/>
      <c r="AR364" s="190"/>
      <c r="AS364" s="190"/>
      <c r="AT364" s="190"/>
      <c r="AU364" s="190"/>
      <c r="AV364" s="190"/>
      <c r="AW364" s="190"/>
      <c r="AX364" s="190"/>
      <c r="AY364" s="190"/>
      <c r="AZ364" s="190"/>
      <c r="BA364" s="190"/>
      <c r="BB364" s="190"/>
      <c r="BC364" s="190"/>
      <c r="BD364" s="190"/>
      <c r="BE364" s="190"/>
      <c r="BF364" s="190"/>
      <c r="BG364" s="190"/>
      <c r="BH364" s="190"/>
      <c r="BI364" s="190"/>
      <c r="BJ364" s="190"/>
      <c r="BK364" s="190"/>
      <c r="BL364" s="190"/>
      <c r="BM364" s="190"/>
      <c r="BN364" s="190"/>
      <c r="BO364" s="190"/>
      <c r="BP364" s="190"/>
      <c r="BQ364" s="190"/>
      <c r="BR364" s="190"/>
      <c r="BS364" s="190"/>
      <c r="BT364" s="190"/>
      <c r="BU364" s="190"/>
      <c r="BV364" s="190"/>
      <c r="BW364" s="190"/>
      <c r="BX364" s="190"/>
      <c r="BY364" s="190"/>
      <c r="BZ364" s="190"/>
      <c r="CA364" s="190"/>
      <c r="CB364" s="190"/>
      <c r="CC364" s="190"/>
      <c r="CD364" s="190"/>
      <c r="CE364" s="190"/>
      <c r="CF364" s="190"/>
      <c r="CG364" s="190"/>
      <c r="CH364" s="190"/>
      <c r="CI364" s="190"/>
      <c r="CJ364" s="190"/>
      <c r="CK364" s="190"/>
      <c r="CL364" s="190"/>
      <c r="CM364" s="190"/>
      <c r="CN364" s="190"/>
      <c r="CO364" s="190"/>
      <c r="CP364" s="190"/>
      <c r="CQ364" s="190"/>
      <c r="CR364" s="190"/>
      <c r="CS364" s="190"/>
      <c r="CT364" s="190"/>
      <c r="CU364" s="190"/>
      <c r="CV364" s="190"/>
      <c r="CW364" s="190"/>
      <c r="CX364" s="190"/>
      <c r="CY364" s="190"/>
      <c r="CZ364" s="190"/>
      <c r="DA364" s="190"/>
      <c r="DB364" s="190"/>
      <c r="DC364" s="190"/>
      <c r="DD364" s="190"/>
      <c r="DE364" s="190"/>
      <c r="DF364" s="190"/>
      <c r="DG364" s="190"/>
      <c r="DH364" s="190"/>
      <c r="DI364" s="190"/>
      <c r="DJ364" s="190"/>
      <c r="DK364" s="190"/>
      <c r="DL364" s="190"/>
      <c r="DM364" s="190"/>
      <c r="DN364" s="190"/>
      <c r="DO364" s="190"/>
      <c r="DP364" s="190"/>
      <c r="DQ364" s="190"/>
      <c r="DR364" s="190"/>
      <c r="DS364" s="190"/>
      <c r="DT364" s="190"/>
      <c r="DU364" s="190"/>
      <c r="DV364" s="190"/>
      <c r="DW364" s="190"/>
      <c r="DX364" s="190"/>
      <c r="DY364" s="190"/>
      <c r="DZ364" s="190"/>
      <c r="EA364" s="190"/>
      <c r="EB364" s="190"/>
      <c r="EC364" s="190"/>
      <c r="ED364" s="190"/>
      <c r="EE364" s="190"/>
      <c r="EF364" s="190"/>
      <c r="EG364" s="190"/>
      <c r="EH364" s="190"/>
      <c r="EI364" s="190"/>
      <c r="EJ364" s="190"/>
      <c r="EK364" s="190"/>
      <c r="EL364" s="190"/>
      <c r="EM364" s="190"/>
      <c r="EN364" s="190"/>
      <c r="EO364" s="190"/>
      <c r="EP364" s="190"/>
      <c r="EQ364" s="190"/>
      <c r="ER364" s="190"/>
      <c r="ES364" s="190"/>
      <c r="ET364" s="190"/>
      <c r="EU364" s="190"/>
      <c r="EV364" s="190"/>
      <c r="EW364" s="190"/>
      <c r="EX364" s="190"/>
      <c r="EY364" s="190"/>
      <c r="EZ364" s="190"/>
      <c r="FA364" s="190"/>
      <c r="FB364" s="190"/>
      <c r="FC364" s="190"/>
      <c r="FD364" s="190"/>
      <c r="FE364" s="190"/>
      <c r="FF364" s="190"/>
      <c r="FG364" s="190"/>
      <c r="FH364" s="190"/>
      <c r="FI364" s="190"/>
      <c r="FJ364" s="190"/>
      <c r="FK364" s="190"/>
      <c r="FL364" s="190"/>
      <c r="FM364" s="190"/>
      <c r="FN364" s="190"/>
      <c r="FO364" s="190"/>
      <c r="FP364" s="190"/>
      <c r="FQ364" s="190"/>
      <c r="FR364" s="190"/>
      <c r="FS364" s="190"/>
      <c r="FT364" s="190"/>
      <c r="FU364" s="190"/>
      <c r="FV364" s="190"/>
      <c r="FW364" s="190"/>
      <c r="FX364" s="190"/>
      <c r="FY364" s="190"/>
      <c r="FZ364" s="190"/>
      <c r="GA364" s="190"/>
      <c r="GB364" s="190"/>
      <c r="GC364" s="190"/>
      <c r="GD364" s="190"/>
      <c r="GE364" s="190"/>
      <c r="GF364" s="190"/>
      <c r="GG364" s="190"/>
      <c r="GH364" s="190"/>
      <c r="GI364" s="190"/>
      <c r="GJ364" s="190"/>
    </row>
    <row r="365" spans="1:192" s="16" customFormat="1" ht="21" customHeight="1" x14ac:dyDescent="0.25">
      <c r="A365" s="700">
        <v>332</v>
      </c>
      <c r="B365" s="188" t="s">
        <v>6122</v>
      </c>
      <c r="C365" s="717" t="s">
        <v>6123</v>
      </c>
      <c r="D365" s="718" t="s">
        <v>12</v>
      </c>
      <c r="E365" s="700">
        <v>82</v>
      </c>
      <c r="F365" s="703" t="str">
        <f t="shared" si="7"/>
        <v>Tốt</v>
      </c>
      <c r="G365" s="70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  <c r="AC365" s="190"/>
      <c r="AD365" s="190"/>
      <c r="AE365" s="190"/>
      <c r="AF365" s="190"/>
      <c r="AG365" s="190"/>
      <c r="AH365" s="190"/>
      <c r="AI365" s="190"/>
      <c r="AJ365" s="190"/>
      <c r="AK365" s="190"/>
      <c r="AL365" s="190"/>
      <c r="AM365" s="190"/>
      <c r="AN365" s="190"/>
      <c r="AO365" s="190"/>
      <c r="AP365" s="190"/>
      <c r="AQ365" s="190"/>
      <c r="AR365" s="190"/>
      <c r="AS365" s="190"/>
      <c r="AT365" s="190"/>
      <c r="AU365" s="190"/>
      <c r="AV365" s="190"/>
      <c r="AW365" s="190"/>
      <c r="AX365" s="190"/>
      <c r="AY365" s="190"/>
      <c r="AZ365" s="190"/>
      <c r="BA365" s="190"/>
      <c r="BB365" s="190"/>
      <c r="BC365" s="190"/>
      <c r="BD365" s="190"/>
      <c r="BE365" s="190"/>
      <c r="BF365" s="190"/>
      <c r="BG365" s="190"/>
      <c r="BH365" s="190"/>
      <c r="BI365" s="190"/>
      <c r="BJ365" s="190"/>
      <c r="BK365" s="190"/>
      <c r="BL365" s="190"/>
      <c r="BM365" s="190"/>
      <c r="BN365" s="190"/>
      <c r="BO365" s="190"/>
      <c r="BP365" s="190"/>
      <c r="BQ365" s="190"/>
      <c r="BR365" s="190"/>
      <c r="BS365" s="190"/>
      <c r="BT365" s="190"/>
      <c r="BU365" s="190"/>
      <c r="BV365" s="190"/>
      <c r="BW365" s="190"/>
      <c r="BX365" s="190"/>
      <c r="BY365" s="190"/>
      <c r="BZ365" s="190"/>
      <c r="CA365" s="190"/>
      <c r="CB365" s="190"/>
      <c r="CC365" s="190"/>
      <c r="CD365" s="190"/>
      <c r="CE365" s="190"/>
      <c r="CF365" s="190"/>
      <c r="CG365" s="190"/>
      <c r="CH365" s="190"/>
      <c r="CI365" s="190"/>
      <c r="CJ365" s="190"/>
      <c r="CK365" s="190"/>
      <c r="CL365" s="190"/>
      <c r="CM365" s="190"/>
      <c r="CN365" s="190"/>
      <c r="CO365" s="190"/>
      <c r="CP365" s="190"/>
      <c r="CQ365" s="190"/>
      <c r="CR365" s="190"/>
      <c r="CS365" s="190"/>
      <c r="CT365" s="190"/>
      <c r="CU365" s="190"/>
      <c r="CV365" s="190"/>
      <c r="CW365" s="190"/>
      <c r="CX365" s="190"/>
      <c r="CY365" s="190"/>
      <c r="CZ365" s="190"/>
      <c r="DA365" s="190"/>
      <c r="DB365" s="190"/>
      <c r="DC365" s="190"/>
      <c r="DD365" s="190"/>
      <c r="DE365" s="190"/>
      <c r="DF365" s="190"/>
      <c r="DG365" s="190"/>
      <c r="DH365" s="190"/>
      <c r="DI365" s="190"/>
      <c r="DJ365" s="190"/>
      <c r="DK365" s="190"/>
      <c r="DL365" s="190"/>
      <c r="DM365" s="190"/>
      <c r="DN365" s="190"/>
      <c r="DO365" s="190"/>
      <c r="DP365" s="190"/>
      <c r="DQ365" s="190"/>
      <c r="DR365" s="190"/>
      <c r="DS365" s="190"/>
      <c r="DT365" s="190"/>
      <c r="DU365" s="190"/>
      <c r="DV365" s="190"/>
      <c r="DW365" s="190"/>
      <c r="DX365" s="190"/>
      <c r="DY365" s="190"/>
      <c r="DZ365" s="190"/>
      <c r="EA365" s="190"/>
      <c r="EB365" s="190"/>
      <c r="EC365" s="190"/>
      <c r="ED365" s="190"/>
      <c r="EE365" s="190"/>
      <c r="EF365" s="190"/>
      <c r="EG365" s="190"/>
      <c r="EH365" s="190"/>
      <c r="EI365" s="190"/>
      <c r="EJ365" s="190"/>
      <c r="EK365" s="190"/>
      <c r="EL365" s="190"/>
      <c r="EM365" s="190"/>
      <c r="EN365" s="190"/>
      <c r="EO365" s="190"/>
      <c r="EP365" s="190"/>
      <c r="EQ365" s="190"/>
      <c r="ER365" s="190"/>
      <c r="ES365" s="190"/>
      <c r="ET365" s="190"/>
      <c r="EU365" s="190"/>
      <c r="EV365" s="190"/>
      <c r="EW365" s="190"/>
      <c r="EX365" s="190"/>
      <c r="EY365" s="190"/>
      <c r="EZ365" s="190"/>
      <c r="FA365" s="190"/>
      <c r="FB365" s="190"/>
      <c r="FC365" s="190"/>
      <c r="FD365" s="190"/>
      <c r="FE365" s="190"/>
      <c r="FF365" s="190"/>
      <c r="FG365" s="190"/>
      <c r="FH365" s="190"/>
      <c r="FI365" s="190"/>
      <c r="FJ365" s="190"/>
      <c r="FK365" s="190"/>
      <c r="FL365" s="190"/>
      <c r="FM365" s="190"/>
      <c r="FN365" s="190"/>
      <c r="FO365" s="190"/>
      <c r="FP365" s="190"/>
      <c r="FQ365" s="190"/>
      <c r="FR365" s="190"/>
      <c r="FS365" s="190"/>
      <c r="FT365" s="190"/>
      <c r="FU365" s="190"/>
      <c r="FV365" s="190"/>
      <c r="FW365" s="190"/>
      <c r="FX365" s="190"/>
      <c r="FY365" s="190"/>
      <c r="FZ365" s="190"/>
      <c r="GA365" s="190"/>
      <c r="GB365" s="190"/>
      <c r="GC365" s="190"/>
      <c r="GD365" s="190"/>
      <c r="GE365" s="190"/>
      <c r="GF365" s="190"/>
      <c r="GG365" s="190"/>
      <c r="GH365" s="190"/>
      <c r="GI365" s="190"/>
      <c r="GJ365" s="190"/>
    </row>
    <row r="366" spans="1:192" s="16" customFormat="1" ht="21" customHeight="1" x14ac:dyDescent="0.25">
      <c r="A366" s="700">
        <v>333</v>
      </c>
      <c r="B366" s="188" t="s">
        <v>6124</v>
      </c>
      <c r="C366" s="717" t="s">
        <v>6125</v>
      </c>
      <c r="D366" s="718" t="s">
        <v>140</v>
      </c>
      <c r="E366" s="700">
        <v>96</v>
      </c>
      <c r="F366" s="703" t="str">
        <f t="shared" si="7"/>
        <v>Xuất sắc</v>
      </c>
      <c r="G366" s="70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  <c r="AC366" s="190"/>
      <c r="AD366" s="190"/>
      <c r="AE366" s="190"/>
      <c r="AF366" s="190"/>
      <c r="AG366" s="190"/>
      <c r="AH366" s="190"/>
      <c r="AI366" s="190"/>
      <c r="AJ366" s="190"/>
      <c r="AK366" s="190"/>
      <c r="AL366" s="190"/>
      <c r="AM366" s="190"/>
      <c r="AN366" s="190"/>
      <c r="AO366" s="190"/>
      <c r="AP366" s="190"/>
      <c r="AQ366" s="190"/>
      <c r="AR366" s="190"/>
      <c r="AS366" s="190"/>
      <c r="AT366" s="190"/>
      <c r="AU366" s="190"/>
      <c r="AV366" s="190"/>
      <c r="AW366" s="190"/>
      <c r="AX366" s="190"/>
      <c r="AY366" s="190"/>
      <c r="AZ366" s="190"/>
      <c r="BA366" s="190"/>
      <c r="BB366" s="190"/>
      <c r="BC366" s="190"/>
      <c r="BD366" s="190"/>
      <c r="BE366" s="190"/>
      <c r="BF366" s="190"/>
      <c r="BG366" s="190"/>
      <c r="BH366" s="190"/>
      <c r="BI366" s="190"/>
      <c r="BJ366" s="190"/>
      <c r="BK366" s="190"/>
      <c r="BL366" s="190"/>
      <c r="BM366" s="190"/>
      <c r="BN366" s="190"/>
      <c r="BO366" s="190"/>
      <c r="BP366" s="190"/>
      <c r="BQ366" s="190"/>
      <c r="BR366" s="190"/>
      <c r="BS366" s="190"/>
      <c r="BT366" s="190"/>
      <c r="BU366" s="190"/>
      <c r="BV366" s="190"/>
      <c r="BW366" s="190"/>
      <c r="BX366" s="190"/>
      <c r="BY366" s="190"/>
      <c r="BZ366" s="190"/>
      <c r="CA366" s="190"/>
      <c r="CB366" s="190"/>
      <c r="CC366" s="190"/>
      <c r="CD366" s="190"/>
      <c r="CE366" s="190"/>
      <c r="CF366" s="190"/>
      <c r="CG366" s="190"/>
      <c r="CH366" s="190"/>
      <c r="CI366" s="190"/>
      <c r="CJ366" s="190"/>
      <c r="CK366" s="190"/>
      <c r="CL366" s="190"/>
      <c r="CM366" s="190"/>
      <c r="CN366" s="190"/>
      <c r="CO366" s="190"/>
      <c r="CP366" s="190"/>
      <c r="CQ366" s="190"/>
      <c r="CR366" s="190"/>
      <c r="CS366" s="190"/>
      <c r="CT366" s="190"/>
      <c r="CU366" s="190"/>
      <c r="CV366" s="190"/>
      <c r="CW366" s="190"/>
      <c r="CX366" s="190"/>
      <c r="CY366" s="190"/>
      <c r="CZ366" s="190"/>
      <c r="DA366" s="190"/>
      <c r="DB366" s="190"/>
      <c r="DC366" s="190"/>
      <c r="DD366" s="190"/>
      <c r="DE366" s="190"/>
      <c r="DF366" s="190"/>
      <c r="DG366" s="190"/>
      <c r="DH366" s="190"/>
      <c r="DI366" s="190"/>
      <c r="DJ366" s="190"/>
      <c r="DK366" s="190"/>
      <c r="DL366" s="190"/>
      <c r="DM366" s="190"/>
      <c r="DN366" s="190"/>
      <c r="DO366" s="190"/>
      <c r="DP366" s="190"/>
      <c r="DQ366" s="190"/>
      <c r="DR366" s="190"/>
      <c r="DS366" s="190"/>
      <c r="DT366" s="190"/>
      <c r="DU366" s="190"/>
      <c r="DV366" s="190"/>
      <c r="DW366" s="190"/>
      <c r="DX366" s="190"/>
      <c r="DY366" s="190"/>
      <c r="DZ366" s="190"/>
      <c r="EA366" s="190"/>
      <c r="EB366" s="190"/>
      <c r="EC366" s="190"/>
      <c r="ED366" s="190"/>
      <c r="EE366" s="190"/>
      <c r="EF366" s="190"/>
      <c r="EG366" s="190"/>
      <c r="EH366" s="190"/>
      <c r="EI366" s="190"/>
      <c r="EJ366" s="190"/>
      <c r="EK366" s="190"/>
      <c r="EL366" s="190"/>
      <c r="EM366" s="190"/>
      <c r="EN366" s="190"/>
      <c r="EO366" s="190"/>
      <c r="EP366" s="190"/>
      <c r="EQ366" s="190"/>
      <c r="ER366" s="190"/>
      <c r="ES366" s="190"/>
      <c r="ET366" s="190"/>
      <c r="EU366" s="190"/>
      <c r="EV366" s="190"/>
      <c r="EW366" s="190"/>
      <c r="EX366" s="190"/>
      <c r="EY366" s="190"/>
      <c r="EZ366" s="190"/>
      <c r="FA366" s="190"/>
      <c r="FB366" s="190"/>
      <c r="FC366" s="190"/>
      <c r="FD366" s="190"/>
      <c r="FE366" s="190"/>
      <c r="FF366" s="190"/>
      <c r="FG366" s="190"/>
      <c r="FH366" s="190"/>
      <c r="FI366" s="190"/>
      <c r="FJ366" s="190"/>
      <c r="FK366" s="190"/>
      <c r="FL366" s="190"/>
      <c r="FM366" s="190"/>
      <c r="FN366" s="190"/>
      <c r="FO366" s="190"/>
      <c r="FP366" s="190"/>
      <c r="FQ366" s="190"/>
      <c r="FR366" s="190"/>
      <c r="FS366" s="190"/>
      <c r="FT366" s="190"/>
      <c r="FU366" s="190"/>
      <c r="FV366" s="190"/>
      <c r="FW366" s="190"/>
      <c r="FX366" s="190"/>
      <c r="FY366" s="190"/>
      <c r="FZ366" s="190"/>
      <c r="GA366" s="190"/>
      <c r="GB366" s="190"/>
      <c r="GC366" s="190"/>
      <c r="GD366" s="190"/>
      <c r="GE366" s="190"/>
      <c r="GF366" s="190"/>
      <c r="GG366" s="190"/>
      <c r="GH366" s="190"/>
      <c r="GI366" s="190"/>
      <c r="GJ366" s="190"/>
    </row>
    <row r="367" spans="1:192" s="16" customFormat="1" ht="21" customHeight="1" x14ac:dyDescent="0.25">
      <c r="A367" s="700">
        <v>334</v>
      </c>
      <c r="B367" s="188" t="s">
        <v>6126</v>
      </c>
      <c r="C367" s="717" t="s">
        <v>3421</v>
      </c>
      <c r="D367" s="718" t="s">
        <v>160</v>
      </c>
      <c r="E367" s="700">
        <v>83</v>
      </c>
      <c r="F367" s="703" t="str">
        <f t="shared" si="7"/>
        <v>Tốt</v>
      </c>
      <c r="G367" s="70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  <c r="AC367" s="190"/>
      <c r="AD367" s="190"/>
      <c r="AE367" s="190"/>
      <c r="AF367" s="190"/>
      <c r="AG367" s="190"/>
      <c r="AH367" s="190"/>
      <c r="AI367" s="190"/>
      <c r="AJ367" s="190"/>
      <c r="AK367" s="190"/>
      <c r="AL367" s="190"/>
      <c r="AM367" s="190"/>
      <c r="AN367" s="190"/>
      <c r="AO367" s="190"/>
      <c r="AP367" s="190"/>
      <c r="AQ367" s="190"/>
      <c r="AR367" s="190"/>
      <c r="AS367" s="190"/>
      <c r="AT367" s="190"/>
      <c r="AU367" s="190"/>
      <c r="AV367" s="190"/>
      <c r="AW367" s="190"/>
      <c r="AX367" s="190"/>
      <c r="AY367" s="190"/>
      <c r="AZ367" s="190"/>
      <c r="BA367" s="190"/>
      <c r="BB367" s="190"/>
      <c r="BC367" s="190"/>
      <c r="BD367" s="190"/>
      <c r="BE367" s="190"/>
      <c r="BF367" s="190"/>
      <c r="BG367" s="190"/>
      <c r="BH367" s="190"/>
      <c r="BI367" s="190"/>
      <c r="BJ367" s="190"/>
      <c r="BK367" s="190"/>
      <c r="BL367" s="190"/>
      <c r="BM367" s="190"/>
      <c r="BN367" s="190"/>
      <c r="BO367" s="190"/>
      <c r="BP367" s="190"/>
      <c r="BQ367" s="190"/>
      <c r="BR367" s="190"/>
      <c r="BS367" s="190"/>
      <c r="BT367" s="190"/>
      <c r="BU367" s="190"/>
      <c r="BV367" s="190"/>
      <c r="BW367" s="190"/>
      <c r="BX367" s="190"/>
      <c r="BY367" s="190"/>
      <c r="BZ367" s="190"/>
      <c r="CA367" s="190"/>
      <c r="CB367" s="190"/>
      <c r="CC367" s="190"/>
      <c r="CD367" s="190"/>
      <c r="CE367" s="190"/>
      <c r="CF367" s="190"/>
      <c r="CG367" s="190"/>
      <c r="CH367" s="190"/>
      <c r="CI367" s="190"/>
      <c r="CJ367" s="190"/>
      <c r="CK367" s="190"/>
      <c r="CL367" s="190"/>
      <c r="CM367" s="190"/>
      <c r="CN367" s="190"/>
      <c r="CO367" s="190"/>
      <c r="CP367" s="190"/>
      <c r="CQ367" s="190"/>
      <c r="CR367" s="190"/>
      <c r="CS367" s="190"/>
      <c r="CT367" s="190"/>
      <c r="CU367" s="190"/>
      <c r="CV367" s="190"/>
      <c r="CW367" s="190"/>
      <c r="CX367" s="190"/>
      <c r="CY367" s="190"/>
      <c r="CZ367" s="190"/>
      <c r="DA367" s="190"/>
      <c r="DB367" s="190"/>
      <c r="DC367" s="190"/>
      <c r="DD367" s="190"/>
      <c r="DE367" s="190"/>
      <c r="DF367" s="190"/>
      <c r="DG367" s="190"/>
      <c r="DH367" s="190"/>
      <c r="DI367" s="190"/>
      <c r="DJ367" s="190"/>
      <c r="DK367" s="190"/>
      <c r="DL367" s="190"/>
      <c r="DM367" s="190"/>
      <c r="DN367" s="190"/>
      <c r="DO367" s="190"/>
      <c r="DP367" s="190"/>
      <c r="DQ367" s="190"/>
      <c r="DR367" s="190"/>
      <c r="DS367" s="190"/>
      <c r="DT367" s="190"/>
      <c r="DU367" s="190"/>
      <c r="DV367" s="190"/>
      <c r="DW367" s="190"/>
      <c r="DX367" s="190"/>
      <c r="DY367" s="190"/>
      <c r="DZ367" s="190"/>
      <c r="EA367" s="190"/>
      <c r="EB367" s="190"/>
      <c r="EC367" s="190"/>
      <c r="ED367" s="190"/>
      <c r="EE367" s="190"/>
      <c r="EF367" s="190"/>
      <c r="EG367" s="190"/>
      <c r="EH367" s="190"/>
      <c r="EI367" s="190"/>
      <c r="EJ367" s="190"/>
      <c r="EK367" s="190"/>
      <c r="EL367" s="190"/>
      <c r="EM367" s="190"/>
      <c r="EN367" s="190"/>
      <c r="EO367" s="190"/>
      <c r="EP367" s="190"/>
      <c r="EQ367" s="190"/>
      <c r="ER367" s="190"/>
      <c r="ES367" s="190"/>
      <c r="ET367" s="190"/>
      <c r="EU367" s="190"/>
      <c r="EV367" s="190"/>
      <c r="EW367" s="190"/>
      <c r="EX367" s="190"/>
      <c r="EY367" s="190"/>
      <c r="EZ367" s="190"/>
      <c r="FA367" s="190"/>
      <c r="FB367" s="190"/>
      <c r="FC367" s="190"/>
      <c r="FD367" s="190"/>
      <c r="FE367" s="190"/>
      <c r="FF367" s="190"/>
      <c r="FG367" s="190"/>
      <c r="FH367" s="190"/>
      <c r="FI367" s="190"/>
      <c r="FJ367" s="190"/>
      <c r="FK367" s="190"/>
      <c r="FL367" s="190"/>
      <c r="FM367" s="190"/>
      <c r="FN367" s="190"/>
      <c r="FO367" s="190"/>
      <c r="FP367" s="190"/>
      <c r="FQ367" s="190"/>
      <c r="FR367" s="190"/>
      <c r="FS367" s="190"/>
      <c r="FT367" s="190"/>
      <c r="FU367" s="190"/>
      <c r="FV367" s="190"/>
      <c r="FW367" s="190"/>
      <c r="FX367" s="190"/>
      <c r="FY367" s="190"/>
      <c r="FZ367" s="190"/>
      <c r="GA367" s="190"/>
      <c r="GB367" s="190"/>
      <c r="GC367" s="190"/>
      <c r="GD367" s="190"/>
      <c r="GE367" s="190"/>
      <c r="GF367" s="190"/>
      <c r="GG367" s="190"/>
      <c r="GH367" s="190"/>
      <c r="GI367" s="190"/>
      <c r="GJ367" s="190"/>
    </row>
    <row r="368" spans="1:192" s="16" customFormat="1" ht="21" customHeight="1" x14ac:dyDescent="0.25">
      <c r="A368" s="700">
        <v>335</v>
      </c>
      <c r="B368" s="188" t="s">
        <v>6127</v>
      </c>
      <c r="C368" s="717" t="s">
        <v>13</v>
      </c>
      <c r="D368" s="718" t="s">
        <v>24</v>
      </c>
      <c r="E368" s="700">
        <v>83</v>
      </c>
      <c r="F368" s="703" t="str">
        <f t="shared" si="7"/>
        <v>Tốt</v>
      </c>
      <c r="G368" s="70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  <c r="AC368" s="190"/>
      <c r="AD368" s="190"/>
      <c r="AE368" s="190"/>
      <c r="AF368" s="190"/>
      <c r="AG368" s="190"/>
      <c r="AH368" s="190"/>
      <c r="AI368" s="190"/>
      <c r="AJ368" s="190"/>
      <c r="AK368" s="190"/>
      <c r="AL368" s="190"/>
      <c r="AM368" s="190"/>
      <c r="AN368" s="190"/>
      <c r="AO368" s="190"/>
      <c r="AP368" s="190"/>
      <c r="AQ368" s="190"/>
      <c r="AR368" s="190"/>
      <c r="AS368" s="190"/>
      <c r="AT368" s="190"/>
      <c r="AU368" s="190"/>
      <c r="AV368" s="190"/>
      <c r="AW368" s="190"/>
      <c r="AX368" s="190"/>
      <c r="AY368" s="190"/>
      <c r="AZ368" s="190"/>
      <c r="BA368" s="190"/>
      <c r="BB368" s="190"/>
      <c r="BC368" s="190"/>
      <c r="BD368" s="190"/>
      <c r="BE368" s="190"/>
      <c r="BF368" s="190"/>
      <c r="BG368" s="190"/>
      <c r="BH368" s="190"/>
      <c r="BI368" s="190"/>
      <c r="BJ368" s="190"/>
      <c r="BK368" s="190"/>
      <c r="BL368" s="190"/>
      <c r="BM368" s="190"/>
      <c r="BN368" s="190"/>
      <c r="BO368" s="190"/>
      <c r="BP368" s="190"/>
      <c r="BQ368" s="190"/>
      <c r="BR368" s="190"/>
      <c r="BS368" s="190"/>
      <c r="BT368" s="190"/>
      <c r="BU368" s="190"/>
      <c r="BV368" s="190"/>
      <c r="BW368" s="190"/>
      <c r="BX368" s="190"/>
      <c r="BY368" s="190"/>
      <c r="BZ368" s="190"/>
      <c r="CA368" s="190"/>
      <c r="CB368" s="190"/>
      <c r="CC368" s="190"/>
      <c r="CD368" s="190"/>
      <c r="CE368" s="190"/>
      <c r="CF368" s="190"/>
      <c r="CG368" s="190"/>
      <c r="CH368" s="190"/>
      <c r="CI368" s="190"/>
      <c r="CJ368" s="190"/>
      <c r="CK368" s="190"/>
      <c r="CL368" s="190"/>
      <c r="CM368" s="190"/>
      <c r="CN368" s="190"/>
      <c r="CO368" s="190"/>
      <c r="CP368" s="190"/>
      <c r="CQ368" s="190"/>
      <c r="CR368" s="190"/>
      <c r="CS368" s="190"/>
      <c r="CT368" s="190"/>
      <c r="CU368" s="190"/>
      <c r="CV368" s="190"/>
      <c r="CW368" s="190"/>
      <c r="CX368" s="190"/>
      <c r="CY368" s="190"/>
      <c r="CZ368" s="190"/>
      <c r="DA368" s="190"/>
      <c r="DB368" s="190"/>
      <c r="DC368" s="190"/>
      <c r="DD368" s="190"/>
      <c r="DE368" s="190"/>
      <c r="DF368" s="190"/>
      <c r="DG368" s="190"/>
      <c r="DH368" s="190"/>
      <c r="DI368" s="190"/>
      <c r="DJ368" s="190"/>
      <c r="DK368" s="190"/>
      <c r="DL368" s="190"/>
      <c r="DM368" s="190"/>
      <c r="DN368" s="190"/>
      <c r="DO368" s="190"/>
      <c r="DP368" s="190"/>
      <c r="DQ368" s="190"/>
      <c r="DR368" s="190"/>
      <c r="DS368" s="190"/>
      <c r="DT368" s="190"/>
      <c r="DU368" s="190"/>
      <c r="DV368" s="190"/>
      <c r="DW368" s="190"/>
      <c r="DX368" s="190"/>
      <c r="DY368" s="190"/>
      <c r="DZ368" s="190"/>
      <c r="EA368" s="190"/>
      <c r="EB368" s="190"/>
      <c r="EC368" s="190"/>
      <c r="ED368" s="190"/>
      <c r="EE368" s="190"/>
      <c r="EF368" s="190"/>
      <c r="EG368" s="190"/>
      <c r="EH368" s="190"/>
      <c r="EI368" s="190"/>
      <c r="EJ368" s="190"/>
      <c r="EK368" s="190"/>
      <c r="EL368" s="190"/>
      <c r="EM368" s="190"/>
      <c r="EN368" s="190"/>
      <c r="EO368" s="190"/>
      <c r="EP368" s="190"/>
      <c r="EQ368" s="190"/>
      <c r="ER368" s="190"/>
      <c r="ES368" s="190"/>
      <c r="ET368" s="190"/>
      <c r="EU368" s="190"/>
      <c r="EV368" s="190"/>
      <c r="EW368" s="190"/>
      <c r="EX368" s="190"/>
      <c r="EY368" s="190"/>
      <c r="EZ368" s="190"/>
      <c r="FA368" s="190"/>
      <c r="FB368" s="190"/>
      <c r="FC368" s="190"/>
      <c r="FD368" s="190"/>
      <c r="FE368" s="190"/>
      <c r="FF368" s="190"/>
      <c r="FG368" s="190"/>
      <c r="FH368" s="190"/>
      <c r="FI368" s="190"/>
      <c r="FJ368" s="190"/>
      <c r="FK368" s="190"/>
      <c r="FL368" s="190"/>
      <c r="FM368" s="190"/>
      <c r="FN368" s="190"/>
      <c r="FO368" s="190"/>
      <c r="FP368" s="190"/>
      <c r="FQ368" s="190"/>
      <c r="FR368" s="190"/>
      <c r="FS368" s="190"/>
      <c r="FT368" s="190"/>
      <c r="FU368" s="190"/>
      <c r="FV368" s="190"/>
      <c r="FW368" s="190"/>
      <c r="FX368" s="190"/>
      <c r="FY368" s="190"/>
      <c r="FZ368" s="190"/>
      <c r="GA368" s="190"/>
      <c r="GB368" s="190"/>
      <c r="GC368" s="190"/>
      <c r="GD368" s="190"/>
      <c r="GE368" s="190"/>
      <c r="GF368" s="190"/>
      <c r="GG368" s="190"/>
      <c r="GH368" s="190"/>
      <c r="GI368" s="190"/>
      <c r="GJ368" s="190"/>
    </row>
    <row r="369" spans="1:192" s="16" customFormat="1" ht="21" customHeight="1" x14ac:dyDescent="0.25">
      <c r="A369" s="700">
        <v>336</v>
      </c>
      <c r="B369" s="188" t="s">
        <v>6128</v>
      </c>
      <c r="C369" s="717" t="s">
        <v>6129</v>
      </c>
      <c r="D369" s="718" t="s">
        <v>142</v>
      </c>
      <c r="E369" s="700">
        <v>90</v>
      </c>
      <c r="F369" s="703" t="str">
        <f t="shared" si="7"/>
        <v>Xuất sắc</v>
      </c>
      <c r="G369" s="70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  <c r="AC369" s="190"/>
      <c r="AD369" s="190"/>
      <c r="AE369" s="190"/>
      <c r="AF369" s="190"/>
      <c r="AG369" s="190"/>
      <c r="AH369" s="190"/>
      <c r="AI369" s="190"/>
      <c r="AJ369" s="190"/>
      <c r="AK369" s="190"/>
      <c r="AL369" s="190"/>
      <c r="AM369" s="190"/>
      <c r="AN369" s="190"/>
      <c r="AO369" s="190"/>
      <c r="AP369" s="190"/>
      <c r="AQ369" s="190"/>
      <c r="AR369" s="190"/>
      <c r="AS369" s="190"/>
      <c r="AT369" s="190"/>
      <c r="AU369" s="190"/>
      <c r="AV369" s="190"/>
      <c r="AW369" s="190"/>
      <c r="AX369" s="190"/>
      <c r="AY369" s="190"/>
      <c r="AZ369" s="190"/>
      <c r="BA369" s="190"/>
      <c r="BB369" s="190"/>
      <c r="BC369" s="190"/>
      <c r="BD369" s="190"/>
      <c r="BE369" s="190"/>
      <c r="BF369" s="190"/>
      <c r="BG369" s="190"/>
      <c r="BH369" s="190"/>
      <c r="BI369" s="190"/>
      <c r="BJ369" s="190"/>
      <c r="BK369" s="190"/>
      <c r="BL369" s="190"/>
      <c r="BM369" s="190"/>
      <c r="BN369" s="190"/>
      <c r="BO369" s="190"/>
      <c r="BP369" s="190"/>
      <c r="BQ369" s="190"/>
      <c r="BR369" s="190"/>
      <c r="BS369" s="190"/>
      <c r="BT369" s="190"/>
      <c r="BU369" s="190"/>
      <c r="BV369" s="190"/>
      <c r="BW369" s="190"/>
      <c r="BX369" s="190"/>
      <c r="BY369" s="190"/>
      <c r="BZ369" s="190"/>
      <c r="CA369" s="190"/>
      <c r="CB369" s="190"/>
      <c r="CC369" s="190"/>
      <c r="CD369" s="190"/>
      <c r="CE369" s="190"/>
      <c r="CF369" s="190"/>
      <c r="CG369" s="190"/>
      <c r="CH369" s="190"/>
      <c r="CI369" s="190"/>
      <c r="CJ369" s="190"/>
      <c r="CK369" s="190"/>
      <c r="CL369" s="190"/>
      <c r="CM369" s="190"/>
      <c r="CN369" s="190"/>
      <c r="CO369" s="190"/>
      <c r="CP369" s="190"/>
      <c r="CQ369" s="190"/>
      <c r="CR369" s="190"/>
      <c r="CS369" s="190"/>
      <c r="CT369" s="190"/>
      <c r="CU369" s="190"/>
      <c r="CV369" s="190"/>
      <c r="CW369" s="190"/>
      <c r="CX369" s="190"/>
      <c r="CY369" s="190"/>
      <c r="CZ369" s="190"/>
      <c r="DA369" s="190"/>
      <c r="DB369" s="190"/>
      <c r="DC369" s="190"/>
      <c r="DD369" s="190"/>
      <c r="DE369" s="190"/>
      <c r="DF369" s="190"/>
      <c r="DG369" s="190"/>
      <c r="DH369" s="190"/>
      <c r="DI369" s="190"/>
      <c r="DJ369" s="190"/>
      <c r="DK369" s="190"/>
      <c r="DL369" s="190"/>
      <c r="DM369" s="190"/>
      <c r="DN369" s="190"/>
      <c r="DO369" s="190"/>
      <c r="DP369" s="190"/>
      <c r="DQ369" s="190"/>
      <c r="DR369" s="190"/>
      <c r="DS369" s="190"/>
      <c r="DT369" s="190"/>
      <c r="DU369" s="190"/>
      <c r="DV369" s="190"/>
      <c r="DW369" s="190"/>
      <c r="DX369" s="190"/>
      <c r="DY369" s="190"/>
      <c r="DZ369" s="190"/>
      <c r="EA369" s="190"/>
      <c r="EB369" s="190"/>
      <c r="EC369" s="190"/>
      <c r="ED369" s="190"/>
      <c r="EE369" s="190"/>
      <c r="EF369" s="190"/>
      <c r="EG369" s="190"/>
      <c r="EH369" s="190"/>
      <c r="EI369" s="190"/>
      <c r="EJ369" s="190"/>
      <c r="EK369" s="190"/>
      <c r="EL369" s="190"/>
      <c r="EM369" s="190"/>
      <c r="EN369" s="190"/>
      <c r="EO369" s="190"/>
      <c r="EP369" s="190"/>
      <c r="EQ369" s="190"/>
      <c r="ER369" s="190"/>
      <c r="ES369" s="190"/>
      <c r="ET369" s="190"/>
      <c r="EU369" s="190"/>
      <c r="EV369" s="190"/>
      <c r="EW369" s="190"/>
      <c r="EX369" s="190"/>
      <c r="EY369" s="190"/>
      <c r="EZ369" s="190"/>
      <c r="FA369" s="190"/>
      <c r="FB369" s="190"/>
      <c r="FC369" s="190"/>
      <c r="FD369" s="190"/>
      <c r="FE369" s="190"/>
      <c r="FF369" s="190"/>
      <c r="FG369" s="190"/>
      <c r="FH369" s="190"/>
      <c r="FI369" s="190"/>
      <c r="FJ369" s="190"/>
      <c r="FK369" s="190"/>
      <c r="FL369" s="190"/>
      <c r="FM369" s="190"/>
      <c r="FN369" s="190"/>
      <c r="FO369" s="190"/>
      <c r="FP369" s="190"/>
      <c r="FQ369" s="190"/>
      <c r="FR369" s="190"/>
      <c r="FS369" s="190"/>
      <c r="FT369" s="190"/>
      <c r="FU369" s="190"/>
      <c r="FV369" s="190"/>
      <c r="FW369" s="190"/>
      <c r="FX369" s="190"/>
      <c r="FY369" s="190"/>
      <c r="FZ369" s="190"/>
      <c r="GA369" s="190"/>
      <c r="GB369" s="190"/>
      <c r="GC369" s="190"/>
      <c r="GD369" s="190"/>
      <c r="GE369" s="190"/>
      <c r="GF369" s="190"/>
      <c r="GG369" s="190"/>
      <c r="GH369" s="190"/>
      <c r="GI369" s="190"/>
      <c r="GJ369" s="190"/>
    </row>
    <row r="370" spans="1:192" s="16" customFormat="1" ht="21" customHeight="1" x14ac:dyDescent="0.25">
      <c r="E370" s="433"/>
    </row>
    <row r="371" spans="1:192" s="704" customFormat="1" ht="21" customHeight="1" x14ac:dyDescent="0.25">
      <c r="A371" s="968" t="s">
        <v>6130</v>
      </c>
      <c r="B371" s="968"/>
      <c r="C371" s="446"/>
      <c r="D371" s="446"/>
      <c r="E371" s="52"/>
      <c r="G371" s="52"/>
    </row>
    <row r="372" spans="1:192" s="704" customFormat="1" ht="21" customHeight="1" x14ac:dyDescent="0.25">
      <c r="A372" s="417" t="s">
        <v>119</v>
      </c>
      <c r="B372" s="417" t="s">
        <v>1534</v>
      </c>
      <c r="C372" s="737" t="s">
        <v>5940</v>
      </c>
      <c r="D372" s="761" t="s">
        <v>1379</v>
      </c>
      <c r="E372" s="761" t="s">
        <v>1535</v>
      </c>
      <c r="F372" s="417" t="s">
        <v>1194</v>
      </c>
      <c r="G372" s="417" t="s">
        <v>1195</v>
      </c>
    </row>
    <row r="373" spans="1:192" s="720" customFormat="1" ht="21" customHeight="1" x14ac:dyDescent="0.25">
      <c r="A373" s="700">
        <v>337</v>
      </c>
      <c r="B373" s="714" t="s">
        <v>6131</v>
      </c>
      <c r="C373" s="715" t="s">
        <v>3241</v>
      </c>
      <c r="D373" s="719" t="s">
        <v>34</v>
      </c>
      <c r="E373" s="700">
        <v>93</v>
      </c>
      <c r="F373" s="703" t="str">
        <f t="shared" ref="F373:F421" si="8">IF(E373&gt;=90,"Xuất sắc",IF(E373&gt;=80,"Tốt",IF(E373&gt;=65,"Khá",IF(E373&gt;=50,"Trung bình",IF(E373&gt;=35,"Yếu","Kém")))))</f>
        <v>Xuất sắc</v>
      </c>
      <c r="G373" s="70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0"/>
      <c r="AS373" s="190"/>
      <c r="AT373" s="190"/>
      <c r="AU373" s="190"/>
      <c r="AV373" s="190"/>
      <c r="AW373" s="190"/>
      <c r="AX373" s="190"/>
      <c r="AY373" s="190"/>
      <c r="AZ373" s="190"/>
      <c r="BA373" s="190"/>
      <c r="BB373" s="190"/>
      <c r="BC373" s="190"/>
      <c r="BD373" s="190"/>
      <c r="BE373" s="190"/>
      <c r="BF373" s="190"/>
      <c r="BG373" s="190"/>
      <c r="BH373" s="190"/>
      <c r="BI373" s="190"/>
      <c r="BJ373" s="190"/>
      <c r="BK373" s="190"/>
      <c r="BL373" s="190"/>
      <c r="BM373" s="190"/>
      <c r="BN373" s="190"/>
      <c r="BO373" s="190"/>
      <c r="BP373" s="190"/>
      <c r="BQ373" s="190"/>
      <c r="BR373" s="190"/>
      <c r="BS373" s="190"/>
      <c r="BT373" s="190"/>
      <c r="BU373" s="190"/>
      <c r="BV373" s="190"/>
      <c r="BW373" s="190"/>
      <c r="BX373" s="190"/>
      <c r="BY373" s="190"/>
      <c r="BZ373" s="190"/>
      <c r="CA373" s="190"/>
      <c r="CB373" s="190"/>
      <c r="CC373" s="190"/>
      <c r="CD373" s="190"/>
      <c r="CE373" s="190"/>
      <c r="CF373" s="190"/>
      <c r="CG373" s="190"/>
      <c r="CH373" s="190"/>
      <c r="CI373" s="190"/>
      <c r="CJ373" s="190"/>
      <c r="CK373" s="190"/>
      <c r="CL373" s="190"/>
      <c r="CM373" s="190"/>
      <c r="CN373" s="190"/>
      <c r="CO373" s="190"/>
      <c r="CP373" s="190"/>
      <c r="CQ373" s="190"/>
      <c r="CR373" s="190"/>
      <c r="CS373" s="190"/>
      <c r="CT373" s="190"/>
      <c r="CU373" s="190"/>
      <c r="CV373" s="190"/>
      <c r="CW373" s="190"/>
      <c r="CX373" s="190"/>
      <c r="CY373" s="190"/>
      <c r="CZ373" s="190"/>
      <c r="DA373" s="190"/>
      <c r="DB373" s="190"/>
      <c r="DC373" s="190"/>
      <c r="DD373" s="190"/>
      <c r="DE373" s="190"/>
      <c r="DF373" s="190"/>
      <c r="DG373" s="190"/>
      <c r="DH373" s="190"/>
      <c r="DI373" s="190"/>
      <c r="DJ373" s="190"/>
      <c r="DK373" s="190"/>
      <c r="DL373" s="190"/>
      <c r="DM373" s="190"/>
      <c r="DN373" s="190"/>
      <c r="DO373" s="190"/>
      <c r="DP373" s="190"/>
      <c r="DQ373" s="190"/>
      <c r="DR373" s="190"/>
      <c r="DS373" s="190"/>
      <c r="DT373" s="190"/>
      <c r="DU373" s="190"/>
      <c r="DV373" s="190"/>
      <c r="DW373" s="190"/>
      <c r="DX373" s="190"/>
      <c r="DY373" s="190"/>
      <c r="DZ373" s="190"/>
      <c r="EA373" s="190"/>
      <c r="EB373" s="190"/>
      <c r="EC373" s="190"/>
      <c r="ED373" s="190"/>
      <c r="EE373" s="190"/>
      <c r="EF373" s="190"/>
      <c r="EG373" s="190"/>
      <c r="EH373" s="190"/>
      <c r="EI373" s="190"/>
      <c r="EJ373" s="190"/>
      <c r="EK373" s="190"/>
      <c r="EL373" s="190"/>
      <c r="EM373" s="190"/>
      <c r="EN373" s="190"/>
      <c r="EO373" s="190"/>
      <c r="EP373" s="190"/>
      <c r="EQ373" s="190"/>
      <c r="ER373" s="190"/>
      <c r="ES373" s="190"/>
      <c r="ET373" s="190"/>
      <c r="EU373" s="190"/>
      <c r="EV373" s="190"/>
      <c r="EW373" s="190"/>
      <c r="EX373" s="190"/>
      <c r="EY373" s="190"/>
      <c r="EZ373" s="190"/>
      <c r="FA373" s="190"/>
      <c r="FB373" s="190"/>
      <c r="FC373" s="190"/>
      <c r="FD373" s="190"/>
      <c r="FE373" s="190"/>
      <c r="FF373" s="190"/>
      <c r="FG373" s="190"/>
      <c r="FH373" s="190"/>
      <c r="FI373" s="190"/>
      <c r="FJ373" s="190"/>
      <c r="FK373" s="190"/>
      <c r="FL373" s="190"/>
      <c r="FM373" s="190"/>
      <c r="FN373" s="190"/>
      <c r="FO373" s="190"/>
      <c r="FP373" s="190"/>
      <c r="FQ373" s="190"/>
      <c r="FR373" s="190"/>
      <c r="FS373" s="190"/>
      <c r="FT373" s="190"/>
      <c r="FU373" s="190"/>
      <c r="FV373" s="190"/>
      <c r="FW373" s="190"/>
      <c r="FX373" s="190"/>
      <c r="FY373" s="190"/>
      <c r="FZ373" s="190"/>
      <c r="GA373" s="190"/>
      <c r="GB373" s="190"/>
      <c r="GC373" s="190"/>
      <c r="GD373" s="190"/>
      <c r="GE373" s="190"/>
      <c r="GF373" s="190"/>
      <c r="GG373" s="190"/>
      <c r="GH373" s="190"/>
    </row>
    <row r="374" spans="1:192" s="720" customFormat="1" ht="21" customHeight="1" x14ac:dyDescent="0.25">
      <c r="A374" s="700">
        <v>338</v>
      </c>
      <c r="B374" s="714" t="s">
        <v>6132</v>
      </c>
      <c r="C374" s="715" t="s">
        <v>36</v>
      </c>
      <c r="D374" s="719" t="s">
        <v>34</v>
      </c>
      <c r="E374" s="700">
        <v>91</v>
      </c>
      <c r="F374" s="703" t="str">
        <f t="shared" si="8"/>
        <v>Xuất sắc</v>
      </c>
      <c r="G374" s="70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0"/>
      <c r="AT374" s="190"/>
      <c r="AU374" s="190"/>
      <c r="AV374" s="190"/>
      <c r="AW374" s="190"/>
      <c r="AX374" s="190"/>
      <c r="AY374" s="190"/>
      <c r="AZ374" s="190"/>
      <c r="BA374" s="190"/>
      <c r="BB374" s="190"/>
      <c r="BC374" s="190"/>
      <c r="BD374" s="190"/>
      <c r="BE374" s="190"/>
      <c r="BF374" s="190"/>
      <c r="BG374" s="190"/>
      <c r="BH374" s="190"/>
      <c r="BI374" s="190"/>
      <c r="BJ374" s="190"/>
      <c r="BK374" s="190"/>
      <c r="BL374" s="190"/>
      <c r="BM374" s="190"/>
      <c r="BN374" s="190"/>
      <c r="BO374" s="190"/>
      <c r="BP374" s="190"/>
      <c r="BQ374" s="190"/>
      <c r="BR374" s="190"/>
      <c r="BS374" s="190"/>
      <c r="BT374" s="190"/>
      <c r="BU374" s="190"/>
      <c r="BV374" s="190"/>
      <c r="BW374" s="190"/>
      <c r="BX374" s="190"/>
      <c r="BY374" s="190"/>
      <c r="BZ374" s="190"/>
      <c r="CA374" s="190"/>
      <c r="CB374" s="190"/>
      <c r="CC374" s="190"/>
      <c r="CD374" s="190"/>
      <c r="CE374" s="190"/>
      <c r="CF374" s="190"/>
      <c r="CG374" s="190"/>
      <c r="CH374" s="190"/>
      <c r="CI374" s="190"/>
      <c r="CJ374" s="190"/>
      <c r="CK374" s="190"/>
      <c r="CL374" s="190"/>
      <c r="CM374" s="190"/>
      <c r="CN374" s="190"/>
      <c r="CO374" s="190"/>
      <c r="CP374" s="190"/>
      <c r="CQ374" s="190"/>
      <c r="CR374" s="190"/>
      <c r="CS374" s="190"/>
      <c r="CT374" s="190"/>
      <c r="CU374" s="190"/>
      <c r="CV374" s="190"/>
      <c r="CW374" s="190"/>
      <c r="CX374" s="190"/>
      <c r="CY374" s="190"/>
      <c r="CZ374" s="190"/>
      <c r="DA374" s="190"/>
      <c r="DB374" s="190"/>
      <c r="DC374" s="190"/>
      <c r="DD374" s="190"/>
      <c r="DE374" s="190"/>
      <c r="DF374" s="190"/>
      <c r="DG374" s="190"/>
      <c r="DH374" s="190"/>
      <c r="DI374" s="190"/>
      <c r="DJ374" s="190"/>
      <c r="DK374" s="190"/>
      <c r="DL374" s="190"/>
      <c r="DM374" s="190"/>
      <c r="DN374" s="190"/>
      <c r="DO374" s="190"/>
      <c r="DP374" s="190"/>
      <c r="DQ374" s="190"/>
      <c r="DR374" s="190"/>
      <c r="DS374" s="190"/>
      <c r="DT374" s="190"/>
      <c r="DU374" s="190"/>
      <c r="DV374" s="190"/>
      <c r="DW374" s="190"/>
      <c r="DX374" s="190"/>
      <c r="DY374" s="190"/>
      <c r="DZ374" s="190"/>
      <c r="EA374" s="190"/>
      <c r="EB374" s="190"/>
      <c r="EC374" s="190"/>
      <c r="ED374" s="190"/>
      <c r="EE374" s="190"/>
      <c r="EF374" s="190"/>
      <c r="EG374" s="190"/>
      <c r="EH374" s="190"/>
      <c r="EI374" s="190"/>
      <c r="EJ374" s="190"/>
      <c r="EK374" s="190"/>
      <c r="EL374" s="190"/>
      <c r="EM374" s="190"/>
      <c r="EN374" s="190"/>
      <c r="EO374" s="190"/>
      <c r="EP374" s="190"/>
      <c r="EQ374" s="190"/>
      <c r="ER374" s="190"/>
      <c r="ES374" s="190"/>
      <c r="ET374" s="190"/>
      <c r="EU374" s="190"/>
      <c r="EV374" s="190"/>
      <c r="EW374" s="190"/>
      <c r="EX374" s="190"/>
      <c r="EY374" s="190"/>
      <c r="EZ374" s="190"/>
      <c r="FA374" s="190"/>
      <c r="FB374" s="190"/>
      <c r="FC374" s="190"/>
      <c r="FD374" s="190"/>
      <c r="FE374" s="190"/>
      <c r="FF374" s="190"/>
      <c r="FG374" s="190"/>
      <c r="FH374" s="190"/>
      <c r="FI374" s="190"/>
      <c r="FJ374" s="190"/>
      <c r="FK374" s="190"/>
      <c r="FL374" s="190"/>
      <c r="FM374" s="190"/>
      <c r="FN374" s="190"/>
      <c r="FO374" s="190"/>
      <c r="FP374" s="190"/>
      <c r="FQ374" s="190"/>
      <c r="FR374" s="190"/>
      <c r="FS374" s="190"/>
      <c r="FT374" s="190"/>
      <c r="FU374" s="190"/>
      <c r="FV374" s="190"/>
      <c r="FW374" s="190"/>
      <c r="FX374" s="190"/>
      <c r="FY374" s="190"/>
      <c r="FZ374" s="190"/>
      <c r="GA374" s="190"/>
      <c r="GB374" s="190"/>
      <c r="GC374" s="190"/>
      <c r="GD374" s="190"/>
      <c r="GE374" s="190"/>
      <c r="GF374" s="190"/>
      <c r="GG374" s="190"/>
      <c r="GH374" s="190"/>
    </row>
    <row r="375" spans="1:192" s="720" customFormat="1" ht="21" customHeight="1" x14ac:dyDescent="0.25">
      <c r="A375" s="700">
        <v>339</v>
      </c>
      <c r="B375" s="714" t="s">
        <v>6133</v>
      </c>
      <c r="C375" s="715" t="s">
        <v>124</v>
      </c>
      <c r="D375" s="719" t="s">
        <v>34</v>
      </c>
      <c r="E375" s="700">
        <v>80</v>
      </c>
      <c r="F375" s="703" t="str">
        <f t="shared" si="8"/>
        <v>Tốt</v>
      </c>
      <c r="G375" s="70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  <c r="AC375" s="190"/>
      <c r="AD375" s="190"/>
      <c r="AE375" s="190"/>
      <c r="AF375" s="190"/>
      <c r="AG375" s="190"/>
      <c r="AH375" s="190"/>
      <c r="AI375" s="190"/>
      <c r="AJ375" s="190"/>
      <c r="AK375" s="190"/>
      <c r="AL375" s="190"/>
      <c r="AM375" s="190"/>
      <c r="AN375" s="190"/>
      <c r="AO375" s="190"/>
      <c r="AP375" s="190"/>
      <c r="AQ375" s="190"/>
      <c r="AR375" s="190"/>
      <c r="AS375" s="190"/>
      <c r="AT375" s="190"/>
      <c r="AU375" s="190"/>
      <c r="AV375" s="190"/>
      <c r="AW375" s="190"/>
      <c r="AX375" s="190"/>
      <c r="AY375" s="190"/>
      <c r="AZ375" s="190"/>
      <c r="BA375" s="190"/>
      <c r="BB375" s="190"/>
      <c r="BC375" s="190"/>
      <c r="BD375" s="190"/>
      <c r="BE375" s="190"/>
      <c r="BF375" s="190"/>
      <c r="BG375" s="190"/>
      <c r="BH375" s="190"/>
      <c r="BI375" s="190"/>
      <c r="BJ375" s="190"/>
      <c r="BK375" s="190"/>
      <c r="BL375" s="190"/>
      <c r="BM375" s="190"/>
      <c r="BN375" s="190"/>
      <c r="BO375" s="190"/>
      <c r="BP375" s="190"/>
      <c r="BQ375" s="190"/>
      <c r="BR375" s="190"/>
      <c r="BS375" s="190"/>
      <c r="BT375" s="190"/>
      <c r="BU375" s="190"/>
      <c r="BV375" s="190"/>
      <c r="BW375" s="190"/>
      <c r="BX375" s="190"/>
      <c r="BY375" s="190"/>
      <c r="BZ375" s="190"/>
      <c r="CA375" s="190"/>
      <c r="CB375" s="190"/>
      <c r="CC375" s="190"/>
      <c r="CD375" s="190"/>
      <c r="CE375" s="190"/>
      <c r="CF375" s="190"/>
      <c r="CG375" s="190"/>
      <c r="CH375" s="190"/>
      <c r="CI375" s="190"/>
      <c r="CJ375" s="190"/>
      <c r="CK375" s="190"/>
      <c r="CL375" s="190"/>
      <c r="CM375" s="190"/>
      <c r="CN375" s="190"/>
      <c r="CO375" s="190"/>
      <c r="CP375" s="190"/>
      <c r="CQ375" s="190"/>
      <c r="CR375" s="190"/>
      <c r="CS375" s="190"/>
      <c r="CT375" s="190"/>
      <c r="CU375" s="190"/>
      <c r="CV375" s="190"/>
      <c r="CW375" s="190"/>
      <c r="CX375" s="190"/>
      <c r="CY375" s="190"/>
      <c r="CZ375" s="190"/>
      <c r="DA375" s="190"/>
      <c r="DB375" s="190"/>
      <c r="DC375" s="190"/>
      <c r="DD375" s="190"/>
      <c r="DE375" s="190"/>
      <c r="DF375" s="190"/>
      <c r="DG375" s="190"/>
      <c r="DH375" s="190"/>
      <c r="DI375" s="190"/>
      <c r="DJ375" s="190"/>
      <c r="DK375" s="190"/>
      <c r="DL375" s="190"/>
      <c r="DM375" s="190"/>
      <c r="DN375" s="190"/>
      <c r="DO375" s="190"/>
      <c r="DP375" s="190"/>
      <c r="DQ375" s="190"/>
      <c r="DR375" s="190"/>
      <c r="DS375" s="190"/>
      <c r="DT375" s="190"/>
      <c r="DU375" s="190"/>
      <c r="DV375" s="190"/>
      <c r="DW375" s="190"/>
      <c r="DX375" s="190"/>
      <c r="DY375" s="190"/>
      <c r="DZ375" s="190"/>
      <c r="EA375" s="190"/>
      <c r="EB375" s="190"/>
      <c r="EC375" s="190"/>
      <c r="ED375" s="190"/>
      <c r="EE375" s="190"/>
      <c r="EF375" s="190"/>
      <c r="EG375" s="190"/>
      <c r="EH375" s="190"/>
      <c r="EI375" s="190"/>
      <c r="EJ375" s="190"/>
      <c r="EK375" s="190"/>
      <c r="EL375" s="190"/>
      <c r="EM375" s="190"/>
      <c r="EN375" s="190"/>
      <c r="EO375" s="190"/>
      <c r="EP375" s="190"/>
      <c r="EQ375" s="190"/>
      <c r="ER375" s="190"/>
      <c r="ES375" s="190"/>
      <c r="ET375" s="190"/>
      <c r="EU375" s="190"/>
      <c r="EV375" s="190"/>
      <c r="EW375" s="190"/>
      <c r="EX375" s="190"/>
      <c r="EY375" s="190"/>
      <c r="EZ375" s="190"/>
      <c r="FA375" s="190"/>
      <c r="FB375" s="190"/>
      <c r="FC375" s="190"/>
      <c r="FD375" s="190"/>
      <c r="FE375" s="190"/>
      <c r="FF375" s="190"/>
      <c r="FG375" s="190"/>
      <c r="FH375" s="190"/>
      <c r="FI375" s="190"/>
      <c r="FJ375" s="190"/>
      <c r="FK375" s="190"/>
      <c r="FL375" s="190"/>
      <c r="FM375" s="190"/>
      <c r="FN375" s="190"/>
      <c r="FO375" s="190"/>
      <c r="FP375" s="190"/>
      <c r="FQ375" s="190"/>
      <c r="FR375" s="190"/>
      <c r="FS375" s="190"/>
      <c r="FT375" s="190"/>
      <c r="FU375" s="190"/>
      <c r="FV375" s="190"/>
      <c r="FW375" s="190"/>
      <c r="FX375" s="190"/>
      <c r="FY375" s="190"/>
      <c r="FZ375" s="190"/>
      <c r="GA375" s="190"/>
      <c r="GB375" s="190"/>
      <c r="GC375" s="190"/>
      <c r="GD375" s="190"/>
      <c r="GE375" s="190"/>
      <c r="GF375" s="190"/>
      <c r="GG375" s="190"/>
      <c r="GH375" s="190"/>
    </row>
    <row r="376" spans="1:192" s="720" customFormat="1" ht="21" customHeight="1" x14ac:dyDescent="0.25">
      <c r="A376" s="700">
        <v>340</v>
      </c>
      <c r="B376" s="714" t="s">
        <v>6134</v>
      </c>
      <c r="C376" s="715" t="s">
        <v>6135</v>
      </c>
      <c r="D376" s="719" t="s">
        <v>260</v>
      </c>
      <c r="E376" s="700">
        <v>97</v>
      </c>
      <c r="F376" s="703" t="str">
        <f t="shared" si="8"/>
        <v>Xuất sắc</v>
      </c>
      <c r="G376" s="70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  <c r="AC376" s="190"/>
      <c r="AD376" s="190"/>
      <c r="AE376" s="190"/>
      <c r="AF376" s="190"/>
      <c r="AG376" s="190"/>
      <c r="AH376" s="190"/>
      <c r="AI376" s="190"/>
      <c r="AJ376" s="190"/>
      <c r="AK376" s="190"/>
      <c r="AL376" s="190"/>
      <c r="AM376" s="190"/>
      <c r="AN376" s="190"/>
      <c r="AO376" s="190"/>
      <c r="AP376" s="190"/>
      <c r="AQ376" s="190"/>
      <c r="AR376" s="190"/>
      <c r="AS376" s="190"/>
      <c r="AT376" s="190"/>
      <c r="AU376" s="190"/>
      <c r="AV376" s="190"/>
      <c r="AW376" s="190"/>
      <c r="AX376" s="190"/>
      <c r="AY376" s="190"/>
      <c r="AZ376" s="190"/>
      <c r="BA376" s="190"/>
      <c r="BB376" s="190"/>
      <c r="BC376" s="190"/>
      <c r="BD376" s="190"/>
      <c r="BE376" s="190"/>
      <c r="BF376" s="190"/>
      <c r="BG376" s="190"/>
      <c r="BH376" s="190"/>
      <c r="BI376" s="190"/>
      <c r="BJ376" s="190"/>
      <c r="BK376" s="190"/>
      <c r="BL376" s="190"/>
      <c r="BM376" s="190"/>
      <c r="BN376" s="190"/>
      <c r="BO376" s="190"/>
      <c r="BP376" s="190"/>
      <c r="BQ376" s="190"/>
      <c r="BR376" s="190"/>
      <c r="BS376" s="190"/>
      <c r="BT376" s="190"/>
      <c r="BU376" s="190"/>
      <c r="BV376" s="190"/>
      <c r="BW376" s="190"/>
      <c r="BX376" s="190"/>
      <c r="BY376" s="190"/>
      <c r="BZ376" s="190"/>
      <c r="CA376" s="190"/>
      <c r="CB376" s="190"/>
      <c r="CC376" s="190"/>
      <c r="CD376" s="190"/>
      <c r="CE376" s="190"/>
      <c r="CF376" s="190"/>
      <c r="CG376" s="190"/>
      <c r="CH376" s="190"/>
      <c r="CI376" s="190"/>
      <c r="CJ376" s="190"/>
      <c r="CK376" s="190"/>
      <c r="CL376" s="190"/>
      <c r="CM376" s="190"/>
      <c r="CN376" s="190"/>
      <c r="CO376" s="190"/>
      <c r="CP376" s="190"/>
      <c r="CQ376" s="190"/>
      <c r="CR376" s="190"/>
      <c r="CS376" s="190"/>
      <c r="CT376" s="190"/>
      <c r="CU376" s="190"/>
      <c r="CV376" s="190"/>
      <c r="CW376" s="190"/>
      <c r="CX376" s="190"/>
      <c r="CY376" s="190"/>
      <c r="CZ376" s="190"/>
      <c r="DA376" s="190"/>
      <c r="DB376" s="190"/>
      <c r="DC376" s="190"/>
      <c r="DD376" s="190"/>
      <c r="DE376" s="190"/>
      <c r="DF376" s="190"/>
      <c r="DG376" s="190"/>
      <c r="DH376" s="190"/>
      <c r="DI376" s="190"/>
      <c r="DJ376" s="190"/>
      <c r="DK376" s="190"/>
      <c r="DL376" s="190"/>
      <c r="DM376" s="190"/>
      <c r="DN376" s="190"/>
      <c r="DO376" s="190"/>
      <c r="DP376" s="190"/>
      <c r="DQ376" s="190"/>
      <c r="DR376" s="190"/>
      <c r="DS376" s="190"/>
      <c r="DT376" s="190"/>
      <c r="DU376" s="190"/>
      <c r="DV376" s="190"/>
      <c r="DW376" s="190"/>
      <c r="DX376" s="190"/>
      <c r="DY376" s="190"/>
      <c r="DZ376" s="190"/>
      <c r="EA376" s="190"/>
      <c r="EB376" s="190"/>
      <c r="EC376" s="190"/>
      <c r="ED376" s="190"/>
      <c r="EE376" s="190"/>
      <c r="EF376" s="190"/>
      <c r="EG376" s="190"/>
      <c r="EH376" s="190"/>
      <c r="EI376" s="190"/>
      <c r="EJ376" s="190"/>
      <c r="EK376" s="190"/>
      <c r="EL376" s="190"/>
      <c r="EM376" s="190"/>
      <c r="EN376" s="190"/>
      <c r="EO376" s="190"/>
      <c r="EP376" s="190"/>
      <c r="EQ376" s="190"/>
      <c r="ER376" s="190"/>
      <c r="ES376" s="190"/>
      <c r="ET376" s="190"/>
      <c r="EU376" s="190"/>
      <c r="EV376" s="190"/>
      <c r="EW376" s="190"/>
      <c r="EX376" s="190"/>
      <c r="EY376" s="190"/>
      <c r="EZ376" s="190"/>
      <c r="FA376" s="190"/>
      <c r="FB376" s="190"/>
      <c r="FC376" s="190"/>
      <c r="FD376" s="190"/>
      <c r="FE376" s="190"/>
      <c r="FF376" s="190"/>
      <c r="FG376" s="190"/>
      <c r="FH376" s="190"/>
      <c r="FI376" s="190"/>
      <c r="FJ376" s="190"/>
      <c r="FK376" s="190"/>
      <c r="FL376" s="190"/>
      <c r="FM376" s="190"/>
      <c r="FN376" s="190"/>
      <c r="FO376" s="190"/>
      <c r="FP376" s="190"/>
      <c r="FQ376" s="190"/>
      <c r="FR376" s="190"/>
      <c r="FS376" s="190"/>
      <c r="FT376" s="190"/>
      <c r="FU376" s="190"/>
      <c r="FV376" s="190"/>
      <c r="FW376" s="190"/>
      <c r="FX376" s="190"/>
      <c r="FY376" s="190"/>
      <c r="FZ376" s="190"/>
      <c r="GA376" s="190"/>
      <c r="GB376" s="190"/>
      <c r="GC376" s="190"/>
      <c r="GD376" s="190"/>
      <c r="GE376" s="190"/>
      <c r="GF376" s="190"/>
      <c r="GG376" s="190"/>
      <c r="GH376" s="190"/>
    </row>
    <row r="377" spans="1:192" s="720" customFormat="1" ht="21" customHeight="1" x14ac:dyDescent="0.25">
      <c r="A377" s="700">
        <v>341</v>
      </c>
      <c r="B377" s="714" t="s">
        <v>6136</v>
      </c>
      <c r="C377" s="715" t="s">
        <v>350</v>
      </c>
      <c r="D377" s="719" t="s">
        <v>149</v>
      </c>
      <c r="E377" s="700">
        <v>93</v>
      </c>
      <c r="F377" s="703" t="str">
        <f t="shared" si="8"/>
        <v>Xuất sắc</v>
      </c>
      <c r="G377" s="70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  <c r="AC377" s="190"/>
      <c r="AD377" s="190"/>
      <c r="AE377" s="190"/>
      <c r="AF377" s="190"/>
      <c r="AG377" s="190"/>
      <c r="AH377" s="190"/>
      <c r="AI377" s="190"/>
      <c r="AJ377" s="190"/>
      <c r="AK377" s="190"/>
      <c r="AL377" s="190"/>
      <c r="AM377" s="190"/>
      <c r="AN377" s="190"/>
      <c r="AO377" s="190"/>
      <c r="AP377" s="190"/>
      <c r="AQ377" s="190"/>
      <c r="AR377" s="190"/>
      <c r="AS377" s="190"/>
      <c r="AT377" s="190"/>
      <c r="AU377" s="190"/>
      <c r="AV377" s="190"/>
      <c r="AW377" s="190"/>
      <c r="AX377" s="190"/>
      <c r="AY377" s="190"/>
      <c r="AZ377" s="190"/>
      <c r="BA377" s="190"/>
      <c r="BB377" s="190"/>
      <c r="BC377" s="190"/>
      <c r="BD377" s="190"/>
      <c r="BE377" s="190"/>
      <c r="BF377" s="190"/>
      <c r="BG377" s="190"/>
      <c r="BH377" s="190"/>
      <c r="BI377" s="190"/>
      <c r="BJ377" s="190"/>
      <c r="BK377" s="190"/>
      <c r="BL377" s="190"/>
      <c r="BM377" s="190"/>
      <c r="BN377" s="190"/>
      <c r="BO377" s="190"/>
      <c r="BP377" s="190"/>
      <c r="BQ377" s="190"/>
      <c r="BR377" s="190"/>
      <c r="BS377" s="190"/>
      <c r="BT377" s="190"/>
      <c r="BU377" s="190"/>
      <c r="BV377" s="190"/>
      <c r="BW377" s="190"/>
      <c r="BX377" s="190"/>
      <c r="BY377" s="190"/>
      <c r="BZ377" s="190"/>
      <c r="CA377" s="190"/>
      <c r="CB377" s="190"/>
      <c r="CC377" s="190"/>
      <c r="CD377" s="190"/>
      <c r="CE377" s="190"/>
      <c r="CF377" s="190"/>
      <c r="CG377" s="190"/>
      <c r="CH377" s="190"/>
      <c r="CI377" s="190"/>
      <c r="CJ377" s="190"/>
      <c r="CK377" s="190"/>
      <c r="CL377" s="190"/>
      <c r="CM377" s="190"/>
      <c r="CN377" s="190"/>
      <c r="CO377" s="190"/>
      <c r="CP377" s="190"/>
      <c r="CQ377" s="190"/>
      <c r="CR377" s="190"/>
      <c r="CS377" s="190"/>
      <c r="CT377" s="190"/>
      <c r="CU377" s="190"/>
      <c r="CV377" s="190"/>
      <c r="CW377" s="190"/>
      <c r="CX377" s="190"/>
      <c r="CY377" s="190"/>
      <c r="CZ377" s="190"/>
      <c r="DA377" s="190"/>
      <c r="DB377" s="190"/>
      <c r="DC377" s="190"/>
      <c r="DD377" s="190"/>
      <c r="DE377" s="190"/>
      <c r="DF377" s="190"/>
      <c r="DG377" s="190"/>
      <c r="DH377" s="190"/>
      <c r="DI377" s="190"/>
      <c r="DJ377" s="190"/>
      <c r="DK377" s="190"/>
      <c r="DL377" s="190"/>
      <c r="DM377" s="190"/>
      <c r="DN377" s="190"/>
      <c r="DO377" s="190"/>
      <c r="DP377" s="190"/>
      <c r="DQ377" s="190"/>
      <c r="DR377" s="190"/>
      <c r="DS377" s="190"/>
      <c r="DT377" s="190"/>
      <c r="DU377" s="190"/>
      <c r="DV377" s="190"/>
      <c r="DW377" s="190"/>
      <c r="DX377" s="190"/>
      <c r="DY377" s="190"/>
      <c r="DZ377" s="190"/>
      <c r="EA377" s="190"/>
      <c r="EB377" s="190"/>
      <c r="EC377" s="190"/>
      <c r="ED377" s="190"/>
      <c r="EE377" s="190"/>
      <c r="EF377" s="190"/>
      <c r="EG377" s="190"/>
      <c r="EH377" s="190"/>
      <c r="EI377" s="190"/>
      <c r="EJ377" s="190"/>
      <c r="EK377" s="190"/>
      <c r="EL377" s="190"/>
      <c r="EM377" s="190"/>
      <c r="EN377" s="190"/>
      <c r="EO377" s="190"/>
      <c r="EP377" s="190"/>
      <c r="EQ377" s="190"/>
      <c r="ER377" s="190"/>
      <c r="ES377" s="190"/>
      <c r="ET377" s="190"/>
      <c r="EU377" s="190"/>
      <c r="EV377" s="190"/>
      <c r="EW377" s="190"/>
      <c r="EX377" s="190"/>
      <c r="EY377" s="190"/>
      <c r="EZ377" s="190"/>
      <c r="FA377" s="190"/>
      <c r="FB377" s="190"/>
      <c r="FC377" s="190"/>
      <c r="FD377" s="190"/>
      <c r="FE377" s="190"/>
      <c r="FF377" s="190"/>
      <c r="FG377" s="190"/>
      <c r="FH377" s="190"/>
      <c r="FI377" s="190"/>
      <c r="FJ377" s="190"/>
      <c r="FK377" s="190"/>
      <c r="FL377" s="190"/>
      <c r="FM377" s="190"/>
      <c r="FN377" s="190"/>
      <c r="FO377" s="190"/>
      <c r="FP377" s="190"/>
      <c r="FQ377" s="190"/>
      <c r="FR377" s="190"/>
      <c r="FS377" s="190"/>
      <c r="FT377" s="190"/>
      <c r="FU377" s="190"/>
      <c r="FV377" s="190"/>
      <c r="FW377" s="190"/>
      <c r="FX377" s="190"/>
      <c r="FY377" s="190"/>
      <c r="FZ377" s="190"/>
      <c r="GA377" s="190"/>
      <c r="GB377" s="190"/>
      <c r="GC377" s="190"/>
      <c r="GD377" s="190"/>
      <c r="GE377" s="190"/>
      <c r="GF377" s="190"/>
      <c r="GG377" s="190"/>
      <c r="GH377" s="190"/>
    </row>
    <row r="378" spans="1:192" s="720" customFormat="1" ht="21" customHeight="1" x14ac:dyDescent="0.25">
      <c r="A378" s="700">
        <v>342</v>
      </c>
      <c r="B378" s="714" t="s">
        <v>6137</v>
      </c>
      <c r="C378" s="715" t="s">
        <v>6138</v>
      </c>
      <c r="D378" s="719" t="s">
        <v>235</v>
      </c>
      <c r="E378" s="700">
        <v>85</v>
      </c>
      <c r="F378" s="703" t="str">
        <f t="shared" si="8"/>
        <v>Tốt</v>
      </c>
      <c r="G378" s="70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  <c r="AC378" s="190"/>
      <c r="AD378" s="190"/>
      <c r="AE378" s="190"/>
      <c r="AF378" s="190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0"/>
      <c r="AR378" s="190"/>
      <c r="AS378" s="190"/>
      <c r="AT378" s="190"/>
      <c r="AU378" s="190"/>
      <c r="AV378" s="190"/>
      <c r="AW378" s="190"/>
      <c r="AX378" s="190"/>
      <c r="AY378" s="190"/>
      <c r="AZ378" s="190"/>
      <c r="BA378" s="190"/>
      <c r="BB378" s="190"/>
      <c r="BC378" s="190"/>
      <c r="BD378" s="190"/>
      <c r="BE378" s="190"/>
      <c r="BF378" s="190"/>
      <c r="BG378" s="190"/>
      <c r="BH378" s="190"/>
      <c r="BI378" s="190"/>
      <c r="BJ378" s="190"/>
      <c r="BK378" s="190"/>
      <c r="BL378" s="190"/>
      <c r="BM378" s="190"/>
      <c r="BN378" s="190"/>
      <c r="BO378" s="190"/>
      <c r="BP378" s="190"/>
      <c r="BQ378" s="190"/>
      <c r="BR378" s="190"/>
      <c r="BS378" s="190"/>
      <c r="BT378" s="190"/>
      <c r="BU378" s="190"/>
      <c r="BV378" s="190"/>
      <c r="BW378" s="190"/>
      <c r="BX378" s="190"/>
      <c r="BY378" s="190"/>
      <c r="BZ378" s="190"/>
      <c r="CA378" s="190"/>
      <c r="CB378" s="190"/>
      <c r="CC378" s="190"/>
      <c r="CD378" s="190"/>
      <c r="CE378" s="190"/>
      <c r="CF378" s="190"/>
      <c r="CG378" s="190"/>
      <c r="CH378" s="190"/>
      <c r="CI378" s="190"/>
      <c r="CJ378" s="190"/>
      <c r="CK378" s="190"/>
      <c r="CL378" s="190"/>
      <c r="CM378" s="190"/>
      <c r="CN378" s="190"/>
      <c r="CO378" s="190"/>
      <c r="CP378" s="190"/>
      <c r="CQ378" s="190"/>
      <c r="CR378" s="190"/>
      <c r="CS378" s="190"/>
      <c r="CT378" s="190"/>
      <c r="CU378" s="190"/>
      <c r="CV378" s="190"/>
      <c r="CW378" s="190"/>
      <c r="CX378" s="190"/>
      <c r="CY378" s="190"/>
      <c r="CZ378" s="190"/>
      <c r="DA378" s="190"/>
      <c r="DB378" s="190"/>
      <c r="DC378" s="190"/>
      <c r="DD378" s="190"/>
      <c r="DE378" s="190"/>
      <c r="DF378" s="190"/>
      <c r="DG378" s="190"/>
      <c r="DH378" s="190"/>
      <c r="DI378" s="190"/>
      <c r="DJ378" s="190"/>
      <c r="DK378" s="190"/>
      <c r="DL378" s="190"/>
      <c r="DM378" s="190"/>
      <c r="DN378" s="190"/>
      <c r="DO378" s="190"/>
      <c r="DP378" s="190"/>
      <c r="DQ378" s="190"/>
      <c r="DR378" s="190"/>
      <c r="DS378" s="190"/>
      <c r="DT378" s="190"/>
      <c r="DU378" s="190"/>
      <c r="DV378" s="190"/>
      <c r="DW378" s="190"/>
      <c r="DX378" s="190"/>
      <c r="DY378" s="190"/>
      <c r="DZ378" s="190"/>
      <c r="EA378" s="190"/>
      <c r="EB378" s="190"/>
      <c r="EC378" s="190"/>
      <c r="ED378" s="190"/>
      <c r="EE378" s="190"/>
      <c r="EF378" s="190"/>
      <c r="EG378" s="190"/>
      <c r="EH378" s="190"/>
      <c r="EI378" s="190"/>
      <c r="EJ378" s="190"/>
      <c r="EK378" s="190"/>
      <c r="EL378" s="190"/>
      <c r="EM378" s="190"/>
      <c r="EN378" s="190"/>
      <c r="EO378" s="190"/>
      <c r="EP378" s="190"/>
      <c r="EQ378" s="190"/>
      <c r="ER378" s="190"/>
      <c r="ES378" s="190"/>
      <c r="ET378" s="190"/>
      <c r="EU378" s="190"/>
      <c r="EV378" s="190"/>
      <c r="EW378" s="190"/>
      <c r="EX378" s="190"/>
      <c r="EY378" s="190"/>
      <c r="EZ378" s="190"/>
      <c r="FA378" s="190"/>
      <c r="FB378" s="190"/>
      <c r="FC378" s="190"/>
      <c r="FD378" s="190"/>
      <c r="FE378" s="190"/>
      <c r="FF378" s="190"/>
      <c r="FG378" s="190"/>
      <c r="FH378" s="190"/>
      <c r="FI378" s="190"/>
      <c r="FJ378" s="190"/>
      <c r="FK378" s="190"/>
      <c r="FL378" s="190"/>
      <c r="FM378" s="190"/>
      <c r="FN378" s="190"/>
      <c r="FO378" s="190"/>
      <c r="FP378" s="190"/>
      <c r="FQ378" s="190"/>
      <c r="FR378" s="190"/>
      <c r="FS378" s="190"/>
      <c r="FT378" s="190"/>
      <c r="FU378" s="190"/>
      <c r="FV378" s="190"/>
      <c r="FW378" s="190"/>
      <c r="FX378" s="190"/>
      <c r="FY378" s="190"/>
      <c r="FZ378" s="190"/>
      <c r="GA378" s="190"/>
      <c r="GB378" s="190"/>
      <c r="GC378" s="190"/>
      <c r="GD378" s="190"/>
      <c r="GE378" s="190"/>
      <c r="GF378" s="190"/>
      <c r="GG378" s="190"/>
      <c r="GH378" s="190"/>
    </row>
    <row r="379" spans="1:192" s="720" customFormat="1" ht="21" customHeight="1" x14ac:dyDescent="0.25">
      <c r="A379" s="700">
        <v>343</v>
      </c>
      <c r="B379" s="714" t="s">
        <v>6139</v>
      </c>
      <c r="C379" s="715" t="s">
        <v>6140</v>
      </c>
      <c r="D379" s="719" t="s">
        <v>41</v>
      </c>
      <c r="E379" s="700">
        <v>85</v>
      </c>
      <c r="F379" s="703" t="str">
        <f t="shared" si="8"/>
        <v>Tốt</v>
      </c>
      <c r="G379" s="70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90"/>
      <c r="AD379" s="190"/>
      <c r="AE379" s="190"/>
      <c r="AF379" s="190"/>
      <c r="AG379" s="190"/>
      <c r="AH379" s="190"/>
      <c r="AI379" s="190"/>
      <c r="AJ379" s="190"/>
      <c r="AK379" s="190"/>
      <c r="AL379" s="190"/>
      <c r="AM379" s="190"/>
      <c r="AN379" s="190"/>
      <c r="AO379" s="190"/>
      <c r="AP379" s="190"/>
      <c r="AQ379" s="190"/>
      <c r="AR379" s="190"/>
      <c r="AS379" s="190"/>
      <c r="AT379" s="190"/>
      <c r="AU379" s="190"/>
      <c r="AV379" s="190"/>
      <c r="AW379" s="190"/>
      <c r="AX379" s="190"/>
      <c r="AY379" s="190"/>
      <c r="AZ379" s="190"/>
      <c r="BA379" s="190"/>
      <c r="BB379" s="190"/>
      <c r="BC379" s="190"/>
      <c r="BD379" s="190"/>
      <c r="BE379" s="190"/>
      <c r="BF379" s="190"/>
      <c r="BG379" s="190"/>
      <c r="BH379" s="190"/>
      <c r="BI379" s="190"/>
      <c r="BJ379" s="190"/>
      <c r="BK379" s="190"/>
      <c r="BL379" s="190"/>
      <c r="BM379" s="190"/>
      <c r="BN379" s="190"/>
      <c r="BO379" s="190"/>
      <c r="BP379" s="190"/>
      <c r="BQ379" s="190"/>
      <c r="BR379" s="190"/>
      <c r="BS379" s="190"/>
      <c r="BT379" s="190"/>
      <c r="BU379" s="190"/>
      <c r="BV379" s="190"/>
      <c r="BW379" s="190"/>
      <c r="BX379" s="190"/>
      <c r="BY379" s="190"/>
      <c r="BZ379" s="190"/>
      <c r="CA379" s="190"/>
      <c r="CB379" s="190"/>
      <c r="CC379" s="190"/>
      <c r="CD379" s="190"/>
      <c r="CE379" s="190"/>
      <c r="CF379" s="190"/>
      <c r="CG379" s="190"/>
      <c r="CH379" s="190"/>
      <c r="CI379" s="190"/>
      <c r="CJ379" s="190"/>
      <c r="CK379" s="190"/>
      <c r="CL379" s="190"/>
      <c r="CM379" s="190"/>
      <c r="CN379" s="190"/>
      <c r="CO379" s="190"/>
      <c r="CP379" s="190"/>
      <c r="CQ379" s="190"/>
      <c r="CR379" s="190"/>
      <c r="CS379" s="190"/>
      <c r="CT379" s="190"/>
      <c r="CU379" s="190"/>
      <c r="CV379" s="190"/>
      <c r="CW379" s="190"/>
      <c r="CX379" s="190"/>
      <c r="CY379" s="190"/>
      <c r="CZ379" s="190"/>
      <c r="DA379" s="190"/>
      <c r="DB379" s="190"/>
      <c r="DC379" s="190"/>
      <c r="DD379" s="190"/>
      <c r="DE379" s="190"/>
      <c r="DF379" s="190"/>
      <c r="DG379" s="190"/>
      <c r="DH379" s="190"/>
      <c r="DI379" s="190"/>
      <c r="DJ379" s="190"/>
      <c r="DK379" s="190"/>
      <c r="DL379" s="190"/>
      <c r="DM379" s="190"/>
      <c r="DN379" s="190"/>
      <c r="DO379" s="190"/>
      <c r="DP379" s="190"/>
      <c r="DQ379" s="190"/>
      <c r="DR379" s="190"/>
      <c r="DS379" s="190"/>
      <c r="DT379" s="190"/>
      <c r="DU379" s="190"/>
      <c r="DV379" s="190"/>
      <c r="DW379" s="190"/>
      <c r="DX379" s="190"/>
      <c r="DY379" s="190"/>
      <c r="DZ379" s="190"/>
      <c r="EA379" s="190"/>
      <c r="EB379" s="190"/>
      <c r="EC379" s="190"/>
      <c r="ED379" s="190"/>
      <c r="EE379" s="190"/>
      <c r="EF379" s="190"/>
      <c r="EG379" s="190"/>
      <c r="EH379" s="190"/>
      <c r="EI379" s="190"/>
      <c r="EJ379" s="190"/>
      <c r="EK379" s="190"/>
      <c r="EL379" s="190"/>
      <c r="EM379" s="190"/>
      <c r="EN379" s="190"/>
      <c r="EO379" s="190"/>
      <c r="EP379" s="190"/>
      <c r="EQ379" s="190"/>
      <c r="ER379" s="190"/>
      <c r="ES379" s="190"/>
      <c r="ET379" s="190"/>
      <c r="EU379" s="190"/>
      <c r="EV379" s="190"/>
      <c r="EW379" s="190"/>
      <c r="EX379" s="190"/>
      <c r="EY379" s="190"/>
      <c r="EZ379" s="190"/>
      <c r="FA379" s="190"/>
      <c r="FB379" s="190"/>
      <c r="FC379" s="190"/>
      <c r="FD379" s="190"/>
      <c r="FE379" s="190"/>
      <c r="FF379" s="190"/>
      <c r="FG379" s="190"/>
      <c r="FH379" s="190"/>
      <c r="FI379" s="190"/>
      <c r="FJ379" s="190"/>
      <c r="FK379" s="190"/>
      <c r="FL379" s="190"/>
      <c r="FM379" s="190"/>
      <c r="FN379" s="190"/>
      <c r="FO379" s="190"/>
      <c r="FP379" s="190"/>
      <c r="FQ379" s="190"/>
      <c r="FR379" s="190"/>
      <c r="FS379" s="190"/>
      <c r="FT379" s="190"/>
      <c r="FU379" s="190"/>
      <c r="FV379" s="190"/>
      <c r="FW379" s="190"/>
      <c r="FX379" s="190"/>
      <c r="FY379" s="190"/>
      <c r="FZ379" s="190"/>
      <c r="GA379" s="190"/>
      <c r="GB379" s="190"/>
      <c r="GC379" s="190"/>
      <c r="GD379" s="190"/>
      <c r="GE379" s="190"/>
      <c r="GF379" s="190"/>
      <c r="GG379" s="190"/>
      <c r="GH379" s="190"/>
    </row>
    <row r="380" spans="1:192" s="720" customFormat="1" ht="21" customHeight="1" x14ac:dyDescent="0.25">
      <c r="A380" s="700">
        <v>344</v>
      </c>
      <c r="B380" s="714" t="s">
        <v>6141</v>
      </c>
      <c r="C380" s="715" t="s">
        <v>5881</v>
      </c>
      <c r="D380" s="719" t="s">
        <v>41</v>
      </c>
      <c r="E380" s="700">
        <v>85</v>
      </c>
      <c r="F380" s="703" t="str">
        <f t="shared" si="8"/>
        <v>Tốt</v>
      </c>
      <c r="G380" s="70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90"/>
      <c r="AD380" s="190"/>
      <c r="AE380" s="190"/>
      <c r="AF380" s="190"/>
      <c r="AG380" s="190"/>
      <c r="AH380" s="190"/>
      <c r="AI380" s="190"/>
      <c r="AJ380" s="190"/>
      <c r="AK380" s="190"/>
      <c r="AL380" s="190"/>
      <c r="AM380" s="190"/>
      <c r="AN380" s="190"/>
      <c r="AO380" s="190"/>
      <c r="AP380" s="190"/>
      <c r="AQ380" s="190"/>
      <c r="AR380" s="190"/>
      <c r="AS380" s="190"/>
      <c r="AT380" s="190"/>
      <c r="AU380" s="190"/>
      <c r="AV380" s="190"/>
      <c r="AW380" s="190"/>
      <c r="AX380" s="190"/>
      <c r="AY380" s="190"/>
      <c r="AZ380" s="190"/>
      <c r="BA380" s="190"/>
      <c r="BB380" s="190"/>
      <c r="BC380" s="190"/>
      <c r="BD380" s="190"/>
      <c r="BE380" s="190"/>
      <c r="BF380" s="190"/>
      <c r="BG380" s="190"/>
      <c r="BH380" s="190"/>
      <c r="BI380" s="190"/>
      <c r="BJ380" s="190"/>
      <c r="BK380" s="190"/>
      <c r="BL380" s="190"/>
      <c r="BM380" s="190"/>
      <c r="BN380" s="190"/>
      <c r="BO380" s="190"/>
      <c r="BP380" s="190"/>
      <c r="BQ380" s="190"/>
      <c r="BR380" s="190"/>
      <c r="BS380" s="190"/>
      <c r="BT380" s="190"/>
      <c r="BU380" s="190"/>
      <c r="BV380" s="190"/>
      <c r="BW380" s="190"/>
      <c r="BX380" s="190"/>
      <c r="BY380" s="190"/>
      <c r="BZ380" s="190"/>
      <c r="CA380" s="190"/>
      <c r="CB380" s="190"/>
      <c r="CC380" s="190"/>
      <c r="CD380" s="190"/>
      <c r="CE380" s="190"/>
      <c r="CF380" s="190"/>
      <c r="CG380" s="190"/>
      <c r="CH380" s="190"/>
      <c r="CI380" s="190"/>
      <c r="CJ380" s="190"/>
      <c r="CK380" s="190"/>
      <c r="CL380" s="190"/>
      <c r="CM380" s="190"/>
      <c r="CN380" s="190"/>
      <c r="CO380" s="190"/>
      <c r="CP380" s="190"/>
      <c r="CQ380" s="190"/>
      <c r="CR380" s="190"/>
      <c r="CS380" s="190"/>
      <c r="CT380" s="190"/>
      <c r="CU380" s="190"/>
      <c r="CV380" s="190"/>
      <c r="CW380" s="190"/>
      <c r="CX380" s="190"/>
      <c r="CY380" s="190"/>
      <c r="CZ380" s="190"/>
      <c r="DA380" s="190"/>
      <c r="DB380" s="190"/>
      <c r="DC380" s="190"/>
      <c r="DD380" s="190"/>
      <c r="DE380" s="190"/>
      <c r="DF380" s="190"/>
      <c r="DG380" s="190"/>
      <c r="DH380" s="190"/>
      <c r="DI380" s="190"/>
      <c r="DJ380" s="190"/>
      <c r="DK380" s="190"/>
      <c r="DL380" s="190"/>
      <c r="DM380" s="190"/>
      <c r="DN380" s="190"/>
      <c r="DO380" s="190"/>
      <c r="DP380" s="190"/>
      <c r="DQ380" s="190"/>
      <c r="DR380" s="190"/>
      <c r="DS380" s="190"/>
      <c r="DT380" s="190"/>
      <c r="DU380" s="190"/>
      <c r="DV380" s="190"/>
      <c r="DW380" s="190"/>
      <c r="DX380" s="190"/>
      <c r="DY380" s="190"/>
      <c r="DZ380" s="190"/>
      <c r="EA380" s="190"/>
      <c r="EB380" s="190"/>
      <c r="EC380" s="190"/>
      <c r="ED380" s="190"/>
      <c r="EE380" s="190"/>
      <c r="EF380" s="190"/>
      <c r="EG380" s="190"/>
      <c r="EH380" s="190"/>
      <c r="EI380" s="190"/>
      <c r="EJ380" s="190"/>
      <c r="EK380" s="190"/>
      <c r="EL380" s="190"/>
      <c r="EM380" s="190"/>
      <c r="EN380" s="190"/>
      <c r="EO380" s="190"/>
      <c r="EP380" s="190"/>
      <c r="EQ380" s="190"/>
      <c r="ER380" s="190"/>
      <c r="ES380" s="190"/>
      <c r="ET380" s="190"/>
      <c r="EU380" s="190"/>
      <c r="EV380" s="190"/>
      <c r="EW380" s="190"/>
      <c r="EX380" s="190"/>
      <c r="EY380" s="190"/>
      <c r="EZ380" s="190"/>
      <c r="FA380" s="190"/>
      <c r="FB380" s="190"/>
      <c r="FC380" s="190"/>
      <c r="FD380" s="190"/>
      <c r="FE380" s="190"/>
      <c r="FF380" s="190"/>
      <c r="FG380" s="190"/>
      <c r="FH380" s="190"/>
      <c r="FI380" s="190"/>
      <c r="FJ380" s="190"/>
      <c r="FK380" s="190"/>
      <c r="FL380" s="190"/>
      <c r="FM380" s="190"/>
      <c r="FN380" s="190"/>
      <c r="FO380" s="190"/>
      <c r="FP380" s="190"/>
      <c r="FQ380" s="190"/>
      <c r="FR380" s="190"/>
      <c r="FS380" s="190"/>
      <c r="FT380" s="190"/>
      <c r="FU380" s="190"/>
      <c r="FV380" s="190"/>
      <c r="FW380" s="190"/>
      <c r="FX380" s="190"/>
      <c r="FY380" s="190"/>
      <c r="FZ380" s="190"/>
      <c r="GA380" s="190"/>
      <c r="GB380" s="190"/>
      <c r="GC380" s="190"/>
      <c r="GD380" s="190"/>
      <c r="GE380" s="190"/>
      <c r="GF380" s="190"/>
      <c r="GG380" s="190"/>
      <c r="GH380" s="190"/>
    </row>
    <row r="381" spans="1:192" s="720" customFormat="1" ht="21" customHeight="1" x14ac:dyDescent="0.25">
      <c r="A381" s="700">
        <v>345</v>
      </c>
      <c r="B381" s="714" t="s">
        <v>6142</v>
      </c>
      <c r="C381" s="715" t="s">
        <v>210</v>
      </c>
      <c r="D381" s="719" t="s">
        <v>180</v>
      </c>
      <c r="E381" s="700">
        <v>50</v>
      </c>
      <c r="F381" s="703" t="str">
        <f t="shared" si="8"/>
        <v>Trung bình</v>
      </c>
      <c r="G381" s="70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90"/>
      <c r="AD381" s="190"/>
      <c r="AE381" s="190"/>
      <c r="AF381" s="190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0"/>
      <c r="AR381" s="190"/>
      <c r="AS381" s="190"/>
      <c r="AT381" s="190"/>
      <c r="AU381" s="190"/>
      <c r="AV381" s="190"/>
      <c r="AW381" s="190"/>
      <c r="AX381" s="190"/>
      <c r="AY381" s="190"/>
      <c r="AZ381" s="190"/>
      <c r="BA381" s="190"/>
      <c r="BB381" s="190"/>
      <c r="BC381" s="190"/>
      <c r="BD381" s="190"/>
      <c r="BE381" s="190"/>
      <c r="BF381" s="190"/>
      <c r="BG381" s="190"/>
      <c r="BH381" s="190"/>
      <c r="BI381" s="190"/>
      <c r="BJ381" s="190"/>
      <c r="BK381" s="190"/>
      <c r="BL381" s="190"/>
      <c r="BM381" s="190"/>
      <c r="BN381" s="190"/>
      <c r="BO381" s="190"/>
      <c r="BP381" s="190"/>
      <c r="BQ381" s="190"/>
      <c r="BR381" s="190"/>
      <c r="BS381" s="190"/>
      <c r="BT381" s="190"/>
      <c r="BU381" s="190"/>
      <c r="BV381" s="190"/>
      <c r="BW381" s="190"/>
      <c r="BX381" s="190"/>
      <c r="BY381" s="190"/>
      <c r="BZ381" s="190"/>
      <c r="CA381" s="190"/>
      <c r="CB381" s="190"/>
      <c r="CC381" s="190"/>
      <c r="CD381" s="190"/>
      <c r="CE381" s="190"/>
      <c r="CF381" s="190"/>
      <c r="CG381" s="190"/>
      <c r="CH381" s="190"/>
      <c r="CI381" s="190"/>
      <c r="CJ381" s="190"/>
      <c r="CK381" s="190"/>
      <c r="CL381" s="190"/>
      <c r="CM381" s="190"/>
      <c r="CN381" s="190"/>
      <c r="CO381" s="190"/>
      <c r="CP381" s="190"/>
      <c r="CQ381" s="190"/>
      <c r="CR381" s="190"/>
      <c r="CS381" s="190"/>
      <c r="CT381" s="190"/>
      <c r="CU381" s="190"/>
      <c r="CV381" s="190"/>
      <c r="CW381" s="190"/>
      <c r="CX381" s="190"/>
      <c r="CY381" s="190"/>
      <c r="CZ381" s="190"/>
      <c r="DA381" s="190"/>
      <c r="DB381" s="190"/>
      <c r="DC381" s="190"/>
      <c r="DD381" s="190"/>
      <c r="DE381" s="190"/>
      <c r="DF381" s="190"/>
      <c r="DG381" s="190"/>
      <c r="DH381" s="190"/>
      <c r="DI381" s="190"/>
      <c r="DJ381" s="190"/>
      <c r="DK381" s="190"/>
      <c r="DL381" s="190"/>
      <c r="DM381" s="190"/>
      <c r="DN381" s="190"/>
      <c r="DO381" s="190"/>
      <c r="DP381" s="190"/>
      <c r="DQ381" s="190"/>
      <c r="DR381" s="190"/>
      <c r="DS381" s="190"/>
      <c r="DT381" s="190"/>
      <c r="DU381" s="190"/>
      <c r="DV381" s="190"/>
      <c r="DW381" s="190"/>
      <c r="DX381" s="190"/>
      <c r="DY381" s="190"/>
      <c r="DZ381" s="190"/>
      <c r="EA381" s="190"/>
      <c r="EB381" s="190"/>
      <c r="EC381" s="190"/>
      <c r="ED381" s="190"/>
      <c r="EE381" s="190"/>
      <c r="EF381" s="190"/>
      <c r="EG381" s="190"/>
      <c r="EH381" s="190"/>
      <c r="EI381" s="190"/>
      <c r="EJ381" s="190"/>
      <c r="EK381" s="190"/>
      <c r="EL381" s="190"/>
      <c r="EM381" s="190"/>
      <c r="EN381" s="190"/>
      <c r="EO381" s="190"/>
      <c r="EP381" s="190"/>
      <c r="EQ381" s="190"/>
      <c r="ER381" s="190"/>
      <c r="ES381" s="190"/>
      <c r="ET381" s="190"/>
      <c r="EU381" s="190"/>
      <c r="EV381" s="190"/>
      <c r="EW381" s="190"/>
      <c r="EX381" s="190"/>
      <c r="EY381" s="190"/>
      <c r="EZ381" s="190"/>
      <c r="FA381" s="190"/>
      <c r="FB381" s="190"/>
      <c r="FC381" s="190"/>
      <c r="FD381" s="190"/>
      <c r="FE381" s="190"/>
      <c r="FF381" s="190"/>
      <c r="FG381" s="190"/>
      <c r="FH381" s="190"/>
      <c r="FI381" s="190"/>
      <c r="FJ381" s="190"/>
      <c r="FK381" s="190"/>
      <c r="FL381" s="190"/>
      <c r="FM381" s="190"/>
      <c r="FN381" s="190"/>
      <c r="FO381" s="190"/>
      <c r="FP381" s="190"/>
      <c r="FQ381" s="190"/>
      <c r="FR381" s="190"/>
      <c r="FS381" s="190"/>
      <c r="FT381" s="190"/>
      <c r="FU381" s="190"/>
      <c r="FV381" s="190"/>
      <c r="FW381" s="190"/>
      <c r="FX381" s="190"/>
      <c r="FY381" s="190"/>
      <c r="FZ381" s="190"/>
      <c r="GA381" s="190"/>
      <c r="GB381" s="190"/>
      <c r="GC381" s="190"/>
      <c r="GD381" s="190"/>
      <c r="GE381" s="190"/>
      <c r="GF381" s="190"/>
      <c r="GG381" s="190"/>
      <c r="GH381" s="190"/>
    </row>
    <row r="382" spans="1:192" s="720" customFormat="1" ht="21" customHeight="1" x14ac:dyDescent="0.25">
      <c r="A382" s="700">
        <v>346</v>
      </c>
      <c r="B382" s="714" t="s">
        <v>6143</v>
      </c>
      <c r="C382" s="715" t="s">
        <v>1223</v>
      </c>
      <c r="D382" s="719" t="s">
        <v>14</v>
      </c>
      <c r="E382" s="700">
        <v>90</v>
      </c>
      <c r="F382" s="703" t="str">
        <f t="shared" si="8"/>
        <v>Xuất sắc</v>
      </c>
      <c r="G382" s="70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  <c r="AR382" s="190"/>
      <c r="AS382" s="190"/>
      <c r="AT382" s="190"/>
      <c r="AU382" s="190"/>
      <c r="AV382" s="190"/>
      <c r="AW382" s="190"/>
      <c r="AX382" s="190"/>
      <c r="AY382" s="190"/>
      <c r="AZ382" s="190"/>
      <c r="BA382" s="190"/>
      <c r="BB382" s="190"/>
      <c r="BC382" s="190"/>
      <c r="BD382" s="190"/>
      <c r="BE382" s="190"/>
      <c r="BF382" s="190"/>
      <c r="BG382" s="190"/>
      <c r="BH382" s="190"/>
      <c r="BI382" s="190"/>
      <c r="BJ382" s="190"/>
      <c r="BK382" s="190"/>
      <c r="BL382" s="190"/>
      <c r="BM382" s="190"/>
      <c r="BN382" s="190"/>
      <c r="BO382" s="190"/>
      <c r="BP382" s="190"/>
      <c r="BQ382" s="190"/>
      <c r="BR382" s="190"/>
      <c r="BS382" s="190"/>
      <c r="BT382" s="190"/>
      <c r="BU382" s="190"/>
      <c r="BV382" s="190"/>
      <c r="BW382" s="190"/>
      <c r="BX382" s="190"/>
      <c r="BY382" s="190"/>
      <c r="BZ382" s="190"/>
      <c r="CA382" s="190"/>
      <c r="CB382" s="190"/>
      <c r="CC382" s="190"/>
      <c r="CD382" s="190"/>
      <c r="CE382" s="190"/>
      <c r="CF382" s="190"/>
      <c r="CG382" s="190"/>
      <c r="CH382" s="190"/>
      <c r="CI382" s="190"/>
      <c r="CJ382" s="190"/>
      <c r="CK382" s="190"/>
      <c r="CL382" s="190"/>
      <c r="CM382" s="190"/>
      <c r="CN382" s="190"/>
      <c r="CO382" s="190"/>
      <c r="CP382" s="190"/>
      <c r="CQ382" s="190"/>
      <c r="CR382" s="190"/>
      <c r="CS382" s="190"/>
      <c r="CT382" s="190"/>
      <c r="CU382" s="190"/>
      <c r="CV382" s="190"/>
      <c r="CW382" s="190"/>
      <c r="CX382" s="190"/>
      <c r="CY382" s="190"/>
      <c r="CZ382" s="190"/>
      <c r="DA382" s="190"/>
      <c r="DB382" s="190"/>
      <c r="DC382" s="190"/>
      <c r="DD382" s="190"/>
      <c r="DE382" s="190"/>
      <c r="DF382" s="190"/>
      <c r="DG382" s="190"/>
      <c r="DH382" s="190"/>
      <c r="DI382" s="190"/>
      <c r="DJ382" s="190"/>
      <c r="DK382" s="190"/>
      <c r="DL382" s="190"/>
      <c r="DM382" s="190"/>
      <c r="DN382" s="190"/>
      <c r="DO382" s="190"/>
      <c r="DP382" s="190"/>
      <c r="DQ382" s="190"/>
      <c r="DR382" s="190"/>
      <c r="DS382" s="190"/>
      <c r="DT382" s="190"/>
      <c r="DU382" s="190"/>
      <c r="DV382" s="190"/>
      <c r="DW382" s="190"/>
      <c r="DX382" s="190"/>
      <c r="DY382" s="190"/>
      <c r="DZ382" s="190"/>
      <c r="EA382" s="190"/>
      <c r="EB382" s="190"/>
      <c r="EC382" s="190"/>
      <c r="ED382" s="190"/>
      <c r="EE382" s="190"/>
      <c r="EF382" s="190"/>
      <c r="EG382" s="190"/>
      <c r="EH382" s="190"/>
      <c r="EI382" s="190"/>
      <c r="EJ382" s="190"/>
      <c r="EK382" s="190"/>
      <c r="EL382" s="190"/>
      <c r="EM382" s="190"/>
      <c r="EN382" s="190"/>
      <c r="EO382" s="190"/>
      <c r="EP382" s="190"/>
      <c r="EQ382" s="190"/>
      <c r="ER382" s="190"/>
      <c r="ES382" s="190"/>
      <c r="ET382" s="190"/>
      <c r="EU382" s="190"/>
      <c r="EV382" s="190"/>
      <c r="EW382" s="190"/>
      <c r="EX382" s="190"/>
      <c r="EY382" s="190"/>
      <c r="EZ382" s="190"/>
      <c r="FA382" s="190"/>
      <c r="FB382" s="190"/>
      <c r="FC382" s="190"/>
      <c r="FD382" s="190"/>
      <c r="FE382" s="190"/>
      <c r="FF382" s="190"/>
      <c r="FG382" s="190"/>
      <c r="FH382" s="190"/>
      <c r="FI382" s="190"/>
      <c r="FJ382" s="190"/>
      <c r="FK382" s="190"/>
      <c r="FL382" s="190"/>
      <c r="FM382" s="190"/>
      <c r="FN382" s="190"/>
      <c r="FO382" s="190"/>
      <c r="FP382" s="190"/>
      <c r="FQ382" s="190"/>
      <c r="FR382" s="190"/>
      <c r="FS382" s="190"/>
      <c r="FT382" s="190"/>
      <c r="FU382" s="190"/>
      <c r="FV382" s="190"/>
      <c r="FW382" s="190"/>
      <c r="FX382" s="190"/>
      <c r="FY382" s="190"/>
      <c r="FZ382" s="190"/>
      <c r="GA382" s="190"/>
      <c r="GB382" s="190"/>
      <c r="GC382" s="190"/>
      <c r="GD382" s="190"/>
      <c r="GE382" s="190"/>
      <c r="GF382" s="190"/>
      <c r="GG382" s="190"/>
      <c r="GH382" s="190"/>
    </row>
    <row r="383" spans="1:192" s="720" customFormat="1" ht="21" customHeight="1" x14ac:dyDescent="0.25">
      <c r="A383" s="700">
        <v>347</v>
      </c>
      <c r="B383" s="714" t="s">
        <v>6144</v>
      </c>
      <c r="C383" s="715" t="s">
        <v>644</v>
      </c>
      <c r="D383" s="719" t="s">
        <v>215</v>
      </c>
      <c r="E383" s="700">
        <v>50</v>
      </c>
      <c r="F383" s="703" t="str">
        <f t="shared" si="8"/>
        <v>Trung bình</v>
      </c>
      <c r="G383" s="70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90"/>
      <c r="AD383" s="190"/>
      <c r="AE383" s="190"/>
      <c r="AF383" s="190"/>
      <c r="AG383" s="190"/>
      <c r="AH383" s="190"/>
      <c r="AI383" s="190"/>
      <c r="AJ383" s="190"/>
      <c r="AK383" s="190"/>
      <c r="AL383" s="190"/>
      <c r="AM383" s="190"/>
      <c r="AN383" s="190"/>
      <c r="AO383" s="190"/>
      <c r="AP383" s="190"/>
      <c r="AQ383" s="190"/>
      <c r="AR383" s="190"/>
      <c r="AS383" s="190"/>
      <c r="AT383" s="190"/>
      <c r="AU383" s="190"/>
      <c r="AV383" s="190"/>
      <c r="AW383" s="190"/>
      <c r="AX383" s="190"/>
      <c r="AY383" s="190"/>
      <c r="AZ383" s="190"/>
      <c r="BA383" s="190"/>
      <c r="BB383" s="190"/>
      <c r="BC383" s="190"/>
      <c r="BD383" s="190"/>
      <c r="BE383" s="190"/>
      <c r="BF383" s="190"/>
      <c r="BG383" s="190"/>
      <c r="BH383" s="190"/>
      <c r="BI383" s="190"/>
      <c r="BJ383" s="190"/>
      <c r="BK383" s="190"/>
      <c r="BL383" s="190"/>
      <c r="BM383" s="190"/>
      <c r="BN383" s="190"/>
      <c r="BO383" s="190"/>
      <c r="BP383" s="190"/>
      <c r="BQ383" s="190"/>
      <c r="BR383" s="190"/>
      <c r="BS383" s="190"/>
      <c r="BT383" s="190"/>
      <c r="BU383" s="190"/>
      <c r="BV383" s="190"/>
      <c r="BW383" s="190"/>
      <c r="BX383" s="190"/>
      <c r="BY383" s="190"/>
      <c r="BZ383" s="190"/>
      <c r="CA383" s="190"/>
      <c r="CB383" s="190"/>
      <c r="CC383" s="190"/>
      <c r="CD383" s="190"/>
      <c r="CE383" s="190"/>
      <c r="CF383" s="190"/>
      <c r="CG383" s="190"/>
      <c r="CH383" s="190"/>
      <c r="CI383" s="190"/>
      <c r="CJ383" s="190"/>
      <c r="CK383" s="190"/>
      <c r="CL383" s="190"/>
      <c r="CM383" s="190"/>
      <c r="CN383" s="190"/>
      <c r="CO383" s="190"/>
      <c r="CP383" s="190"/>
      <c r="CQ383" s="190"/>
      <c r="CR383" s="190"/>
      <c r="CS383" s="190"/>
      <c r="CT383" s="190"/>
      <c r="CU383" s="190"/>
      <c r="CV383" s="190"/>
      <c r="CW383" s="190"/>
      <c r="CX383" s="190"/>
      <c r="CY383" s="190"/>
      <c r="CZ383" s="190"/>
      <c r="DA383" s="190"/>
      <c r="DB383" s="190"/>
      <c r="DC383" s="190"/>
      <c r="DD383" s="190"/>
      <c r="DE383" s="190"/>
      <c r="DF383" s="190"/>
      <c r="DG383" s="190"/>
      <c r="DH383" s="190"/>
      <c r="DI383" s="190"/>
      <c r="DJ383" s="190"/>
      <c r="DK383" s="190"/>
      <c r="DL383" s="190"/>
      <c r="DM383" s="190"/>
      <c r="DN383" s="190"/>
      <c r="DO383" s="190"/>
      <c r="DP383" s="190"/>
      <c r="DQ383" s="190"/>
      <c r="DR383" s="190"/>
      <c r="DS383" s="190"/>
      <c r="DT383" s="190"/>
      <c r="DU383" s="190"/>
      <c r="DV383" s="190"/>
      <c r="DW383" s="190"/>
      <c r="DX383" s="190"/>
      <c r="DY383" s="190"/>
      <c r="DZ383" s="190"/>
      <c r="EA383" s="190"/>
      <c r="EB383" s="190"/>
      <c r="EC383" s="190"/>
      <c r="ED383" s="190"/>
      <c r="EE383" s="190"/>
      <c r="EF383" s="190"/>
      <c r="EG383" s="190"/>
      <c r="EH383" s="190"/>
      <c r="EI383" s="190"/>
      <c r="EJ383" s="190"/>
      <c r="EK383" s="190"/>
      <c r="EL383" s="190"/>
      <c r="EM383" s="190"/>
      <c r="EN383" s="190"/>
      <c r="EO383" s="190"/>
      <c r="EP383" s="190"/>
      <c r="EQ383" s="190"/>
      <c r="ER383" s="190"/>
      <c r="ES383" s="190"/>
      <c r="ET383" s="190"/>
      <c r="EU383" s="190"/>
      <c r="EV383" s="190"/>
      <c r="EW383" s="190"/>
      <c r="EX383" s="190"/>
      <c r="EY383" s="190"/>
      <c r="EZ383" s="190"/>
      <c r="FA383" s="190"/>
      <c r="FB383" s="190"/>
      <c r="FC383" s="190"/>
      <c r="FD383" s="190"/>
      <c r="FE383" s="190"/>
      <c r="FF383" s="190"/>
      <c r="FG383" s="190"/>
      <c r="FH383" s="190"/>
      <c r="FI383" s="190"/>
      <c r="FJ383" s="190"/>
      <c r="FK383" s="190"/>
      <c r="FL383" s="190"/>
      <c r="FM383" s="190"/>
      <c r="FN383" s="190"/>
      <c r="FO383" s="190"/>
      <c r="FP383" s="190"/>
      <c r="FQ383" s="190"/>
      <c r="FR383" s="190"/>
      <c r="FS383" s="190"/>
      <c r="FT383" s="190"/>
      <c r="FU383" s="190"/>
      <c r="FV383" s="190"/>
      <c r="FW383" s="190"/>
      <c r="FX383" s="190"/>
      <c r="FY383" s="190"/>
      <c r="FZ383" s="190"/>
      <c r="GA383" s="190"/>
      <c r="GB383" s="190"/>
      <c r="GC383" s="190"/>
      <c r="GD383" s="190"/>
      <c r="GE383" s="190"/>
      <c r="GF383" s="190"/>
      <c r="GG383" s="190"/>
      <c r="GH383" s="190"/>
    </row>
    <row r="384" spans="1:192" s="720" customFormat="1" ht="21" customHeight="1" x14ac:dyDescent="0.25">
      <c r="A384" s="700">
        <v>348</v>
      </c>
      <c r="B384" s="714" t="s">
        <v>6145</v>
      </c>
      <c r="C384" s="715" t="s">
        <v>635</v>
      </c>
      <c r="D384" s="719" t="s">
        <v>215</v>
      </c>
      <c r="E384" s="700">
        <v>93</v>
      </c>
      <c r="F384" s="703" t="str">
        <f t="shared" si="8"/>
        <v>Xuất sắc</v>
      </c>
      <c r="G384" s="70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0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  <c r="BE384" s="190"/>
      <c r="BF384" s="190"/>
      <c r="BG384" s="190"/>
      <c r="BH384" s="190"/>
      <c r="BI384" s="190"/>
      <c r="BJ384" s="190"/>
      <c r="BK384" s="190"/>
      <c r="BL384" s="190"/>
      <c r="BM384" s="190"/>
      <c r="BN384" s="190"/>
      <c r="BO384" s="190"/>
      <c r="BP384" s="190"/>
      <c r="BQ384" s="190"/>
      <c r="BR384" s="190"/>
      <c r="BS384" s="190"/>
      <c r="BT384" s="190"/>
      <c r="BU384" s="190"/>
      <c r="BV384" s="190"/>
      <c r="BW384" s="190"/>
      <c r="BX384" s="190"/>
      <c r="BY384" s="190"/>
      <c r="BZ384" s="190"/>
      <c r="CA384" s="190"/>
      <c r="CB384" s="190"/>
      <c r="CC384" s="190"/>
      <c r="CD384" s="190"/>
      <c r="CE384" s="190"/>
      <c r="CF384" s="190"/>
      <c r="CG384" s="190"/>
      <c r="CH384" s="190"/>
      <c r="CI384" s="190"/>
      <c r="CJ384" s="190"/>
      <c r="CK384" s="190"/>
      <c r="CL384" s="190"/>
      <c r="CM384" s="190"/>
      <c r="CN384" s="190"/>
      <c r="CO384" s="190"/>
      <c r="CP384" s="190"/>
      <c r="CQ384" s="190"/>
      <c r="CR384" s="190"/>
      <c r="CS384" s="190"/>
      <c r="CT384" s="190"/>
      <c r="CU384" s="190"/>
      <c r="CV384" s="190"/>
      <c r="CW384" s="190"/>
      <c r="CX384" s="190"/>
      <c r="CY384" s="190"/>
      <c r="CZ384" s="190"/>
      <c r="DA384" s="190"/>
      <c r="DB384" s="190"/>
      <c r="DC384" s="190"/>
      <c r="DD384" s="190"/>
      <c r="DE384" s="190"/>
      <c r="DF384" s="190"/>
      <c r="DG384" s="190"/>
      <c r="DH384" s="190"/>
      <c r="DI384" s="190"/>
      <c r="DJ384" s="190"/>
      <c r="DK384" s="190"/>
      <c r="DL384" s="190"/>
      <c r="DM384" s="190"/>
      <c r="DN384" s="190"/>
      <c r="DO384" s="190"/>
      <c r="DP384" s="190"/>
      <c r="DQ384" s="190"/>
      <c r="DR384" s="190"/>
      <c r="DS384" s="190"/>
      <c r="DT384" s="190"/>
      <c r="DU384" s="190"/>
      <c r="DV384" s="190"/>
      <c r="DW384" s="190"/>
      <c r="DX384" s="190"/>
      <c r="DY384" s="190"/>
      <c r="DZ384" s="190"/>
      <c r="EA384" s="190"/>
      <c r="EB384" s="190"/>
      <c r="EC384" s="190"/>
      <c r="ED384" s="190"/>
      <c r="EE384" s="190"/>
      <c r="EF384" s="190"/>
      <c r="EG384" s="190"/>
      <c r="EH384" s="190"/>
      <c r="EI384" s="190"/>
      <c r="EJ384" s="190"/>
      <c r="EK384" s="190"/>
      <c r="EL384" s="190"/>
      <c r="EM384" s="190"/>
      <c r="EN384" s="190"/>
      <c r="EO384" s="190"/>
      <c r="EP384" s="190"/>
      <c r="EQ384" s="190"/>
      <c r="ER384" s="190"/>
      <c r="ES384" s="190"/>
      <c r="ET384" s="190"/>
      <c r="EU384" s="190"/>
      <c r="EV384" s="190"/>
      <c r="EW384" s="190"/>
      <c r="EX384" s="190"/>
      <c r="EY384" s="190"/>
      <c r="EZ384" s="190"/>
      <c r="FA384" s="190"/>
      <c r="FB384" s="190"/>
      <c r="FC384" s="190"/>
      <c r="FD384" s="190"/>
      <c r="FE384" s="190"/>
      <c r="FF384" s="190"/>
      <c r="FG384" s="190"/>
      <c r="FH384" s="190"/>
      <c r="FI384" s="190"/>
      <c r="FJ384" s="190"/>
      <c r="FK384" s="190"/>
      <c r="FL384" s="190"/>
      <c r="FM384" s="190"/>
      <c r="FN384" s="190"/>
      <c r="FO384" s="190"/>
      <c r="FP384" s="190"/>
      <c r="FQ384" s="190"/>
      <c r="FR384" s="190"/>
      <c r="FS384" s="190"/>
      <c r="FT384" s="190"/>
      <c r="FU384" s="190"/>
      <c r="FV384" s="190"/>
      <c r="FW384" s="190"/>
      <c r="FX384" s="190"/>
      <c r="FY384" s="190"/>
      <c r="FZ384" s="190"/>
      <c r="GA384" s="190"/>
      <c r="GB384" s="190"/>
      <c r="GC384" s="190"/>
      <c r="GD384" s="190"/>
      <c r="GE384" s="190"/>
      <c r="GF384" s="190"/>
      <c r="GG384" s="190"/>
      <c r="GH384" s="190"/>
    </row>
    <row r="385" spans="1:190" s="720" customFormat="1" ht="21" customHeight="1" x14ac:dyDescent="0.25">
      <c r="A385" s="700">
        <v>349</v>
      </c>
      <c r="B385" s="714" t="s">
        <v>6146</v>
      </c>
      <c r="C385" s="715" t="s">
        <v>48</v>
      </c>
      <c r="D385" s="719" t="s">
        <v>47</v>
      </c>
      <c r="E385" s="700">
        <v>85</v>
      </c>
      <c r="F385" s="703" t="str">
        <f t="shared" si="8"/>
        <v>Tốt</v>
      </c>
      <c r="G385" s="70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190"/>
      <c r="BI385" s="190"/>
      <c r="BJ385" s="190"/>
      <c r="BK385" s="190"/>
      <c r="BL385" s="190"/>
      <c r="BM385" s="190"/>
      <c r="BN385" s="190"/>
      <c r="BO385" s="190"/>
      <c r="BP385" s="190"/>
      <c r="BQ385" s="190"/>
      <c r="BR385" s="190"/>
      <c r="BS385" s="190"/>
      <c r="BT385" s="190"/>
      <c r="BU385" s="190"/>
      <c r="BV385" s="190"/>
      <c r="BW385" s="190"/>
      <c r="BX385" s="190"/>
      <c r="BY385" s="190"/>
      <c r="BZ385" s="190"/>
      <c r="CA385" s="190"/>
      <c r="CB385" s="190"/>
      <c r="CC385" s="190"/>
      <c r="CD385" s="190"/>
      <c r="CE385" s="190"/>
      <c r="CF385" s="190"/>
      <c r="CG385" s="190"/>
      <c r="CH385" s="190"/>
      <c r="CI385" s="190"/>
      <c r="CJ385" s="190"/>
      <c r="CK385" s="190"/>
      <c r="CL385" s="190"/>
      <c r="CM385" s="190"/>
      <c r="CN385" s="190"/>
      <c r="CO385" s="190"/>
      <c r="CP385" s="190"/>
      <c r="CQ385" s="190"/>
      <c r="CR385" s="190"/>
      <c r="CS385" s="190"/>
      <c r="CT385" s="190"/>
      <c r="CU385" s="190"/>
      <c r="CV385" s="190"/>
      <c r="CW385" s="190"/>
      <c r="CX385" s="190"/>
      <c r="CY385" s="190"/>
      <c r="CZ385" s="190"/>
      <c r="DA385" s="190"/>
      <c r="DB385" s="190"/>
      <c r="DC385" s="190"/>
      <c r="DD385" s="190"/>
      <c r="DE385" s="190"/>
      <c r="DF385" s="190"/>
      <c r="DG385" s="190"/>
      <c r="DH385" s="190"/>
      <c r="DI385" s="190"/>
      <c r="DJ385" s="190"/>
      <c r="DK385" s="190"/>
      <c r="DL385" s="190"/>
      <c r="DM385" s="190"/>
      <c r="DN385" s="190"/>
      <c r="DO385" s="190"/>
      <c r="DP385" s="190"/>
      <c r="DQ385" s="190"/>
      <c r="DR385" s="190"/>
      <c r="DS385" s="190"/>
      <c r="DT385" s="190"/>
      <c r="DU385" s="190"/>
      <c r="DV385" s="190"/>
      <c r="DW385" s="190"/>
      <c r="DX385" s="190"/>
      <c r="DY385" s="190"/>
      <c r="DZ385" s="190"/>
      <c r="EA385" s="190"/>
      <c r="EB385" s="190"/>
      <c r="EC385" s="190"/>
      <c r="ED385" s="190"/>
      <c r="EE385" s="190"/>
      <c r="EF385" s="190"/>
      <c r="EG385" s="190"/>
      <c r="EH385" s="190"/>
      <c r="EI385" s="190"/>
      <c r="EJ385" s="190"/>
      <c r="EK385" s="190"/>
      <c r="EL385" s="190"/>
      <c r="EM385" s="190"/>
      <c r="EN385" s="190"/>
      <c r="EO385" s="190"/>
      <c r="EP385" s="190"/>
      <c r="EQ385" s="190"/>
      <c r="ER385" s="190"/>
      <c r="ES385" s="190"/>
      <c r="ET385" s="190"/>
      <c r="EU385" s="190"/>
      <c r="EV385" s="190"/>
      <c r="EW385" s="190"/>
      <c r="EX385" s="190"/>
      <c r="EY385" s="190"/>
      <c r="EZ385" s="190"/>
      <c r="FA385" s="190"/>
      <c r="FB385" s="190"/>
      <c r="FC385" s="190"/>
      <c r="FD385" s="190"/>
      <c r="FE385" s="190"/>
      <c r="FF385" s="190"/>
      <c r="FG385" s="190"/>
      <c r="FH385" s="190"/>
      <c r="FI385" s="190"/>
      <c r="FJ385" s="190"/>
      <c r="FK385" s="190"/>
      <c r="FL385" s="190"/>
      <c r="FM385" s="190"/>
      <c r="FN385" s="190"/>
      <c r="FO385" s="190"/>
      <c r="FP385" s="190"/>
      <c r="FQ385" s="190"/>
      <c r="FR385" s="190"/>
      <c r="FS385" s="190"/>
      <c r="FT385" s="190"/>
      <c r="FU385" s="190"/>
      <c r="FV385" s="190"/>
      <c r="FW385" s="190"/>
      <c r="FX385" s="190"/>
      <c r="FY385" s="190"/>
      <c r="FZ385" s="190"/>
      <c r="GA385" s="190"/>
      <c r="GB385" s="190"/>
      <c r="GC385" s="190"/>
      <c r="GD385" s="190"/>
      <c r="GE385" s="190"/>
      <c r="GF385" s="190"/>
      <c r="GG385" s="190"/>
      <c r="GH385" s="190"/>
    </row>
    <row r="386" spans="1:190" s="720" customFormat="1" ht="21" customHeight="1" x14ac:dyDescent="0.25">
      <c r="A386" s="700">
        <v>350</v>
      </c>
      <c r="B386" s="714" t="s">
        <v>6147</v>
      </c>
      <c r="C386" s="715" t="s">
        <v>18</v>
      </c>
      <c r="D386" s="719" t="s">
        <v>49</v>
      </c>
      <c r="E386" s="700">
        <v>89</v>
      </c>
      <c r="F386" s="703" t="str">
        <f t="shared" si="8"/>
        <v>Tốt</v>
      </c>
      <c r="G386" s="70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190"/>
      <c r="BI386" s="190"/>
      <c r="BJ386" s="190"/>
      <c r="BK386" s="190"/>
      <c r="BL386" s="190"/>
      <c r="BM386" s="190"/>
      <c r="BN386" s="190"/>
      <c r="BO386" s="190"/>
      <c r="BP386" s="190"/>
      <c r="BQ386" s="190"/>
      <c r="BR386" s="190"/>
      <c r="BS386" s="190"/>
      <c r="BT386" s="190"/>
      <c r="BU386" s="190"/>
      <c r="BV386" s="190"/>
      <c r="BW386" s="190"/>
      <c r="BX386" s="190"/>
      <c r="BY386" s="190"/>
      <c r="BZ386" s="190"/>
      <c r="CA386" s="190"/>
      <c r="CB386" s="190"/>
      <c r="CC386" s="190"/>
      <c r="CD386" s="190"/>
      <c r="CE386" s="190"/>
      <c r="CF386" s="190"/>
      <c r="CG386" s="190"/>
      <c r="CH386" s="190"/>
      <c r="CI386" s="190"/>
      <c r="CJ386" s="190"/>
      <c r="CK386" s="190"/>
      <c r="CL386" s="190"/>
      <c r="CM386" s="190"/>
      <c r="CN386" s="190"/>
      <c r="CO386" s="190"/>
      <c r="CP386" s="190"/>
      <c r="CQ386" s="190"/>
      <c r="CR386" s="190"/>
      <c r="CS386" s="190"/>
      <c r="CT386" s="190"/>
      <c r="CU386" s="190"/>
      <c r="CV386" s="190"/>
      <c r="CW386" s="190"/>
      <c r="CX386" s="190"/>
      <c r="CY386" s="190"/>
      <c r="CZ386" s="190"/>
      <c r="DA386" s="190"/>
      <c r="DB386" s="190"/>
      <c r="DC386" s="190"/>
      <c r="DD386" s="190"/>
      <c r="DE386" s="190"/>
      <c r="DF386" s="190"/>
      <c r="DG386" s="190"/>
      <c r="DH386" s="190"/>
      <c r="DI386" s="190"/>
      <c r="DJ386" s="190"/>
      <c r="DK386" s="190"/>
      <c r="DL386" s="190"/>
      <c r="DM386" s="190"/>
      <c r="DN386" s="190"/>
      <c r="DO386" s="190"/>
      <c r="DP386" s="190"/>
      <c r="DQ386" s="190"/>
      <c r="DR386" s="190"/>
      <c r="DS386" s="190"/>
      <c r="DT386" s="190"/>
      <c r="DU386" s="190"/>
      <c r="DV386" s="190"/>
      <c r="DW386" s="190"/>
      <c r="DX386" s="190"/>
      <c r="DY386" s="190"/>
      <c r="DZ386" s="190"/>
      <c r="EA386" s="190"/>
      <c r="EB386" s="190"/>
      <c r="EC386" s="190"/>
      <c r="ED386" s="190"/>
      <c r="EE386" s="190"/>
      <c r="EF386" s="190"/>
      <c r="EG386" s="190"/>
      <c r="EH386" s="190"/>
      <c r="EI386" s="190"/>
      <c r="EJ386" s="190"/>
      <c r="EK386" s="190"/>
      <c r="EL386" s="190"/>
      <c r="EM386" s="190"/>
      <c r="EN386" s="190"/>
      <c r="EO386" s="190"/>
      <c r="EP386" s="190"/>
      <c r="EQ386" s="190"/>
      <c r="ER386" s="190"/>
      <c r="ES386" s="190"/>
      <c r="ET386" s="190"/>
      <c r="EU386" s="190"/>
      <c r="EV386" s="190"/>
      <c r="EW386" s="190"/>
      <c r="EX386" s="190"/>
      <c r="EY386" s="190"/>
      <c r="EZ386" s="190"/>
      <c r="FA386" s="190"/>
      <c r="FB386" s="190"/>
      <c r="FC386" s="190"/>
      <c r="FD386" s="190"/>
      <c r="FE386" s="190"/>
      <c r="FF386" s="190"/>
      <c r="FG386" s="190"/>
      <c r="FH386" s="190"/>
      <c r="FI386" s="190"/>
      <c r="FJ386" s="190"/>
      <c r="FK386" s="190"/>
      <c r="FL386" s="190"/>
      <c r="FM386" s="190"/>
      <c r="FN386" s="190"/>
      <c r="FO386" s="190"/>
      <c r="FP386" s="190"/>
      <c r="FQ386" s="190"/>
      <c r="FR386" s="190"/>
      <c r="FS386" s="190"/>
      <c r="FT386" s="190"/>
      <c r="FU386" s="190"/>
      <c r="FV386" s="190"/>
      <c r="FW386" s="190"/>
      <c r="FX386" s="190"/>
      <c r="FY386" s="190"/>
      <c r="FZ386" s="190"/>
      <c r="GA386" s="190"/>
      <c r="GB386" s="190"/>
      <c r="GC386" s="190"/>
      <c r="GD386" s="190"/>
      <c r="GE386" s="190"/>
      <c r="GF386" s="190"/>
      <c r="GG386" s="190"/>
      <c r="GH386" s="190"/>
    </row>
    <row r="387" spans="1:190" s="720" customFormat="1" ht="21" customHeight="1" x14ac:dyDescent="0.25">
      <c r="A387" s="700">
        <v>351</v>
      </c>
      <c r="B387" s="714" t="s">
        <v>6148</v>
      </c>
      <c r="C387" s="715" t="s">
        <v>239</v>
      </c>
      <c r="D387" s="719" t="s">
        <v>49</v>
      </c>
      <c r="E387" s="700">
        <v>92</v>
      </c>
      <c r="F387" s="703" t="str">
        <f t="shared" si="8"/>
        <v>Xuất sắc</v>
      </c>
      <c r="G387" s="70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190"/>
      <c r="BI387" s="190"/>
      <c r="BJ387" s="190"/>
      <c r="BK387" s="190"/>
      <c r="BL387" s="190"/>
      <c r="BM387" s="190"/>
      <c r="BN387" s="190"/>
      <c r="BO387" s="190"/>
      <c r="BP387" s="190"/>
      <c r="BQ387" s="190"/>
      <c r="BR387" s="190"/>
      <c r="BS387" s="190"/>
      <c r="BT387" s="190"/>
      <c r="BU387" s="190"/>
      <c r="BV387" s="190"/>
      <c r="BW387" s="190"/>
      <c r="BX387" s="190"/>
      <c r="BY387" s="190"/>
      <c r="BZ387" s="190"/>
      <c r="CA387" s="190"/>
      <c r="CB387" s="190"/>
      <c r="CC387" s="190"/>
      <c r="CD387" s="190"/>
      <c r="CE387" s="190"/>
      <c r="CF387" s="190"/>
      <c r="CG387" s="190"/>
      <c r="CH387" s="190"/>
      <c r="CI387" s="190"/>
      <c r="CJ387" s="190"/>
      <c r="CK387" s="190"/>
      <c r="CL387" s="190"/>
      <c r="CM387" s="190"/>
      <c r="CN387" s="190"/>
      <c r="CO387" s="190"/>
      <c r="CP387" s="190"/>
      <c r="CQ387" s="190"/>
      <c r="CR387" s="190"/>
      <c r="CS387" s="190"/>
      <c r="CT387" s="190"/>
      <c r="CU387" s="190"/>
      <c r="CV387" s="190"/>
      <c r="CW387" s="190"/>
      <c r="CX387" s="190"/>
      <c r="CY387" s="190"/>
      <c r="CZ387" s="190"/>
      <c r="DA387" s="190"/>
      <c r="DB387" s="190"/>
      <c r="DC387" s="190"/>
      <c r="DD387" s="190"/>
      <c r="DE387" s="190"/>
      <c r="DF387" s="190"/>
      <c r="DG387" s="190"/>
      <c r="DH387" s="190"/>
      <c r="DI387" s="190"/>
      <c r="DJ387" s="190"/>
      <c r="DK387" s="190"/>
      <c r="DL387" s="190"/>
      <c r="DM387" s="190"/>
      <c r="DN387" s="190"/>
      <c r="DO387" s="190"/>
      <c r="DP387" s="190"/>
      <c r="DQ387" s="190"/>
      <c r="DR387" s="190"/>
      <c r="DS387" s="190"/>
      <c r="DT387" s="190"/>
      <c r="DU387" s="190"/>
      <c r="DV387" s="190"/>
      <c r="DW387" s="190"/>
      <c r="DX387" s="190"/>
      <c r="DY387" s="190"/>
      <c r="DZ387" s="190"/>
      <c r="EA387" s="190"/>
      <c r="EB387" s="190"/>
      <c r="EC387" s="190"/>
      <c r="ED387" s="190"/>
      <c r="EE387" s="190"/>
      <c r="EF387" s="190"/>
      <c r="EG387" s="190"/>
      <c r="EH387" s="190"/>
      <c r="EI387" s="190"/>
      <c r="EJ387" s="190"/>
      <c r="EK387" s="190"/>
      <c r="EL387" s="190"/>
      <c r="EM387" s="190"/>
      <c r="EN387" s="190"/>
      <c r="EO387" s="190"/>
      <c r="EP387" s="190"/>
      <c r="EQ387" s="190"/>
      <c r="ER387" s="190"/>
      <c r="ES387" s="190"/>
      <c r="ET387" s="190"/>
      <c r="EU387" s="190"/>
      <c r="EV387" s="190"/>
      <c r="EW387" s="190"/>
      <c r="EX387" s="190"/>
      <c r="EY387" s="190"/>
      <c r="EZ387" s="190"/>
      <c r="FA387" s="190"/>
      <c r="FB387" s="190"/>
      <c r="FC387" s="190"/>
      <c r="FD387" s="190"/>
      <c r="FE387" s="190"/>
      <c r="FF387" s="190"/>
      <c r="FG387" s="190"/>
      <c r="FH387" s="190"/>
      <c r="FI387" s="190"/>
      <c r="FJ387" s="190"/>
      <c r="FK387" s="190"/>
      <c r="FL387" s="190"/>
      <c r="FM387" s="190"/>
      <c r="FN387" s="190"/>
      <c r="FO387" s="190"/>
      <c r="FP387" s="190"/>
      <c r="FQ387" s="190"/>
      <c r="FR387" s="190"/>
      <c r="FS387" s="190"/>
      <c r="FT387" s="190"/>
      <c r="FU387" s="190"/>
      <c r="FV387" s="190"/>
      <c r="FW387" s="190"/>
      <c r="FX387" s="190"/>
      <c r="FY387" s="190"/>
      <c r="FZ387" s="190"/>
      <c r="GA387" s="190"/>
      <c r="GB387" s="190"/>
      <c r="GC387" s="190"/>
      <c r="GD387" s="190"/>
      <c r="GE387" s="190"/>
      <c r="GF387" s="190"/>
      <c r="GG387" s="190"/>
      <c r="GH387" s="190"/>
    </row>
    <row r="388" spans="1:190" s="720" customFormat="1" ht="21" customHeight="1" x14ac:dyDescent="0.25">
      <c r="A388" s="700">
        <v>352</v>
      </c>
      <c r="B388" s="714" t="s">
        <v>6149</v>
      </c>
      <c r="C388" s="715" t="s">
        <v>6150</v>
      </c>
      <c r="D388" s="719" t="s">
        <v>82</v>
      </c>
      <c r="E388" s="700">
        <v>85</v>
      </c>
      <c r="F388" s="703" t="str">
        <f t="shared" si="8"/>
        <v>Tốt</v>
      </c>
      <c r="G388" s="70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190"/>
      <c r="BI388" s="190"/>
      <c r="BJ388" s="190"/>
      <c r="BK388" s="190"/>
      <c r="BL388" s="190"/>
      <c r="BM388" s="190"/>
      <c r="BN388" s="190"/>
      <c r="BO388" s="190"/>
      <c r="BP388" s="190"/>
      <c r="BQ388" s="190"/>
      <c r="BR388" s="190"/>
      <c r="BS388" s="190"/>
      <c r="BT388" s="190"/>
      <c r="BU388" s="190"/>
      <c r="BV388" s="190"/>
      <c r="BW388" s="190"/>
      <c r="BX388" s="190"/>
      <c r="BY388" s="190"/>
      <c r="BZ388" s="190"/>
      <c r="CA388" s="190"/>
      <c r="CB388" s="190"/>
      <c r="CC388" s="190"/>
      <c r="CD388" s="190"/>
      <c r="CE388" s="190"/>
      <c r="CF388" s="190"/>
      <c r="CG388" s="190"/>
      <c r="CH388" s="190"/>
      <c r="CI388" s="190"/>
      <c r="CJ388" s="190"/>
      <c r="CK388" s="190"/>
      <c r="CL388" s="190"/>
      <c r="CM388" s="190"/>
      <c r="CN388" s="190"/>
      <c r="CO388" s="190"/>
      <c r="CP388" s="190"/>
      <c r="CQ388" s="190"/>
      <c r="CR388" s="190"/>
      <c r="CS388" s="190"/>
      <c r="CT388" s="190"/>
      <c r="CU388" s="190"/>
      <c r="CV388" s="190"/>
      <c r="CW388" s="190"/>
      <c r="CX388" s="190"/>
      <c r="CY388" s="190"/>
      <c r="CZ388" s="190"/>
      <c r="DA388" s="190"/>
      <c r="DB388" s="190"/>
      <c r="DC388" s="190"/>
      <c r="DD388" s="190"/>
      <c r="DE388" s="190"/>
      <c r="DF388" s="190"/>
      <c r="DG388" s="190"/>
      <c r="DH388" s="190"/>
      <c r="DI388" s="190"/>
      <c r="DJ388" s="190"/>
      <c r="DK388" s="190"/>
      <c r="DL388" s="190"/>
      <c r="DM388" s="190"/>
      <c r="DN388" s="190"/>
      <c r="DO388" s="190"/>
      <c r="DP388" s="190"/>
      <c r="DQ388" s="190"/>
      <c r="DR388" s="190"/>
      <c r="DS388" s="190"/>
      <c r="DT388" s="190"/>
      <c r="DU388" s="190"/>
      <c r="DV388" s="190"/>
      <c r="DW388" s="190"/>
      <c r="DX388" s="190"/>
      <c r="DY388" s="190"/>
      <c r="DZ388" s="190"/>
      <c r="EA388" s="190"/>
      <c r="EB388" s="190"/>
      <c r="EC388" s="190"/>
      <c r="ED388" s="190"/>
      <c r="EE388" s="190"/>
      <c r="EF388" s="190"/>
      <c r="EG388" s="190"/>
      <c r="EH388" s="190"/>
      <c r="EI388" s="190"/>
      <c r="EJ388" s="190"/>
      <c r="EK388" s="190"/>
      <c r="EL388" s="190"/>
      <c r="EM388" s="190"/>
      <c r="EN388" s="190"/>
      <c r="EO388" s="190"/>
      <c r="EP388" s="190"/>
      <c r="EQ388" s="190"/>
      <c r="ER388" s="190"/>
      <c r="ES388" s="190"/>
      <c r="ET388" s="190"/>
      <c r="EU388" s="190"/>
      <c r="EV388" s="190"/>
      <c r="EW388" s="190"/>
      <c r="EX388" s="190"/>
      <c r="EY388" s="190"/>
      <c r="EZ388" s="190"/>
      <c r="FA388" s="190"/>
      <c r="FB388" s="190"/>
      <c r="FC388" s="190"/>
      <c r="FD388" s="190"/>
      <c r="FE388" s="190"/>
      <c r="FF388" s="190"/>
      <c r="FG388" s="190"/>
      <c r="FH388" s="190"/>
      <c r="FI388" s="190"/>
      <c r="FJ388" s="190"/>
      <c r="FK388" s="190"/>
      <c r="FL388" s="190"/>
      <c r="FM388" s="190"/>
      <c r="FN388" s="190"/>
      <c r="FO388" s="190"/>
      <c r="FP388" s="190"/>
      <c r="FQ388" s="190"/>
      <c r="FR388" s="190"/>
      <c r="FS388" s="190"/>
      <c r="FT388" s="190"/>
      <c r="FU388" s="190"/>
      <c r="FV388" s="190"/>
      <c r="FW388" s="190"/>
      <c r="FX388" s="190"/>
      <c r="FY388" s="190"/>
      <c r="FZ388" s="190"/>
      <c r="GA388" s="190"/>
      <c r="GB388" s="190"/>
      <c r="GC388" s="190"/>
      <c r="GD388" s="190"/>
      <c r="GE388" s="190"/>
      <c r="GF388" s="190"/>
      <c r="GG388" s="190"/>
      <c r="GH388" s="190"/>
    </row>
    <row r="389" spans="1:190" s="720" customFormat="1" ht="21" customHeight="1" x14ac:dyDescent="0.25">
      <c r="A389" s="700">
        <v>353</v>
      </c>
      <c r="B389" s="714" t="s">
        <v>6151</v>
      </c>
      <c r="C389" s="715" t="s">
        <v>18</v>
      </c>
      <c r="D389" s="719" t="s">
        <v>3060</v>
      </c>
      <c r="E389" s="700">
        <v>80</v>
      </c>
      <c r="F389" s="703" t="str">
        <f t="shared" si="8"/>
        <v>Tốt</v>
      </c>
      <c r="G389" s="70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0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190"/>
      <c r="BI389" s="190"/>
      <c r="BJ389" s="190"/>
      <c r="BK389" s="190"/>
      <c r="BL389" s="190"/>
      <c r="BM389" s="190"/>
      <c r="BN389" s="190"/>
      <c r="BO389" s="190"/>
      <c r="BP389" s="190"/>
      <c r="BQ389" s="190"/>
      <c r="BR389" s="190"/>
      <c r="BS389" s="190"/>
      <c r="BT389" s="190"/>
      <c r="BU389" s="190"/>
      <c r="BV389" s="190"/>
      <c r="BW389" s="190"/>
      <c r="BX389" s="190"/>
      <c r="BY389" s="190"/>
      <c r="BZ389" s="190"/>
      <c r="CA389" s="190"/>
      <c r="CB389" s="190"/>
      <c r="CC389" s="190"/>
      <c r="CD389" s="190"/>
      <c r="CE389" s="190"/>
      <c r="CF389" s="190"/>
      <c r="CG389" s="190"/>
      <c r="CH389" s="190"/>
      <c r="CI389" s="190"/>
      <c r="CJ389" s="190"/>
      <c r="CK389" s="190"/>
      <c r="CL389" s="190"/>
      <c r="CM389" s="190"/>
      <c r="CN389" s="190"/>
      <c r="CO389" s="190"/>
      <c r="CP389" s="190"/>
      <c r="CQ389" s="190"/>
      <c r="CR389" s="190"/>
      <c r="CS389" s="190"/>
      <c r="CT389" s="190"/>
      <c r="CU389" s="190"/>
      <c r="CV389" s="190"/>
      <c r="CW389" s="190"/>
      <c r="CX389" s="190"/>
      <c r="CY389" s="190"/>
      <c r="CZ389" s="190"/>
      <c r="DA389" s="190"/>
      <c r="DB389" s="190"/>
      <c r="DC389" s="190"/>
      <c r="DD389" s="190"/>
      <c r="DE389" s="190"/>
      <c r="DF389" s="190"/>
      <c r="DG389" s="190"/>
      <c r="DH389" s="190"/>
      <c r="DI389" s="190"/>
      <c r="DJ389" s="190"/>
      <c r="DK389" s="190"/>
      <c r="DL389" s="190"/>
      <c r="DM389" s="190"/>
      <c r="DN389" s="190"/>
      <c r="DO389" s="190"/>
      <c r="DP389" s="190"/>
      <c r="DQ389" s="190"/>
      <c r="DR389" s="190"/>
      <c r="DS389" s="190"/>
      <c r="DT389" s="190"/>
      <c r="DU389" s="190"/>
      <c r="DV389" s="190"/>
      <c r="DW389" s="190"/>
      <c r="DX389" s="190"/>
      <c r="DY389" s="190"/>
      <c r="DZ389" s="190"/>
      <c r="EA389" s="190"/>
      <c r="EB389" s="190"/>
      <c r="EC389" s="190"/>
      <c r="ED389" s="190"/>
      <c r="EE389" s="190"/>
      <c r="EF389" s="190"/>
      <c r="EG389" s="190"/>
      <c r="EH389" s="190"/>
      <c r="EI389" s="190"/>
      <c r="EJ389" s="190"/>
      <c r="EK389" s="190"/>
      <c r="EL389" s="190"/>
      <c r="EM389" s="190"/>
      <c r="EN389" s="190"/>
      <c r="EO389" s="190"/>
      <c r="EP389" s="190"/>
      <c r="EQ389" s="190"/>
      <c r="ER389" s="190"/>
      <c r="ES389" s="190"/>
      <c r="ET389" s="190"/>
      <c r="EU389" s="190"/>
      <c r="EV389" s="190"/>
      <c r="EW389" s="190"/>
      <c r="EX389" s="190"/>
      <c r="EY389" s="190"/>
      <c r="EZ389" s="190"/>
      <c r="FA389" s="190"/>
      <c r="FB389" s="190"/>
      <c r="FC389" s="190"/>
      <c r="FD389" s="190"/>
      <c r="FE389" s="190"/>
      <c r="FF389" s="190"/>
      <c r="FG389" s="190"/>
      <c r="FH389" s="190"/>
      <c r="FI389" s="190"/>
      <c r="FJ389" s="190"/>
      <c r="FK389" s="190"/>
      <c r="FL389" s="190"/>
      <c r="FM389" s="190"/>
      <c r="FN389" s="190"/>
      <c r="FO389" s="190"/>
      <c r="FP389" s="190"/>
      <c r="FQ389" s="190"/>
      <c r="FR389" s="190"/>
      <c r="FS389" s="190"/>
      <c r="FT389" s="190"/>
      <c r="FU389" s="190"/>
      <c r="FV389" s="190"/>
      <c r="FW389" s="190"/>
      <c r="FX389" s="190"/>
      <c r="FY389" s="190"/>
      <c r="FZ389" s="190"/>
      <c r="GA389" s="190"/>
      <c r="GB389" s="190"/>
      <c r="GC389" s="190"/>
      <c r="GD389" s="190"/>
      <c r="GE389" s="190"/>
      <c r="GF389" s="190"/>
      <c r="GG389" s="190"/>
      <c r="GH389" s="190"/>
    </row>
    <row r="390" spans="1:190" s="720" customFormat="1" ht="21" customHeight="1" x14ac:dyDescent="0.25">
      <c r="A390" s="700">
        <v>354</v>
      </c>
      <c r="B390" s="714" t="s">
        <v>6152</v>
      </c>
      <c r="C390" s="715" t="s">
        <v>6153</v>
      </c>
      <c r="D390" s="719" t="s">
        <v>237</v>
      </c>
      <c r="E390" s="700">
        <v>83</v>
      </c>
      <c r="F390" s="703" t="str">
        <f t="shared" si="8"/>
        <v>Tốt</v>
      </c>
      <c r="G390" s="70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0"/>
      <c r="AT390" s="190"/>
      <c r="AU390" s="190"/>
      <c r="AV390" s="190"/>
      <c r="AW390" s="190"/>
      <c r="AX390" s="190"/>
      <c r="AY390" s="190"/>
      <c r="AZ390" s="190"/>
      <c r="BA390" s="190"/>
      <c r="BB390" s="190"/>
      <c r="BC390" s="190"/>
      <c r="BD390" s="190"/>
      <c r="BE390" s="190"/>
      <c r="BF390" s="190"/>
      <c r="BG390" s="190"/>
      <c r="BH390" s="190"/>
      <c r="BI390" s="190"/>
      <c r="BJ390" s="190"/>
      <c r="BK390" s="190"/>
      <c r="BL390" s="190"/>
      <c r="BM390" s="190"/>
      <c r="BN390" s="190"/>
      <c r="BO390" s="190"/>
      <c r="BP390" s="190"/>
      <c r="BQ390" s="190"/>
      <c r="BR390" s="190"/>
      <c r="BS390" s="190"/>
      <c r="BT390" s="190"/>
      <c r="BU390" s="190"/>
      <c r="BV390" s="190"/>
      <c r="BW390" s="190"/>
      <c r="BX390" s="190"/>
      <c r="BY390" s="190"/>
      <c r="BZ390" s="190"/>
      <c r="CA390" s="190"/>
      <c r="CB390" s="190"/>
      <c r="CC390" s="190"/>
      <c r="CD390" s="190"/>
      <c r="CE390" s="190"/>
      <c r="CF390" s="190"/>
      <c r="CG390" s="190"/>
      <c r="CH390" s="190"/>
      <c r="CI390" s="190"/>
      <c r="CJ390" s="190"/>
      <c r="CK390" s="190"/>
      <c r="CL390" s="190"/>
      <c r="CM390" s="190"/>
      <c r="CN390" s="190"/>
      <c r="CO390" s="190"/>
      <c r="CP390" s="190"/>
      <c r="CQ390" s="190"/>
      <c r="CR390" s="190"/>
      <c r="CS390" s="190"/>
      <c r="CT390" s="190"/>
      <c r="CU390" s="190"/>
      <c r="CV390" s="190"/>
      <c r="CW390" s="190"/>
      <c r="CX390" s="190"/>
      <c r="CY390" s="190"/>
      <c r="CZ390" s="190"/>
      <c r="DA390" s="190"/>
      <c r="DB390" s="190"/>
      <c r="DC390" s="190"/>
      <c r="DD390" s="190"/>
      <c r="DE390" s="190"/>
      <c r="DF390" s="190"/>
      <c r="DG390" s="190"/>
      <c r="DH390" s="190"/>
      <c r="DI390" s="190"/>
      <c r="DJ390" s="190"/>
      <c r="DK390" s="190"/>
      <c r="DL390" s="190"/>
      <c r="DM390" s="190"/>
      <c r="DN390" s="190"/>
      <c r="DO390" s="190"/>
      <c r="DP390" s="190"/>
      <c r="DQ390" s="190"/>
      <c r="DR390" s="190"/>
      <c r="DS390" s="190"/>
      <c r="DT390" s="190"/>
      <c r="DU390" s="190"/>
      <c r="DV390" s="190"/>
      <c r="DW390" s="190"/>
      <c r="DX390" s="190"/>
      <c r="DY390" s="190"/>
      <c r="DZ390" s="190"/>
      <c r="EA390" s="190"/>
      <c r="EB390" s="190"/>
      <c r="EC390" s="190"/>
      <c r="ED390" s="190"/>
      <c r="EE390" s="190"/>
      <c r="EF390" s="190"/>
      <c r="EG390" s="190"/>
      <c r="EH390" s="190"/>
      <c r="EI390" s="190"/>
      <c r="EJ390" s="190"/>
      <c r="EK390" s="190"/>
      <c r="EL390" s="190"/>
      <c r="EM390" s="190"/>
      <c r="EN390" s="190"/>
      <c r="EO390" s="190"/>
      <c r="EP390" s="190"/>
      <c r="EQ390" s="190"/>
      <c r="ER390" s="190"/>
      <c r="ES390" s="190"/>
      <c r="ET390" s="190"/>
      <c r="EU390" s="190"/>
      <c r="EV390" s="190"/>
      <c r="EW390" s="190"/>
      <c r="EX390" s="190"/>
      <c r="EY390" s="190"/>
      <c r="EZ390" s="190"/>
      <c r="FA390" s="190"/>
      <c r="FB390" s="190"/>
      <c r="FC390" s="190"/>
      <c r="FD390" s="190"/>
      <c r="FE390" s="190"/>
      <c r="FF390" s="190"/>
      <c r="FG390" s="190"/>
      <c r="FH390" s="190"/>
      <c r="FI390" s="190"/>
      <c r="FJ390" s="190"/>
      <c r="FK390" s="190"/>
      <c r="FL390" s="190"/>
      <c r="FM390" s="190"/>
      <c r="FN390" s="190"/>
      <c r="FO390" s="190"/>
      <c r="FP390" s="190"/>
      <c r="FQ390" s="190"/>
      <c r="FR390" s="190"/>
      <c r="FS390" s="190"/>
      <c r="FT390" s="190"/>
      <c r="FU390" s="190"/>
      <c r="FV390" s="190"/>
      <c r="FW390" s="190"/>
      <c r="FX390" s="190"/>
      <c r="FY390" s="190"/>
      <c r="FZ390" s="190"/>
      <c r="GA390" s="190"/>
      <c r="GB390" s="190"/>
      <c r="GC390" s="190"/>
      <c r="GD390" s="190"/>
      <c r="GE390" s="190"/>
      <c r="GF390" s="190"/>
      <c r="GG390" s="190"/>
      <c r="GH390" s="190"/>
    </row>
    <row r="391" spans="1:190" s="720" customFormat="1" ht="21" customHeight="1" x14ac:dyDescent="0.25">
      <c r="A391" s="700">
        <v>355</v>
      </c>
      <c r="B391" s="714" t="s">
        <v>6154</v>
      </c>
      <c r="C391" s="715" t="s">
        <v>46</v>
      </c>
      <c r="D391" s="719" t="s">
        <v>2222</v>
      </c>
      <c r="E391" s="703">
        <v>73</v>
      </c>
      <c r="F391" s="703" t="str">
        <f t="shared" si="8"/>
        <v>Khá</v>
      </c>
      <c r="G391" s="70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0"/>
      <c r="AT391" s="190"/>
      <c r="AU391" s="190"/>
      <c r="AV391" s="190"/>
      <c r="AW391" s="190"/>
      <c r="AX391" s="190"/>
      <c r="AY391" s="190"/>
      <c r="AZ391" s="190"/>
      <c r="BA391" s="190"/>
      <c r="BB391" s="190"/>
      <c r="BC391" s="190"/>
      <c r="BD391" s="190"/>
      <c r="BE391" s="190"/>
      <c r="BF391" s="190"/>
      <c r="BG391" s="190"/>
      <c r="BH391" s="190"/>
      <c r="BI391" s="190"/>
      <c r="BJ391" s="190"/>
      <c r="BK391" s="190"/>
      <c r="BL391" s="190"/>
      <c r="BM391" s="190"/>
      <c r="BN391" s="190"/>
      <c r="BO391" s="190"/>
      <c r="BP391" s="190"/>
      <c r="BQ391" s="190"/>
      <c r="BR391" s="190"/>
      <c r="BS391" s="190"/>
      <c r="BT391" s="190"/>
      <c r="BU391" s="190"/>
      <c r="BV391" s="190"/>
      <c r="BW391" s="190"/>
      <c r="BX391" s="190"/>
      <c r="BY391" s="190"/>
      <c r="BZ391" s="190"/>
      <c r="CA391" s="190"/>
      <c r="CB391" s="190"/>
      <c r="CC391" s="190"/>
      <c r="CD391" s="190"/>
      <c r="CE391" s="190"/>
      <c r="CF391" s="190"/>
      <c r="CG391" s="190"/>
      <c r="CH391" s="190"/>
      <c r="CI391" s="190"/>
      <c r="CJ391" s="190"/>
      <c r="CK391" s="190"/>
      <c r="CL391" s="190"/>
      <c r="CM391" s="190"/>
      <c r="CN391" s="190"/>
      <c r="CO391" s="190"/>
      <c r="CP391" s="190"/>
      <c r="CQ391" s="190"/>
      <c r="CR391" s="190"/>
      <c r="CS391" s="190"/>
      <c r="CT391" s="190"/>
      <c r="CU391" s="190"/>
      <c r="CV391" s="190"/>
      <c r="CW391" s="190"/>
      <c r="CX391" s="190"/>
      <c r="CY391" s="190"/>
      <c r="CZ391" s="190"/>
      <c r="DA391" s="190"/>
      <c r="DB391" s="190"/>
      <c r="DC391" s="190"/>
      <c r="DD391" s="190"/>
      <c r="DE391" s="190"/>
      <c r="DF391" s="190"/>
      <c r="DG391" s="190"/>
      <c r="DH391" s="190"/>
      <c r="DI391" s="190"/>
      <c r="DJ391" s="190"/>
      <c r="DK391" s="190"/>
      <c r="DL391" s="190"/>
      <c r="DM391" s="190"/>
      <c r="DN391" s="190"/>
      <c r="DO391" s="190"/>
      <c r="DP391" s="190"/>
      <c r="DQ391" s="190"/>
      <c r="DR391" s="190"/>
      <c r="DS391" s="190"/>
      <c r="DT391" s="190"/>
      <c r="DU391" s="190"/>
      <c r="DV391" s="190"/>
      <c r="DW391" s="190"/>
      <c r="DX391" s="190"/>
      <c r="DY391" s="190"/>
      <c r="DZ391" s="190"/>
      <c r="EA391" s="190"/>
      <c r="EB391" s="190"/>
      <c r="EC391" s="190"/>
      <c r="ED391" s="190"/>
      <c r="EE391" s="190"/>
      <c r="EF391" s="190"/>
      <c r="EG391" s="190"/>
      <c r="EH391" s="190"/>
      <c r="EI391" s="190"/>
      <c r="EJ391" s="190"/>
      <c r="EK391" s="190"/>
      <c r="EL391" s="190"/>
      <c r="EM391" s="190"/>
      <c r="EN391" s="190"/>
      <c r="EO391" s="190"/>
      <c r="EP391" s="190"/>
      <c r="EQ391" s="190"/>
      <c r="ER391" s="190"/>
      <c r="ES391" s="190"/>
      <c r="ET391" s="190"/>
      <c r="EU391" s="190"/>
      <c r="EV391" s="190"/>
      <c r="EW391" s="190"/>
      <c r="EX391" s="190"/>
      <c r="EY391" s="190"/>
      <c r="EZ391" s="190"/>
      <c r="FA391" s="190"/>
      <c r="FB391" s="190"/>
      <c r="FC391" s="190"/>
      <c r="FD391" s="190"/>
      <c r="FE391" s="190"/>
      <c r="FF391" s="190"/>
      <c r="FG391" s="190"/>
      <c r="FH391" s="190"/>
      <c r="FI391" s="190"/>
      <c r="FJ391" s="190"/>
      <c r="FK391" s="190"/>
      <c r="FL391" s="190"/>
      <c r="FM391" s="190"/>
      <c r="FN391" s="190"/>
      <c r="FO391" s="190"/>
      <c r="FP391" s="190"/>
      <c r="FQ391" s="190"/>
      <c r="FR391" s="190"/>
      <c r="FS391" s="190"/>
      <c r="FT391" s="190"/>
      <c r="FU391" s="190"/>
      <c r="FV391" s="190"/>
      <c r="FW391" s="190"/>
      <c r="FX391" s="190"/>
      <c r="FY391" s="190"/>
      <c r="FZ391" s="190"/>
      <c r="GA391" s="190"/>
      <c r="GB391" s="190"/>
      <c r="GC391" s="190"/>
      <c r="GD391" s="190"/>
      <c r="GE391" s="190"/>
      <c r="GF391" s="190"/>
      <c r="GG391" s="190"/>
      <c r="GH391" s="190"/>
    </row>
    <row r="392" spans="1:190" s="720" customFormat="1" ht="21" customHeight="1" x14ac:dyDescent="0.25">
      <c r="A392" s="700">
        <v>356</v>
      </c>
      <c r="B392" s="714" t="s">
        <v>6155</v>
      </c>
      <c r="C392" s="715" t="s">
        <v>6156</v>
      </c>
      <c r="D392" s="719" t="s">
        <v>58</v>
      </c>
      <c r="E392" s="700">
        <v>85</v>
      </c>
      <c r="F392" s="703" t="str">
        <f t="shared" si="8"/>
        <v>Tốt</v>
      </c>
      <c r="G392" s="70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0"/>
      <c r="AS392" s="190"/>
      <c r="AT392" s="190"/>
      <c r="AU392" s="190"/>
      <c r="AV392" s="190"/>
      <c r="AW392" s="190"/>
      <c r="AX392" s="190"/>
      <c r="AY392" s="190"/>
      <c r="AZ392" s="190"/>
      <c r="BA392" s="190"/>
      <c r="BB392" s="190"/>
      <c r="BC392" s="190"/>
      <c r="BD392" s="190"/>
      <c r="BE392" s="190"/>
      <c r="BF392" s="190"/>
      <c r="BG392" s="190"/>
      <c r="BH392" s="190"/>
      <c r="BI392" s="190"/>
      <c r="BJ392" s="190"/>
      <c r="BK392" s="190"/>
      <c r="BL392" s="190"/>
      <c r="BM392" s="190"/>
      <c r="BN392" s="190"/>
      <c r="BO392" s="190"/>
      <c r="BP392" s="190"/>
      <c r="BQ392" s="190"/>
      <c r="BR392" s="190"/>
      <c r="BS392" s="190"/>
      <c r="BT392" s="190"/>
      <c r="BU392" s="190"/>
      <c r="BV392" s="190"/>
      <c r="BW392" s="190"/>
      <c r="BX392" s="190"/>
      <c r="BY392" s="190"/>
      <c r="BZ392" s="190"/>
      <c r="CA392" s="190"/>
      <c r="CB392" s="190"/>
      <c r="CC392" s="190"/>
      <c r="CD392" s="190"/>
      <c r="CE392" s="190"/>
      <c r="CF392" s="190"/>
      <c r="CG392" s="190"/>
      <c r="CH392" s="190"/>
      <c r="CI392" s="190"/>
      <c r="CJ392" s="190"/>
      <c r="CK392" s="190"/>
      <c r="CL392" s="190"/>
      <c r="CM392" s="190"/>
      <c r="CN392" s="190"/>
      <c r="CO392" s="190"/>
      <c r="CP392" s="190"/>
      <c r="CQ392" s="190"/>
      <c r="CR392" s="190"/>
      <c r="CS392" s="190"/>
      <c r="CT392" s="190"/>
      <c r="CU392" s="190"/>
      <c r="CV392" s="190"/>
      <c r="CW392" s="190"/>
      <c r="CX392" s="190"/>
      <c r="CY392" s="190"/>
      <c r="CZ392" s="190"/>
      <c r="DA392" s="190"/>
      <c r="DB392" s="190"/>
      <c r="DC392" s="190"/>
      <c r="DD392" s="190"/>
      <c r="DE392" s="190"/>
      <c r="DF392" s="190"/>
      <c r="DG392" s="190"/>
      <c r="DH392" s="190"/>
      <c r="DI392" s="190"/>
      <c r="DJ392" s="190"/>
      <c r="DK392" s="190"/>
      <c r="DL392" s="190"/>
      <c r="DM392" s="190"/>
      <c r="DN392" s="190"/>
      <c r="DO392" s="190"/>
      <c r="DP392" s="190"/>
      <c r="DQ392" s="190"/>
      <c r="DR392" s="190"/>
      <c r="DS392" s="190"/>
      <c r="DT392" s="190"/>
      <c r="DU392" s="190"/>
      <c r="DV392" s="190"/>
      <c r="DW392" s="190"/>
      <c r="DX392" s="190"/>
      <c r="DY392" s="190"/>
      <c r="DZ392" s="190"/>
      <c r="EA392" s="190"/>
      <c r="EB392" s="190"/>
      <c r="EC392" s="190"/>
      <c r="ED392" s="190"/>
      <c r="EE392" s="190"/>
      <c r="EF392" s="190"/>
      <c r="EG392" s="190"/>
      <c r="EH392" s="190"/>
      <c r="EI392" s="190"/>
      <c r="EJ392" s="190"/>
      <c r="EK392" s="190"/>
      <c r="EL392" s="190"/>
      <c r="EM392" s="190"/>
      <c r="EN392" s="190"/>
      <c r="EO392" s="190"/>
      <c r="EP392" s="190"/>
      <c r="EQ392" s="190"/>
      <c r="ER392" s="190"/>
      <c r="ES392" s="190"/>
      <c r="ET392" s="190"/>
      <c r="EU392" s="190"/>
      <c r="EV392" s="190"/>
      <c r="EW392" s="190"/>
      <c r="EX392" s="190"/>
      <c r="EY392" s="190"/>
      <c r="EZ392" s="190"/>
      <c r="FA392" s="190"/>
      <c r="FB392" s="190"/>
      <c r="FC392" s="190"/>
      <c r="FD392" s="190"/>
      <c r="FE392" s="190"/>
      <c r="FF392" s="190"/>
      <c r="FG392" s="190"/>
      <c r="FH392" s="190"/>
      <c r="FI392" s="190"/>
      <c r="FJ392" s="190"/>
      <c r="FK392" s="190"/>
      <c r="FL392" s="190"/>
      <c r="FM392" s="190"/>
      <c r="FN392" s="190"/>
      <c r="FO392" s="190"/>
      <c r="FP392" s="190"/>
      <c r="FQ392" s="190"/>
      <c r="FR392" s="190"/>
      <c r="FS392" s="190"/>
      <c r="FT392" s="190"/>
      <c r="FU392" s="190"/>
      <c r="FV392" s="190"/>
      <c r="FW392" s="190"/>
      <c r="FX392" s="190"/>
      <c r="FY392" s="190"/>
      <c r="FZ392" s="190"/>
      <c r="GA392" s="190"/>
      <c r="GB392" s="190"/>
      <c r="GC392" s="190"/>
      <c r="GD392" s="190"/>
      <c r="GE392" s="190"/>
      <c r="GF392" s="190"/>
      <c r="GG392" s="190"/>
      <c r="GH392" s="190"/>
    </row>
    <row r="393" spans="1:190" s="720" customFormat="1" ht="21" customHeight="1" x14ac:dyDescent="0.25">
      <c r="A393" s="700">
        <v>357</v>
      </c>
      <c r="B393" s="714" t="s">
        <v>6157</v>
      </c>
      <c r="C393" s="715" t="s">
        <v>211</v>
      </c>
      <c r="D393" s="719" t="s">
        <v>16</v>
      </c>
      <c r="E393" s="700">
        <v>89</v>
      </c>
      <c r="F393" s="703" t="str">
        <f t="shared" si="8"/>
        <v>Tốt</v>
      </c>
      <c r="G393" s="70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  <c r="AR393" s="190"/>
      <c r="AS393" s="190"/>
      <c r="AT393" s="190"/>
      <c r="AU393" s="190"/>
      <c r="AV393" s="190"/>
      <c r="AW393" s="190"/>
      <c r="AX393" s="190"/>
      <c r="AY393" s="190"/>
      <c r="AZ393" s="190"/>
      <c r="BA393" s="190"/>
      <c r="BB393" s="190"/>
      <c r="BC393" s="190"/>
      <c r="BD393" s="190"/>
      <c r="BE393" s="190"/>
      <c r="BF393" s="190"/>
      <c r="BG393" s="190"/>
      <c r="BH393" s="190"/>
      <c r="BI393" s="190"/>
      <c r="BJ393" s="190"/>
      <c r="BK393" s="190"/>
      <c r="BL393" s="190"/>
      <c r="BM393" s="190"/>
      <c r="BN393" s="190"/>
      <c r="BO393" s="190"/>
      <c r="BP393" s="190"/>
      <c r="BQ393" s="190"/>
      <c r="BR393" s="190"/>
      <c r="BS393" s="190"/>
      <c r="BT393" s="190"/>
      <c r="BU393" s="190"/>
      <c r="BV393" s="190"/>
      <c r="BW393" s="190"/>
      <c r="BX393" s="190"/>
      <c r="BY393" s="190"/>
      <c r="BZ393" s="190"/>
      <c r="CA393" s="190"/>
      <c r="CB393" s="190"/>
      <c r="CC393" s="190"/>
      <c r="CD393" s="190"/>
      <c r="CE393" s="190"/>
      <c r="CF393" s="190"/>
      <c r="CG393" s="190"/>
      <c r="CH393" s="190"/>
      <c r="CI393" s="190"/>
      <c r="CJ393" s="190"/>
      <c r="CK393" s="190"/>
      <c r="CL393" s="190"/>
      <c r="CM393" s="190"/>
      <c r="CN393" s="190"/>
      <c r="CO393" s="190"/>
      <c r="CP393" s="190"/>
      <c r="CQ393" s="190"/>
      <c r="CR393" s="190"/>
      <c r="CS393" s="190"/>
      <c r="CT393" s="190"/>
      <c r="CU393" s="190"/>
      <c r="CV393" s="190"/>
      <c r="CW393" s="190"/>
      <c r="CX393" s="190"/>
      <c r="CY393" s="190"/>
      <c r="CZ393" s="190"/>
      <c r="DA393" s="190"/>
      <c r="DB393" s="190"/>
      <c r="DC393" s="190"/>
      <c r="DD393" s="190"/>
      <c r="DE393" s="190"/>
      <c r="DF393" s="190"/>
      <c r="DG393" s="190"/>
      <c r="DH393" s="190"/>
      <c r="DI393" s="190"/>
      <c r="DJ393" s="190"/>
      <c r="DK393" s="190"/>
      <c r="DL393" s="190"/>
      <c r="DM393" s="190"/>
      <c r="DN393" s="190"/>
      <c r="DO393" s="190"/>
      <c r="DP393" s="190"/>
      <c r="DQ393" s="190"/>
      <c r="DR393" s="190"/>
      <c r="DS393" s="190"/>
      <c r="DT393" s="190"/>
      <c r="DU393" s="190"/>
      <c r="DV393" s="190"/>
      <c r="DW393" s="190"/>
      <c r="DX393" s="190"/>
      <c r="DY393" s="190"/>
      <c r="DZ393" s="190"/>
      <c r="EA393" s="190"/>
      <c r="EB393" s="190"/>
      <c r="EC393" s="190"/>
      <c r="ED393" s="190"/>
      <c r="EE393" s="190"/>
      <c r="EF393" s="190"/>
      <c r="EG393" s="190"/>
      <c r="EH393" s="190"/>
      <c r="EI393" s="190"/>
      <c r="EJ393" s="190"/>
      <c r="EK393" s="190"/>
      <c r="EL393" s="190"/>
      <c r="EM393" s="190"/>
      <c r="EN393" s="190"/>
      <c r="EO393" s="190"/>
      <c r="EP393" s="190"/>
      <c r="EQ393" s="190"/>
      <c r="ER393" s="190"/>
      <c r="ES393" s="190"/>
      <c r="ET393" s="190"/>
      <c r="EU393" s="190"/>
      <c r="EV393" s="190"/>
      <c r="EW393" s="190"/>
      <c r="EX393" s="190"/>
      <c r="EY393" s="190"/>
      <c r="EZ393" s="190"/>
      <c r="FA393" s="190"/>
      <c r="FB393" s="190"/>
      <c r="FC393" s="190"/>
      <c r="FD393" s="190"/>
      <c r="FE393" s="190"/>
      <c r="FF393" s="190"/>
      <c r="FG393" s="190"/>
      <c r="FH393" s="190"/>
      <c r="FI393" s="190"/>
      <c r="FJ393" s="190"/>
      <c r="FK393" s="190"/>
      <c r="FL393" s="190"/>
      <c r="FM393" s="190"/>
      <c r="FN393" s="190"/>
      <c r="FO393" s="190"/>
      <c r="FP393" s="190"/>
      <c r="FQ393" s="190"/>
      <c r="FR393" s="190"/>
      <c r="FS393" s="190"/>
      <c r="FT393" s="190"/>
      <c r="FU393" s="190"/>
      <c r="FV393" s="190"/>
      <c r="FW393" s="190"/>
      <c r="FX393" s="190"/>
      <c r="FY393" s="190"/>
      <c r="FZ393" s="190"/>
      <c r="GA393" s="190"/>
      <c r="GB393" s="190"/>
      <c r="GC393" s="190"/>
      <c r="GD393" s="190"/>
      <c r="GE393" s="190"/>
      <c r="GF393" s="190"/>
      <c r="GG393" s="190"/>
      <c r="GH393" s="190"/>
    </row>
    <row r="394" spans="1:190" s="720" customFormat="1" ht="21" customHeight="1" x14ac:dyDescent="0.25">
      <c r="A394" s="700">
        <v>358</v>
      </c>
      <c r="B394" s="714" t="s">
        <v>6158</v>
      </c>
      <c r="C394" s="715" t="s">
        <v>62</v>
      </c>
      <c r="D394" s="719" t="s">
        <v>167</v>
      </c>
      <c r="E394" s="700">
        <v>98</v>
      </c>
      <c r="F394" s="703" t="str">
        <f t="shared" si="8"/>
        <v>Xuất sắc</v>
      </c>
      <c r="G394" s="70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  <c r="AC394" s="190"/>
      <c r="AD394" s="190"/>
      <c r="AE394" s="190"/>
      <c r="AF394" s="190"/>
      <c r="AG394" s="190"/>
      <c r="AH394" s="190"/>
      <c r="AI394" s="190"/>
      <c r="AJ394" s="190"/>
      <c r="AK394" s="190"/>
      <c r="AL394" s="190"/>
      <c r="AM394" s="190"/>
      <c r="AN394" s="190"/>
      <c r="AO394" s="190"/>
      <c r="AP394" s="190"/>
      <c r="AQ394" s="190"/>
      <c r="AR394" s="190"/>
      <c r="AS394" s="190"/>
      <c r="AT394" s="190"/>
      <c r="AU394" s="190"/>
      <c r="AV394" s="190"/>
      <c r="AW394" s="190"/>
      <c r="AX394" s="190"/>
      <c r="AY394" s="190"/>
      <c r="AZ394" s="190"/>
      <c r="BA394" s="190"/>
      <c r="BB394" s="190"/>
      <c r="BC394" s="190"/>
      <c r="BD394" s="190"/>
      <c r="BE394" s="190"/>
      <c r="BF394" s="190"/>
      <c r="BG394" s="190"/>
      <c r="BH394" s="190"/>
      <c r="BI394" s="190"/>
      <c r="BJ394" s="190"/>
      <c r="BK394" s="190"/>
      <c r="BL394" s="190"/>
      <c r="BM394" s="190"/>
      <c r="BN394" s="190"/>
      <c r="BO394" s="190"/>
      <c r="BP394" s="190"/>
      <c r="BQ394" s="190"/>
      <c r="BR394" s="190"/>
      <c r="BS394" s="190"/>
      <c r="BT394" s="190"/>
      <c r="BU394" s="190"/>
      <c r="BV394" s="190"/>
      <c r="BW394" s="190"/>
      <c r="BX394" s="190"/>
      <c r="BY394" s="190"/>
      <c r="BZ394" s="190"/>
      <c r="CA394" s="190"/>
      <c r="CB394" s="190"/>
      <c r="CC394" s="190"/>
      <c r="CD394" s="190"/>
      <c r="CE394" s="190"/>
      <c r="CF394" s="190"/>
      <c r="CG394" s="190"/>
      <c r="CH394" s="190"/>
      <c r="CI394" s="190"/>
      <c r="CJ394" s="190"/>
      <c r="CK394" s="190"/>
      <c r="CL394" s="190"/>
      <c r="CM394" s="190"/>
      <c r="CN394" s="190"/>
      <c r="CO394" s="190"/>
      <c r="CP394" s="190"/>
      <c r="CQ394" s="190"/>
      <c r="CR394" s="190"/>
      <c r="CS394" s="190"/>
      <c r="CT394" s="190"/>
      <c r="CU394" s="190"/>
      <c r="CV394" s="190"/>
      <c r="CW394" s="190"/>
      <c r="CX394" s="190"/>
      <c r="CY394" s="190"/>
      <c r="CZ394" s="190"/>
      <c r="DA394" s="190"/>
      <c r="DB394" s="190"/>
      <c r="DC394" s="190"/>
      <c r="DD394" s="190"/>
      <c r="DE394" s="190"/>
      <c r="DF394" s="190"/>
      <c r="DG394" s="190"/>
      <c r="DH394" s="190"/>
      <c r="DI394" s="190"/>
      <c r="DJ394" s="190"/>
      <c r="DK394" s="190"/>
      <c r="DL394" s="190"/>
      <c r="DM394" s="190"/>
      <c r="DN394" s="190"/>
      <c r="DO394" s="190"/>
      <c r="DP394" s="190"/>
      <c r="DQ394" s="190"/>
      <c r="DR394" s="190"/>
      <c r="DS394" s="190"/>
      <c r="DT394" s="190"/>
      <c r="DU394" s="190"/>
      <c r="DV394" s="190"/>
      <c r="DW394" s="190"/>
      <c r="DX394" s="190"/>
      <c r="DY394" s="190"/>
      <c r="DZ394" s="190"/>
      <c r="EA394" s="190"/>
      <c r="EB394" s="190"/>
      <c r="EC394" s="190"/>
      <c r="ED394" s="190"/>
      <c r="EE394" s="190"/>
      <c r="EF394" s="190"/>
      <c r="EG394" s="190"/>
      <c r="EH394" s="190"/>
      <c r="EI394" s="190"/>
      <c r="EJ394" s="190"/>
      <c r="EK394" s="190"/>
      <c r="EL394" s="190"/>
      <c r="EM394" s="190"/>
      <c r="EN394" s="190"/>
      <c r="EO394" s="190"/>
      <c r="EP394" s="190"/>
      <c r="EQ394" s="190"/>
      <c r="ER394" s="190"/>
      <c r="ES394" s="190"/>
      <c r="ET394" s="190"/>
      <c r="EU394" s="190"/>
      <c r="EV394" s="190"/>
      <c r="EW394" s="190"/>
      <c r="EX394" s="190"/>
      <c r="EY394" s="190"/>
      <c r="EZ394" s="190"/>
      <c r="FA394" s="190"/>
      <c r="FB394" s="190"/>
      <c r="FC394" s="190"/>
      <c r="FD394" s="190"/>
      <c r="FE394" s="190"/>
      <c r="FF394" s="190"/>
      <c r="FG394" s="190"/>
      <c r="FH394" s="190"/>
      <c r="FI394" s="190"/>
      <c r="FJ394" s="190"/>
      <c r="FK394" s="190"/>
      <c r="FL394" s="190"/>
      <c r="FM394" s="190"/>
      <c r="FN394" s="190"/>
      <c r="FO394" s="190"/>
      <c r="FP394" s="190"/>
      <c r="FQ394" s="190"/>
      <c r="FR394" s="190"/>
      <c r="FS394" s="190"/>
      <c r="FT394" s="190"/>
      <c r="FU394" s="190"/>
      <c r="FV394" s="190"/>
      <c r="FW394" s="190"/>
      <c r="FX394" s="190"/>
      <c r="FY394" s="190"/>
      <c r="FZ394" s="190"/>
      <c r="GA394" s="190"/>
      <c r="GB394" s="190"/>
      <c r="GC394" s="190"/>
      <c r="GD394" s="190"/>
      <c r="GE394" s="190"/>
      <c r="GF394" s="190"/>
      <c r="GG394" s="190"/>
      <c r="GH394" s="190"/>
    </row>
    <row r="395" spans="1:190" s="720" customFormat="1" ht="21" customHeight="1" x14ac:dyDescent="0.25">
      <c r="A395" s="700">
        <v>359</v>
      </c>
      <c r="B395" s="714" t="s">
        <v>6159</v>
      </c>
      <c r="C395" s="715" t="s">
        <v>5964</v>
      </c>
      <c r="D395" s="719" t="s">
        <v>8</v>
      </c>
      <c r="E395" s="700">
        <v>20</v>
      </c>
      <c r="F395" s="703" t="str">
        <f t="shared" si="8"/>
        <v>Kém</v>
      </c>
      <c r="G395" s="787" t="s">
        <v>3651</v>
      </c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90"/>
      <c r="AD395" s="190"/>
      <c r="AE395" s="190"/>
      <c r="AF395" s="190"/>
      <c r="AG395" s="190"/>
      <c r="AH395" s="190"/>
      <c r="AI395" s="190"/>
      <c r="AJ395" s="190"/>
      <c r="AK395" s="190"/>
      <c r="AL395" s="190"/>
      <c r="AM395" s="190"/>
      <c r="AN395" s="190"/>
      <c r="AO395" s="190"/>
      <c r="AP395" s="190"/>
      <c r="AQ395" s="190"/>
      <c r="AR395" s="190"/>
      <c r="AS395" s="190"/>
      <c r="AT395" s="190"/>
      <c r="AU395" s="190"/>
      <c r="AV395" s="190"/>
      <c r="AW395" s="190"/>
      <c r="AX395" s="190"/>
      <c r="AY395" s="190"/>
      <c r="AZ395" s="190"/>
      <c r="BA395" s="190"/>
      <c r="BB395" s="190"/>
      <c r="BC395" s="190"/>
      <c r="BD395" s="190"/>
      <c r="BE395" s="190"/>
      <c r="BF395" s="190"/>
      <c r="BG395" s="190"/>
      <c r="BH395" s="190"/>
      <c r="BI395" s="190"/>
      <c r="BJ395" s="190"/>
      <c r="BK395" s="190"/>
      <c r="BL395" s="190"/>
      <c r="BM395" s="190"/>
      <c r="BN395" s="190"/>
      <c r="BO395" s="190"/>
      <c r="BP395" s="190"/>
      <c r="BQ395" s="190"/>
      <c r="BR395" s="190"/>
      <c r="BS395" s="190"/>
      <c r="BT395" s="190"/>
      <c r="BU395" s="190"/>
      <c r="BV395" s="190"/>
      <c r="BW395" s="190"/>
      <c r="BX395" s="190"/>
      <c r="BY395" s="190"/>
      <c r="BZ395" s="190"/>
      <c r="CA395" s="190"/>
      <c r="CB395" s="190"/>
      <c r="CC395" s="190"/>
      <c r="CD395" s="190"/>
      <c r="CE395" s="190"/>
      <c r="CF395" s="190"/>
      <c r="CG395" s="190"/>
      <c r="CH395" s="190"/>
      <c r="CI395" s="190"/>
      <c r="CJ395" s="190"/>
      <c r="CK395" s="190"/>
      <c r="CL395" s="190"/>
      <c r="CM395" s="190"/>
      <c r="CN395" s="190"/>
      <c r="CO395" s="190"/>
      <c r="CP395" s="190"/>
      <c r="CQ395" s="190"/>
      <c r="CR395" s="190"/>
      <c r="CS395" s="190"/>
      <c r="CT395" s="190"/>
      <c r="CU395" s="190"/>
      <c r="CV395" s="190"/>
      <c r="CW395" s="190"/>
      <c r="CX395" s="190"/>
      <c r="CY395" s="190"/>
      <c r="CZ395" s="190"/>
      <c r="DA395" s="190"/>
      <c r="DB395" s="190"/>
      <c r="DC395" s="190"/>
      <c r="DD395" s="190"/>
      <c r="DE395" s="190"/>
      <c r="DF395" s="190"/>
      <c r="DG395" s="190"/>
      <c r="DH395" s="190"/>
      <c r="DI395" s="190"/>
      <c r="DJ395" s="190"/>
      <c r="DK395" s="190"/>
      <c r="DL395" s="190"/>
      <c r="DM395" s="190"/>
      <c r="DN395" s="190"/>
      <c r="DO395" s="190"/>
      <c r="DP395" s="190"/>
      <c r="DQ395" s="190"/>
      <c r="DR395" s="190"/>
      <c r="DS395" s="190"/>
      <c r="DT395" s="190"/>
      <c r="DU395" s="190"/>
      <c r="DV395" s="190"/>
      <c r="DW395" s="190"/>
      <c r="DX395" s="190"/>
      <c r="DY395" s="190"/>
      <c r="DZ395" s="190"/>
      <c r="EA395" s="190"/>
      <c r="EB395" s="190"/>
      <c r="EC395" s="190"/>
      <c r="ED395" s="190"/>
      <c r="EE395" s="190"/>
      <c r="EF395" s="190"/>
      <c r="EG395" s="190"/>
      <c r="EH395" s="190"/>
      <c r="EI395" s="190"/>
      <c r="EJ395" s="190"/>
      <c r="EK395" s="190"/>
      <c r="EL395" s="190"/>
      <c r="EM395" s="190"/>
      <c r="EN395" s="190"/>
      <c r="EO395" s="190"/>
      <c r="EP395" s="190"/>
      <c r="EQ395" s="190"/>
      <c r="ER395" s="190"/>
      <c r="ES395" s="190"/>
      <c r="ET395" s="190"/>
      <c r="EU395" s="190"/>
      <c r="EV395" s="190"/>
      <c r="EW395" s="190"/>
      <c r="EX395" s="190"/>
      <c r="EY395" s="190"/>
      <c r="EZ395" s="190"/>
      <c r="FA395" s="190"/>
      <c r="FB395" s="190"/>
      <c r="FC395" s="190"/>
      <c r="FD395" s="190"/>
      <c r="FE395" s="190"/>
      <c r="FF395" s="190"/>
      <c r="FG395" s="190"/>
      <c r="FH395" s="190"/>
      <c r="FI395" s="190"/>
      <c r="FJ395" s="190"/>
      <c r="FK395" s="190"/>
      <c r="FL395" s="190"/>
      <c r="FM395" s="190"/>
      <c r="FN395" s="190"/>
      <c r="FO395" s="190"/>
      <c r="FP395" s="190"/>
      <c r="FQ395" s="190"/>
      <c r="FR395" s="190"/>
      <c r="FS395" s="190"/>
      <c r="FT395" s="190"/>
      <c r="FU395" s="190"/>
      <c r="FV395" s="190"/>
      <c r="FW395" s="190"/>
      <c r="FX395" s="190"/>
      <c r="FY395" s="190"/>
      <c r="FZ395" s="190"/>
      <c r="GA395" s="190"/>
      <c r="GB395" s="190"/>
      <c r="GC395" s="190"/>
      <c r="GD395" s="190"/>
      <c r="GE395" s="190"/>
      <c r="GF395" s="190"/>
      <c r="GG395" s="190"/>
      <c r="GH395" s="190"/>
    </row>
    <row r="396" spans="1:190" s="720" customFormat="1" ht="21" customHeight="1" x14ac:dyDescent="0.25">
      <c r="A396" s="700">
        <v>360</v>
      </c>
      <c r="B396" s="714" t="s">
        <v>6160</v>
      </c>
      <c r="C396" s="715" t="s">
        <v>18</v>
      </c>
      <c r="D396" s="719" t="s">
        <v>8</v>
      </c>
      <c r="E396" s="700">
        <v>95</v>
      </c>
      <c r="F396" s="703" t="str">
        <f t="shared" si="8"/>
        <v>Xuất sắc</v>
      </c>
      <c r="G396" s="70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90"/>
      <c r="AD396" s="190"/>
      <c r="AE396" s="190"/>
      <c r="AF396" s="190"/>
      <c r="AG396" s="190"/>
      <c r="AH396" s="190"/>
      <c r="AI396" s="190"/>
      <c r="AJ396" s="190"/>
      <c r="AK396" s="190"/>
      <c r="AL396" s="190"/>
      <c r="AM396" s="190"/>
      <c r="AN396" s="190"/>
      <c r="AO396" s="190"/>
      <c r="AP396" s="190"/>
      <c r="AQ396" s="190"/>
      <c r="AR396" s="190"/>
      <c r="AS396" s="190"/>
      <c r="AT396" s="190"/>
      <c r="AU396" s="190"/>
      <c r="AV396" s="190"/>
      <c r="AW396" s="190"/>
      <c r="AX396" s="190"/>
      <c r="AY396" s="190"/>
      <c r="AZ396" s="190"/>
      <c r="BA396" s="190"/>
      <c r="BB396" s="190"/>
      <c r="BC396" s="190"/>
      <c r="BD396" s="190"/>
      <c r="BE396" s="190"/>
      <c r="BF396" s="190"/>
      <c r="BG396" s="190"/>
      <c r="BH396" s="190"/>
      <c r="BI396" s="190"/>
      <c r="BJ396" s="190"/>
      <c r="BK396" s="190"/>
      <c r="BL396" s="190"/>
      <c r="BM396" s="190"/>
      <c r="BN396" s="190"/>
      <c r="BO396" s="190"/>
      <c r="BP396" s="190"/>
      <c r="BQ396" s="190"/>
      <c r="BR396" s="190"/>
      <c r="BS396" s="190"/>
      <c r="BT396" s="190"/>
      <c r="BU396" s="190"/>
      <c r="BV396" s="190"/>
      <c r="BW396" s="190"/>
      <c r="BX396" s="190"/>
      <c r="BY396" s="190"/>
      <c r="BZ396" s="190"/>
      <c r="CA396" s="190"/>
      <c r="CB396" s="190"/>
      <c r="CC396" s="190"/>
      <c r="CD396" s="190"/>
      <c r="CE396" s="190"/>
      <c r="CF396" s="190"/>
      <c r="CG396" s="190"/>
      <c r="CH396" s="190"/>
      <c r="CI396" s="190"/>
      <c r="CJ396" s="190"/>
      <c r="CK396" s="190"/>
      <c r="CL396" s="190"/>
      <c r="CM396" s="190"/>
      <c r="CN396" s="190"/>
      <c r="CO396" s="190"/>
      <c r="CP396" s="190"/>
      <c r="CQ396" s="190"/>
      <c r="CR396" s="190"/>
      <c r="CS396" s="190"/>
      <c r="CT396" s="190"/>
      <c r="CU396" s="190"/>
      <c r="CV396" s="190"/>
      <c r="CW396" s="190"/>
      <c r="CX396" s="190"/>
      <c r="CY396" s="190"/>
      <c r="CZ396" s="190"/>
      <c r="DA396" s="190"/>
      <c r="DB396" s="190"/>
      <c r="DC396" s="190"/>
      <c r="DD396" s="190"/>
      <c r="DE396" s="190"/>
      <c r="DF396" s="190"/>
      <c r="DG396" s="190"/>
      <c r="DH396" s="190"/>
      <c r="DI396" s="190"/>
      <c r="DJ396" s="190"/>
      <c r="DK396" s="190"/>
      <c r="DL396" s="190"/>
      <c r="DM396" s="190"/>
      <c r="DN396" s="190"/>
      <c r="DO396" s="190"/>
      <c r="DP396" s="190"/>
      <c r="DQ396" s="190"/>
      <c r="DR396" s="190"/>
      <c r="DS396" s="190"/>
      <c r="DT396" s="190"/>
      <c r="DU396" s="190"/>
      <c r="DV396" s="190"/>
      <c r="DW396" s="190"/>
      <c r="DX396" s="190"/>
      <c r="DY396" s="190"/>
      <c r="DZ396" s="190"/>
      <c r="EA396" s="190"/>
      <c r="EB396" s="190"/>
      <c r="EC396" s="190"/>
      <c r="ED396" s="190"/>
      <c r="EE396" s="190"/>
      <c r="EF396" s="190"/>
      <c r="EG396" s="190"/>
      <c r="EH396" s="190"/>
      <c r="EI396" s="190"/>
      <c r="EJ396" s="190"/>
      <c r="EK396" s="190"/>
      <c r="EL396" s="190"/>
      <c r="EM396" s="190"/>
      <c r="EN396" s="190"/>
      <c r="EO396" s="190"/>
      <c r="EP396" s="190"/>
      <c r="EQ396" s="190"/>
      <c r="ER396" s="190"/>
      <c r="ES396" s="190"/>
      <c r="ET396" s="190"/>
      <c r="EU396" s="190"/>
      <c r="EV396" s="190"/>
      <c r="EW396" s="190"/>
      <c r="EX396" s="190"/>
      <c r="EY396" s="190"/>
      <c r="EZ396" s="190"/>
      <c r="FA396" s="190"/>
      <c r="FB396" s="190"/>
      <c r="FC396" s="190"/>
      <c r="FD396" s="190"/>
      <c r="FE396" s="190"/>
      <c r="FF396" s="190"/>
      <c r="FG396" s="190"/>
      <c r="FH396" s="190"/>
      <c r="FI396" s="190"/>
      <c r="FJ396" s="190"/>
      <c r="FK396" s="190"/>
      <c r="FL396" s="190"/>
      <c r="FM396" s="190"/>
      <c r="FN396" s="190"/>
      <c r="FO396" s="190"/>
      <c r="FP396" s="190"/>
      <c r="FQ396" s="190"/>
      <c r="FR396" s="190"/>
      <c r="FS396" s="190"/>
      <c r="FT396" s="190"/>
      <c r="FU396" s="190"/>
      <c r="FV396" s="190"/>
      <c r="FW396" s="190"/>
      <c r="FX396" s="190"/>
      <c r="FY396" s="190"/>
      <c r="FZ396" s="190"/>
      <c r="GA396" s="190"/>
      <c r="GB396" s="190"/>
      <c r="GC396" s="190"/>
      <c r="GD396" s="190"/>
      <c r="GE396" s="190"/>
      <c r="GF396" s="190"/>
      <c r="GG396" s="190"/>
      <c r="GH396" s="190"/>
    </row>
    <row r="397" spans="1:190" s="720" customFormat="1" ht="21" customHeight="1" x14ac:dyDescent="0.25">
      <c r="A397" s="700">
        <v>361</v>
      </c>
      <c r="B397" s="714" t="s">
        <v>6161</v>
      </c>
      <c r="C397" s="715" t="s">
        <v>40</v>
      </c>
      <c r="D397" s="719" t="s">
        <v>8</v>
      </c>
      <c r="E397" s="700">
        <v>96</v>
      </c>
      <c r="F397" s="703" t="str">
        <f t="shared" si="8"/>
        <v>Xuất sắc</v>
      </c>
      <c r="G397" s="70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  <c r="AC397" s="190"/>
      <c r="AD397" s="190"/>
      <c r="AE397" s="190"/>
      <c r="AF397" s="190"/>
      <c r="AG397" s="190"/>
      <c r="AH397" s="190"/>
      <c r="AI397" s="190"/>
      <c r="AJ397" s="190"/>
      <c r="AK397" s="190"/>
      <c r="AL397" s="190"/>
      <c r="AM397" s="190"/>
      <c r="AN397" s="190"/>
      <c r="AO397" s="190"/>
      <c r="AP397" s="190"/>
      <c r="AQ397" s="190"/>
      <c r="AR397" s="190"/>
      <c r="AS397" s="190"/>
      <c r="AT397" s="190"/>
      <c r="AU397" s="190"/>
      <c r="AV397" s="190"/>
      <c r="AW397" s="190"/>
      <c r="AX397" s="190"/>
      <c r="AY397" s="190"/>
      <c r="AZ397" s="190"/>
      <c r="BA397" s="190"/>
      <c r="BB397" s="190"/>
      <c r="BC397" s="190"/>
      <c r="BD397" s="190"/>
      <c r="BE397" s="190"/>
      <c r="BF397" s="190"/>
      <c r="BG397" s="190"/>
      <c r="BH397" s="190"/>
      <c r="BI397" s="190"/>
      <c r="BJ397" s="190"/>
      <c r="BK397" s="190"/>
      <c r="BL397" s="190"/>
      <c r="BM397" s="190"/>
      <c r="BN397" s="190"/>
      <c r="BO397" s="190"/>
      <c r="BP397" s="190"/>
      <c r="BQ397" s="190"/>
      <c r="BR397" s="190"/>
      <c r="BS397" s="190"/>
      <c r="BT397" s="190"/>
      <c r="BU397" s="190"/>
      <c r="BV397" s="190"/>
      <c r="BW397" s="190"/>
      <c r="BX397" s="190"/>
      <c r="BY397" s="190"/>
      <c r="BZ397" s="190"/>
      <c r="CA397" s="190"/>
      <c r="CB397" s="190"/>
      <c r="CC397" s="190"/>
      <c r="CD397" s="190"/>
      <c r="CE397" s="190"/>
      <c r="CF397" s="190"/>
      <c r="CG397" s="190"/>
      <c r="CH397" s="190"/>
      <c r="CI397" s="190"/>
      <c r="CJ397" s="190"/>
      <c r="CK397" s="190"/>
      <c r="CL397" s="190"/>
      <c r="CM397" s="190"/>
      <c r="CN397" s="190"/>
      <c r="CO397" s="190"/>
      <c r="CP397" s="190"/>
      <c r="CQ397" s="190"/>
      <c r="CR397" s="190"/>
      <c r="CS397" s="190"/>
      <c r="CT397" s="190"/>
      <c r="CU397" s="190"/>
      <c r="CV397" s="190"/>
      <c r="CW397" s="190"/>
      <c r="CX397" s="190"/>
      <c r="CY397" s="190"/>
      <c r="CZ397" s="190"/>
      <c r="DA397" s="190"/>
      <c r="DB397" s="190"/>
      <c r="DC397" s="190"/>
      <c r="DD397" s="190"/>
      <c r="DE397" s="190"/>
      <c r="DF397" s="190"/>
      <c r="DG397" s="190"/>
      <c r="DH397" s="190"/>
      <c r="DI397" s="190"/>
      <c r="DJ397" s="190"/>
      <c r="DK397" s="190"/>
      <c r="DL397" s="190"/>
      <c r="DM397" s="190"/>
      <c r="DN397" s="190"/>
      <c r="DO397" s="190"/>
      <c r="DP397" s="190"/>
      <c r="DQ397" s="190"/>
      <c r="DR397" s="190"/>
      <c r="DS397" s="190"/>
      <c r="DT397" s="190"/>
      <c r="DU397" s="190"/>
      <c r="DV397" s="190"/>
      <c r="DW397" s="190"/>
      <c r="DX397" s="190"/>
      <c r="DY397" s="190"/>
      <c r="DZ397" s="190"/>
      <c r="EA397" s="190"/>
      <c r="EB397" s="190"/>
      <c r="EC397" s="190"/>
      <c r="ED397" s="190"/>
      <c r="EE397" s="190"/>
      <c r="EF397" s="190"/>
      <c r="EG397" s="190"/>
      <c r="EH397" s="190"/>
      <c r="EI397" s="190"/>
      <c r="EJ397" s="190"/>
      <c r="EK397" s="190"/>
      <c r="EL397" s="190"/>
      <c r="EM397" s="190"/>
      <c r="EN397" s="190"/>
      <c r="EO397" s="190"/>
      <c r="EP397" s="190"/>
      <c r="EQ397" s="190"/>
      <c r="ER397" s="190"/>
      <c r="ES397" s="190"/>
      <c r="ET397" s="190"/>
      <c r="EU397" s="190"/>
      <c r="EV397" s="190"/>
      <c r="EW397" s="190"/>
      <c r="EX397" s="190"/>
      <c r="EY397" s="190"/>
      <c r="EZ397" s="190"/>
      <c r="FA397" s="190"/>
      <c r="FB397" s="190"/>
      <c r="FC397" s="190"/>
      <c r="FD397" s="190"/>
      <c r="FE397" s="190"/>
      <c r="FF397" s="190"/>
      <c r="FG397" s="190"/>
      <c r="FH397" s="190"/>
      <c r="FI397" s="190"/>
      <c r="FJ397" s="190"/>
      <c r="FK397" s="190"/>
      <c r="FL397" s="190"/>
      <c r="FM397" s="190"/>
      <c r="FN397" s="190"/>
      <c r="FO397" s="190"/>
      <c r="FP397" s="190"/>
      <c r="FQ397" s="190"/>
      <c r="FR397" s="190"/>
      <c r="FS397" s="190"/>
      <c r="FT397" s="190"/>
      <c r="FU397" s="190"/>
      <c r="FV397" s="190"/>
      <c r="FW397" s="190"/>
      <c r="FX397" s="190"/>
      <c r="FY397" s="190"/>
      <c r="FZ397" s="190"/>
      <c r="GA397" s="190"/>
      <c r="GB397" s="190"/>
      <c r="GC397" s="190"/>
      <c r="GD397" s="190"/>
      <c r="GE397" s="190"/>
      <c r="GF397" s="190"/>
      <c r="GG397" s="190"/>
      <c r="GH397" s="190"/>
    </row>
    <row r="398" spans="1:190" s="720" customFormat="1" ht="21" customHeight="1" x14ac:dyDescent="0.25">
      <c r="A398" s="700">
        <v>362</v>
      </c>
      <c r="B398" s="714" t="s">
        <v>6162</v>
      </c>
      <c r="C398" s="715" t="s">
        <v>2138</v>
      </c>
      <c r="D398" s="719" t="s">
        <v>5161</v>
      </c>
      <c r="E398" s="700">
        <v>65</v>
      </c>
      <c r="F398" s="703" t="str">
        <f t="shared" si="8"/>
        <v>Khá</v>
      </c>
      <c r="G398" s="70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90"/>
      <c r="AD398" s="190"/>
      <c r="AE398" s="190"/>
      <c r="AF398" s="190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0"/>
      <c r="AR398" s="190"/>
      <c r="AS398" s="190"/>
      <c r="AT398" s="190"/>
      <c r="AU398" s="190"/>
      <c r="AV398" s="190"/>
      <c r="AW398" s="190"/>
      <c r="AX398" s="190"/>
      <c r="AY398" s="190"/>
      <c r="AZ398" s="190"/>
      <c r="BA398" s="190"/>
      <c r="BB398" s="190"/>
      <c r="BC398" s="190"/>
      <c r="BD398" s="190"/>
      <c r="BE398" s="190"/>
      <c r="BF398" s="190"/>
      <c r="BG398" s="190"/>
      <c r="BH398" s="190"/>
      <c r="BI398" s="190"/>
      <c r="BJ398" s="190"/>
      <c r="BK398" s="190"/>
      <c r="BL398" s="190"/>
      <c r="BM398" s="190"/>
      <c r="BN398" s="190"/>
      <c r="BO398" s="190"/>
      <c r="BP398" s="190"/>
      <c r="BQ398" s="190"/>
      <c r="BR398" s="190"/>
      <c r="BS398" s="190"/>
      <c r="BT398" s="190"/>
      <c r="BU398" s="190"/>
      <c r="BV398" s="190"/>
      <c r="BW398" s="190"/>
      <c r="BX398" s="190"/>
      <c r="BY398" s="190"/>
      <c r="BZ398" s="190"/>
      <c r="CA398" s="190"/>
      <c r="CB398" s="190"/>
      <c r="CC398" s="190"/>
      <c r="CD398" s="190"/>
      <c r="CE398" s="190"/>
      <c r="CF398" s="190"/>
      <c r="CG398" s="190"/>
      <c r="CH398" s="190"/>
      <c r="CI398" s="190"/>
      <c r="CJ398" s="190"/>
      <c r="CK398" s="190"/>
      <c r="CL398" s="190"/>
      <c r="CM398" s="190"/>
      <c r="CN398" s="190"/>
      <c r="CO398" s="190"/>
      <c r="CP398" s="190"/>
      <c r="CQ398" s="190"/>
      <c r="CR398" s="190"/>
      <c r="CS398" s="190"/>
      <c r="CT398" s="190"/>
      <c r="CU398" s="190"/>
      <c r="CV398" s="190"/>
      <c r="CW398" s="190"/>
      <c r="CX398" s="190"/>
      <c r="CY398" s="190"/>
      <c r="CZ398" s="190"/>
      <c r="DA398" s="190"/>
      <c r="DB398" s="190"/>
      <c r="DC398" s="190"/>
      <c r="DD398" s="190"/>
      <c r="DE398" s="190"/>
      <c r="DF398" s="190"/>
      <c r="DG398" s="190"/>
      <c r="DH398" s="190"/>
      <c r="DI398" s="190"/>
      <c r="DJ398" s="190"/>
      <c r="DK398" s="190"/>
      <c r="DL398" s="190"/>
      <c r="DM398" s="190"/>
      <c r="DN398" s="190"/>
      <c r="DO398" s="190"/>
      <c r="DP398" s="190"/>
      <c r="DQ398" s="190"/>
      <c r="DR398" s="190"/>
      <c r="DS398" s="190"/>
      <c r="DT398" s="190"/>
      <c r="DU398" s="190"/>
      <c r="DV398" s="190"/>
      <c r="DW398" s="190"/>
      <c r="DX398" s="190"/>
      <c r="DY398" s="190"/>
      <c r="DZ398" s="190"/>
      <c r="EA398" s="190"/>
      <c r="EB398" s="190"/>
      <c r="EC398" s="190"/>
      <c r="ED398" s="190"/>
      <c r="EE398" s="190"/>
      <c r="EF398" s="190"/>
      <c r="EG398" s="190"/>
      <c r="EH398" s="190"/>
      <c r="EI398" s="190"/>
      <c r="EJ398" s="190"/>
      <c r="EK398" s="190"/>
      <c r="EL398" s="190"/>
      <c r="EM398" s="190"/>
      <c r="EN398" s="190"/>
      <c r="EO398" s="190"/>
      <c r="EP398" s="190"/>
      <c r="EQ398" s="190"/>
      <c r="ER398" s="190"/>
      <c r="ES398" s="190"/>
      <c r="ET398" s="190"/>
      <c r="EU398" s="190"/>
      <c r="EV398" s="190"/>
      <c r="EW398" s="190"/>
      <c r="EX398" s="190"/>
      <c r="EY398" s="190"/>
      <c r="EZ398" s="190"/>
      <c r="FA398" s="190"/>
      <c r="FB398" s="190"/>
      <c r="FC398" s="190"/>
      <c r="FD398" s="190"/>
      <c r="FE398" s="190"/>
      <c r="FF398" s="190"/>
      <c r="FG398" s="190"/>
      <c r="FH398" s="190"/>
      <c r="FI398" s="190"/>
      <c r="FJ398" s="190"/>
      <c r="FK398" s="190"/>
      <c r="FL398" s="190"/>
      <c r="FM398" s="190"/>
      <c r="FN398" s="190"/>
      <c r="FO398" s="190"/>
      <c r="FP398" s="190"/>
      <c r="FQ398" s="190"/>
      <c r="FR398" s="190"/>
      <c r="FS398" s="190"/>
      <c r="FT398" s="190"/>
      <c r="FU398" s="190"/>
      <c r="FV398" s="190"/>
      <c r="FW398" s="190"/>
      <c r="FX398" s="190"/>
      <c r="FY398" s="190"/>
      <c r="FZ398" s="190"/>
      <c r="GA398" s="190"/>
      <c r="GB398" s="190"/>
      <c r="GC398" s="190"/>
      <c r="GD398" s="190"/>
      <c r="GE398" s="190"/>
      <c r="GF398" s="190"/>
      <c r="GG398" s="190"/>
      <c r="GH398" s="190"/>
    </row>
    <row r="399" spans="1:190" s="720" customFormat="1" ht="21" customHeight="1" x14ac:dyDescent="0.25">
      <c r="A399" s="700">
        <v>363</v>
      </c>
      <c r="B399" s="714" t="s">
        <v>6163</v>
      </c>
      <c r="C399" s="715" t="s">
        <v>6164</v>
      </c>
      <c r="D399" s="719" t="s">
        <v>206</v>
      </c>
      <c r="E399" s="700">
        <v>94</v>
      </c>
      <c r="F399" s="703" t="str">
        <f t="shared" si="8"/>
        <v>Xuất sắc</v>
      </c>
      <c r="G399" s="70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90"/>
      <c r="AD399" s="190"/>
      <c r="AE399" s="190"/>
      <c r="AF399" s="190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0"/>
      <c r="AR399" s="190"/>
      <c r="AS399" s="190"/>
      <c r="AT399" s="190"/>
      <c r="AU399" s="190"/>
      <c r="AV399" s="190"/>
      <c r="AW399" s="190"/>
      <c r="AX399" s="190"/>
      <c r="AY399" s="190"/>
      <c r="AZ399" s="190"/>
      <c r="BA399" s="190"/>
      <c r="BB399" s="190"/>
      <c r="BC399" s="190"/>
      <c r="BD399" s="190"/>
      <c r="BE399" s="190"/>
      <c r="BF399" s="190"/>
      <c r="BG399" s="190"/>
      <c r="BH399" s="190"/>
      <c r="BI399" s="190"/>
      <c r="BJ399" s="190"/>
      <c r="BK399" s="190"/>
      <c r="BL399" s="190"/>
      <c r="BM399" s="190"/>
      <c r="BN399" s="190"/>
      <c r="BO399" s="190"/>
      <c r="BP399" s="190"/>
      <c r="BQ399" s="190"/>
      <c r="BR399" s="190"/>
      <c r="BS399" s="190"/>
      <c r="BT399" s="190"/>
      <c r="BU399" s="190"/>
      <c r="BV399" s="190"/>
      <c r="BW399" s="190"/>
      <c r="BX399" s="190"/>
      <c r="BY399" s="190"/>
      <c r="BZ399" s="190"/>
      <c r="CA399" s="190"/>
      <c r="CB399" s="190"/>
      <c r="CC399" s="190"/>
      <c r="CD399" s="190"/>
      <c r="CE399" s="190"/>
      <c r="CF399" s="190"/>
      <c r="CG399" s="190"/>
      <c r="CH399" s="190"/>
      <c r="CI399" s="190"/>
      <c r="CJ399" s="190"/>
      <c r="CK399" s="190"/>
      <c r="CL399" s="190"/>
      <c r="CM399" s="190"/>
      <c r="CN399" s="190"/>
      <c r="CO399" s="190"/>
      <c r="CP399" s="190"/>
      <c r="CQ399" s="190"/>
      <c r="CR399" s="190"/>
      <c r="CS399" s="190"/>
      <c r="CT399" s="190"/>
      <c r="CU399" s="190"/>
      <c r="CV399" s="190"/>
      <c r="CW399" s="190"/>
      <c r="CX399" s="190"/>
      <c r="CY399" s="190"/>
      <c r="CZ399" s="190"/>
      <c r="DA399" s="190"/>
      <c r="DB399" s="190"/>
      <c r="DC399" s="190"/>
      <c r="DD399" s="190"/>
      <c r="DE399" s="190"/>
      <c r="DF399" s="190"/>
      <c r="DG399" s="190"/>
      <c r="DH399" s="190"/>
      <c r="DI399" s="190"/>
      <c r="DJ399" s="190"/>
      <c r="DK399" s="190"/>
      <c r="DL399" s="190"/>
      <c r="DM399" s="190"/>
      <c r="DN399" s="190"/>
      <c r="DO399" s="190"/>
      <c r="DP399" s="190"/>
      <c r="DQ399" s="190"/>
      <c r="DR399" s="190"/>
      <c r="DS399" s="190"/>
      <c r="DT399" s="190"/>
      <c r="DU399" s="190"/>
      <c r="DV399" s="190"/>
      <c r="DW399" s="190"/>
      <c r="DX399" s="190"/>
      <c r="DY399" s="190"/>
      <c r="DZ399" s="190"/>
      <c r="EA399" s="190"/>
      <c r="EB399" s="190"/>
      <c r="EC399" s="190"/>
      <c r="ED399" s="190"/>
      <c r="EE399" s="190"/>
      <c r="EF399" s="190"/>
      <c r="EG399" s="190"/>
      <c r="EH399" s="190"/>
      <c r="EI399" s="190"/>
      <c r="EJ399" s="190"/>
      <c r="EK399" s="190"/>
      <c r="EL399" s="190"/>
      <c r="EM399" s="190"/>
      <c r="EN399" s="190"/>
      <c r="EO399" s="190"/>
      <c r="EP399" s="190"/>
      <c r="EQ399" s="190"/>
      <c r="ER399" s="190"/>
      <c r="ES399" s="190"/>
      <c r="ET399" s="190"/>
      <c r="EU399" s="190"/>
      <c r="EV399" s="190"/>
      <c r="EW399" s="190"/>
      <c r="EX399" s="190"/>
      <c r="EY399" s="190"/>
      <c r="EZ399" s="190"/>
      <c r="FA399" s="190"/>
      <c r="FB399" s="190"/>
      <c r="FC399" s="190"/>
      <c r="FD399" s="190"/>
      <c r="FE399" s="190"/>
      <c r="FF399" s="190"/>
      <c r="FG399" s="190"/>
      <c r="FH399" s="190"/>
      <c r="FI399" s="190"/>
      <c r="FJ399" s="190"/>
      <c r="FK399" s="190"/>
      <c r="FL399" s="190"/>
      <c r="FM399" s="190"/>
      <c r="FN399" s="190"/>
      <c r="FO399" s="190"/>
      <c r="FP399" s="190"/>
      <c r="FQ399" s="190"/>
      <c r="FR399" s="190"/>
      <c r="FS399" s="190"/>
      <c r="FT399" s="190"/>
      <c r="FU399" s="190"/>
      <c r="FV399" s="190"/>
      <c r="FW399" s="190"/>
      <c r="FX399" s="190"/>
      <c r="FY399" s="190"/>
      <c r="FZ399" s="190"/>
      <c r="GA399" s="190"/>
      <c r="GB399" s="190"/>
      <c r="GC399" s="190"/>
      <c r="GD399" s="190"/>
      <c r="GE399" s="190"/>
      <c r="GF399" s="190"/>
      <c r="GG399" s="190"/>
      <c r="GH399" s="190"/>
    </row>
    <row r="400" spans="1:190" s="720" customFormat="1" ht="21" customHeight="1" x14ac:dyDescent="0.25">
      <c r="A400" s="700">
        <v>364</v>
      </c>
      <c r="B400" s="714" t="s">
        <v>6165</v>
      </c>
      <c r="C400" s="715" t="s">
        <v>126</v>
      </c>
      <c r="D400" s="719" t="s">
        <v>171</v>
      </c>
      <c r="E400" s="700">
        <v>89</v>
      </c>
      <c r="F400" s="703" t="str">
        <f t="shared" si="8"/>
        <v>Tốt</v>
      </c>
      <c r="G400" s="70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90"/>
      <c r="AD400" s="190"/>
      <c r="AE400" s="190"/>
      <c r="AF400" s="190"/>
      <c r="AG400" s="190"/>
      <c r="AH400" s="190"/>
      <c r="AI400" s="190"/>
      <c r="AJ400" s="190"/>
      <c r="AK400" s="190"/>
      <c r="AL400" s="190"/>
      <c r="AM400" s="190"/>
      <c r="AN400" s="190"/>
      <c r="AO400" s="190"/>
      <c r="AP400" s="190"/>
      <c r="AQ400" s="190"/>
      <c r="AR400" s="190"/>
      <c r="AS400" s="190"/>
      <c r="AT400" s="190"/>
      <c r="AU400" s="190"/>
      <c r="AV400" s="190"/>
      <c r="AW400" s="190"/>
      <c r="AX400" s="190"/>
      <c r="AY400" s="190"/>
      <c r="AZ400" s="190"/>
      <c r="BA400" s="190"/>
      <c r="BB400" s="190"/>
      <c r="BC400" s="190"/>
      <c r="BD400" s="190"/>
      <c r="BE400" s="190"/>
      <c r="BF400" s="190"/>
      <c r="BG400" s="190"/>
      <c r="BH400" s="190"/>
      <c r="BI400" s="190"/>
      <c r="BJ400" s="190"/>
      <c r="BK400" s="190"/>
      <c r="BL400" s="190"/>
      <c r="BM400" s="190"/>
      <c r="BN400" s="190"/>
      <c r="BO400" s="190"/>
      <c r="BP400" s="190"/>
      <c r="BQ400" s="190"/>
      <c r="BR400" s="190"/>
      <c r="BS400" s="190"/>
      <c r="BT400" s="190"/>
      <c r="BU400" s="190"/>
      <c r="BV400" s="190"/>
      <c r="BW400" s="190"/>
      <c r="BX400" s="190"/>
      <c r="BY400" s="190"/>
      <c r="BZ400" s="190"/>
      <c r="CA400" s="190"/>
      <c r="CB400" s="190"/>
      <c r="CC400" s="190"/>
      <c r="CD400" s="190"/>
      <c r="CE400" s="190"/>
      <c r="CF400" s="190"/>
      <c r="CG400" s="190"/>
      <c r="CH400" s="190"/>
      <c r="CI400" s="190"/>
      <c r="CJ400" s="190"/>
      <c r="CK400" s="190"/>
      <c r="CL400" s="190"/>
      <c r="CM400" s="190"/>
      <c r="CN400" s="190"/>
      <c r="CO400" s="190"/>
      <c r="CP400" s="190"/>
      <c r="CQ400" s="190"/>
      <c r="CR400" s="190"/>
      <c r="CS400" s="190"/>
      <c r="CT400" s="190"/>
      <c r="CU400" s="190"/>
      <c r="CV400" s="190"/>
      <c r="CW400" s="190"/>
      <c r="CX400" s="190"/>
      <c r="CY400" s="190"/>
      <c r="CZ400" s="190"/>
      <c r="DA400" s="190"/>
      <c r="DB400" s="190"/>
      <c r="DC400" s="190"/>
      <c r="DD400" s="190"/>
      <c r="DE400" s="190"/>
      <c r="DF400" s="190"/>
      <c r="DG400" s="190"/>
      <c r="DH400" s="190"/>
      <c r="DI400" s="190"/>
      <c r="DJ400" s="190"/>
      <c r="DK400" s="190"/>
      <c r="DL400" s="190"/>
      <c r="DM400" s="190"/>
      <c r="DN400" s="190"/>
      <c r="DO400" s="190"/>
      <c r="DP400" s="190"/>
      <c r="DQ400" s="190"/>
      <c r="DR400" s="190"/>
      <c r="DS400" s="190"/>
      <c r="DT400" s="190"/>
      <c r="DU400" s="190"/>
      <c r="DV400" s="190"/>
      <c r="DW400" s="190"/>
      <c r="DX400" s="190"/>
      <c r="DY400" s="190"/>
      <c r="DZ400" s="190"/>
      <c r="EA400" s="190"/>
      <c r="EB400" s="190"/>
      <c r="EC400" s="190"/>
      <c r="ED400" s="190"/>
      <c r="EE400" s="190"/>
      <c r="EF400" s="190"/>
      <c r="EG400" s="190"/>
      <c r="EH400" s="190"/>
      <c r="EI400" s="190"/>
      <c r="EJ400" s="190"/>
      <c r="EK400" s="190"/>
      <c r="EL400" s="190"/>
      <c r="EM400" s="190"/>
      <c r="EN400" s="190"/>
      <c r="EO400" s="190"/>
      <c r="EP400" s="190"/>
      <c r="EQ400" s="190"/>
      <c r="ER400" s="190"/>
      <c r="ES400" s="190"/>
      <c r="ET400" s="190"/>
      <c r="EU400" s="190"/>
      <c r="EV400" s="190"/>
      <c r="EW400" s="190"/>
      <c r="EX400" s="190"/>
      <c r="EY400" s="190"/>
      <c r="EZ400" s="190"/>
      <c r="FA400" s="190"/>
      <c r="FB400" s="190"/>
      <c r="FC400" s="190"/>
      <c r="FD400" s="190"/>
      <c r="FE400" s="190"/>
      <c r="FF400" s="190"/>
      <c r="FG400" s="190"/>
      <c r="FH400" s="190"/>
      <c r="FI400" s="190"/>
      <c r="FJ400" s="190"/>
      <c r="FK400" s="190"/>
      <c r="FL400" s="190"/>
      <c r="FM400" s="190"/>
      <c r="FN400" s="190"/>
      <c r="FO400" s="190"/>
      <c r="FP400" s="190"/>
      <c r="FQ400" s="190"/>
      <c r="FR400" s="190"/>
      <c r="FS400" s="190"/>
      <c r="FT400" s="190"/>
      <c r="FU400" s="190"/>
      <c r="FV400" s="190"/>
      <c r="FW400" s="190"/>
      <c r="FX400" s="190"/>
      <c r="FY400" s="190"/>
      <c r="FZ400" s="190"/>
      <c r="GA400" s="190"/>
      <c r="GB400" s="190"/>
      <c r="GC400" s="190"/>
      <c r="GD400" s="190"/>
      <c r="GE400" s="190"/>
      <c r="GF400" s="190"/>
      <c r="GG400" s="190"/>
      <c r="GH400" s="190"/>
    </row>
    <row r="401" spans="1:190" s="720" customFormat="1" ht="21" customHeight="1" x14ac:dyDescent="0.25">
      <c r="A401" s="700">
        <v>365</v>
      </c>
      <c r="B401" s="714" t="s">
        <v>6166</v>
      </c>
      <c r="C401" s="715" t="s">
        <v>88</v>
      </c>
      <c r="D401" s="719" t="s">
        <v>184</v>
      </c>
      <c r="E401" s="700">
        <v>20</v>
      </c>
      <c r="F401" s="703" t="str">
        <f t="shared" si="8"/>
        <v>Kém</v>
      </c>
      <c r="G401" s="787" t="s">
        <v>3651</v>
      </c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  <c r="AC401" s="190"/>
      <c r="AD401" s="190"/>
      <c r="AE401" s="190"/>
      <c r="AF401" s="190"/>
      <c r="AG401" s="190"/>
      <c r="AH401" s="190"/>
      <c r="AI401" s="190"/>
      <c r="AJ401" s="190"/>
      <c r="AK401" s="190"/>
      <c r="AL401" s="190"/>
      <c r="AM401" s="190"/>
      <c r="AN401" s="190"/>
      <c r="AO401" s="190"/>
      <c r="AP401" s="190"/>
      <c r="AQ401" s="190"/>
      <c r="AR401" s="190"/>
      <c r="AS401" s="190"/>
      <c r="AT401" s="190"/>
      <c r="AU401" s="190"/>
      <c r="AV401" s="190"/>
      <c r="AW401" s="190"/>
      <c r="AX401" s="190"/>
      <c r="AY401" s="190"/>
      <c r="AZ401" s="190"/>
      <c r="BA401" s="190"/>
      <c r="BB401" s="190"/>
      <c r="BC401" s="190"/>
      <c r="BD401" s="190"/>
      <c r="BE401" s="190"/>
      <c r="BF401" s="190"/>
      <c r="BG401" s="190"/>
      <c r="BH401" s="190"/>
      <c r="BI401" s="190"/>
      <c r="BJ401" s="190"/>
      <c r="BK401" s="190"/>
      <c r="BL401" s="190"/>
      <c r="BM401" s="190"/>
      <c r="BN401" s="190"/>
      <c r="BO401" s="190"/>
      <c r="BP401" s="190"/>
      <c r="BQ401" s="190"/>
      <c r="BR401" s="190"/>
      <c r="BS401" s="190"/>
      <c r="BT401" s="190"/>
      <c r="BU401" s="190"/>
      <c r="BV401" s="190"/>
      <c r="BW401" s="190"/>
      <c r="BX401" s="190"/>
      <c r="BY401" s="190"/>
      <c r="BZ401" s="190"/>
      <c r="CA401" s="190"/>
      <c r="CB401" s="190"/>
      <c r="CC401" s="190"/>
      <c r="CD401" s="190"/>
      <c r="CE401" s="190"/>
      <c r="CF401" s="190"/>
      <c r="CG401" s="190"/>
      <c r="CH401" s="190"/>
      <c r="CI401" s="190"/>
      <c r="CJ401" s="190"/>
      <c r="CK401" s="190"/>
      <c r="CL401" s="190"/>
      <c r="CM401" s="190"/>
      <c r="CN401" s="190"/>
      <c r="CO401" s="190"/>
      <c r="CP401" s="190"/>
      <c r="CQ401" s="190"/>
      <c r="CR401" s="190"/>
      <c r="CS401" s="190"/>
      <c r="CT401" s="190"/>
      <c r="CU401" s="190"/>
      <c r="CV401" s="190"/>
      <c r="CW401" s="190"/>
      <c r="CX401" s="190"/>
      <c r="CY401" s="190"/>
      <c r="CZ401" s="190"/>
      <c r="DA401" s="190"/>
      <c r="DB401" s="190"/>
      <c r="DC401" s="190"/>
      <c r="DD401" s="190"/>
      <c r="DE401" s="190"/>
      <c r="DF401" s="190"/>
      <c r="DG401" s="190"/>
      <c r="DH401" s="190"/>
      <c r="DI401" s="190"/>
      <c r="DJ401" s="190"/>
      <c r="DK401" s="190"/>
      <c r="DL401" s="190"/>
      <c r="DM401" s="190"/>
      <c r="DN401" s="190"/>
      <c r="DO401" s="190"/>
      <c r="DP401" s="190"/>
      <c r="DQ401" s="190"/>
      <c r="DR401" s="190"/>
      <c r="DS401" s="190"/>
      <c r="DT401" s="190"/>
      <c r="DU401" s="190"/>
      <c r="DV401" s="190"/>
      <c r="DW401" s="190"/>
      <c r="DX401" s="190"/>
      <c r="DY401" s="190"/>
      <c r="DZ401" s="190"/>
      <c r="EA401" s="190"/>
      <c r="EB401" s="190"/>
      <c r="EC401" s="190"/>
      <c r="ED401" s="190"/>
      <c r="EE401" s="190"/>
      <c r="EF401" s="190"/>
      <c r="EG401" s="190"/>
      <c r="EH401" s="190"/>
      <c r="EI401" s="190"/>
      <c r="EJ401" s="190"/>
      <c r="EK401" s="190"/>
      <c r="EL401" s="190"/>
      <c r="EM401" s="190"/>
      <c r="EN401" s="190"/>
      <c r="EO401" s="190"/>
      <c r="EP401" s="190"/>
      <c r="EQ401" s="190"/>
      <c r="ER401" s="190"/>
      <c r="ES401" s="190"/>
      <c r="ET401" s="190"/>
      <c r="EU401" s="190"/>
      <c r="EV401" s="190"/>
      <c r="EW401" s="190"/>
      <c r="EX401" s="190"/>
      <c r="EY401" s="190"/>
      <c r="EZ401" s="190"/>
      <c r="FA401" s="190"/>
      <c r="FB401" s="190"/>
      <c r="FC401" s="190"/>
      <c r="FD401" s="190"/>
      <c r="FE401" s="190"/>
      <c r="FF401" s="190"/>
      <c r="FG401" s="190"/>
      <c r="FH401" s="190"/>
      <c r="FI401" s="190"/>
      <c r="FJ401" s="190"/>
      <c r="FK401" s="190"/>
      <c r="FL401" s="190"/>
      <c r="FM401" s="190"/>
      <c r="FN401" s="190"/>
      <c r="FO401" s="190"/>
      <c r="FP401" s="190"/>
      <c r="FQ401" s="190"/>
      <c r="FR401" s="190"/>
      <c r="FS401" s="190"/>
      <c r="FT401" s="190"/>
      <c r="FU401" s="190"/>
      <c r="FV401" s="190"/>
      <c r="FW401" s="190"/>
      <c r="FX401" s="190"/>
      <c r="FY401" s="190"/>
      <c r="FZ401" s="190"/>
      <c r="GA401" s="190"/>
      <c r="GB401" s="190"/>
      <c r="GC401" s="190"/>
      <c r="GD401" s="190"/>
      <c r="GE401" s="190"/>
      <c r="GF401" s="190"/>
      <c r="GG401" s="190"/>
      <c r="GH401" s="190"/>
    </row>
    <row r="402" spans="1:190" s="720" customFormat="1" ht="21" customHeight="1" x14ac:dyDescent="0.25">
      <c r="A402" s="700">
        <v>366</v>
      </c>
      <c r="B402" s="714" t="s">
        <v>6167</v>
      </c>
      <c r="C402" s="715" t="s">
        <v>46</v>
      </c>
      <c r="D402" s="719" t="s">
        <v>10</v>
      </c>
      <c r="E402" s="700">
        <v>92</v>
      </c>
      <c r="F402" s="703" t="str">
        <f t="shared" si="8"/>
        <v>Xuất sắc</v>
      </c>
      <c r="G402" s="70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  <c r="AR402" s="190"/>
      <c r="AS402" s="190"/>
      <c r="AT402" s="190"/>
      <c r="AU402" s="190"/>
      <c r="AV402" s="190"/>
      <c r="AW402" s="190"/>
      <c r="AX402" s="190"/>
      <c r="AY402" s="190"/>
      <c r="AZ402" s="190"/>
      <c r="BA402" s="190"/>
      <c r="BB402" s="190"/>
      <c r="BC402" s="190"/>
      <c r="BD402" s="190"/>
      <c r="BE402" s="190"/>
      <c r="BF402" s="190"/>
      <c r="BG402" s="190"/>
      <c r="BH402" s="190"/>
      <c r="BI402" s="190"/>
      <c r="BJ402" s="190"/>
      <c r="BK402" s="190"/>
      <c r="BL402" s="190"/>
      <c r="BM402" s="190"/>
      <c r="BN402" s="190"/>
      <c r="BO402" s="190"/>
      <c r="BP402" s="190"/>
      <c r="BQ402" s="190"/>
      <c r="BR402" s="190"/>
      <c r="BS402" s="190"/>
      <c r="BT402" s="190"/>
      <c r="BU402" s="190"/>
      <c r="BV402" s="190"/>
      <c r="BW402" s="190"/>
      <c r="BX402" s="190"/>
      <c r="BY402" s="190"/>
      <c r="BZ402" s="190"/>
      <c r="CA402" s="190"/>
      <c r="CB402" s="190"/>
      <c r="CC402" s="190"/>
      <c r="CD402" s="190"/>
      <c r="CE402" s="190"/>
      <c r="CF402" s="190"/>
      <c r="CG402" s="190"/>
      <c r="CH402" s="190"/>
      <c r="CI402" s="190"/>
      <c r="CJ402" s="190"/>
      <c r="CK402" s="190"/>
      <c r="CL402" s="190"/>
      <c r="CM402" s="190"/>
      <c r="CN402" s="190"/>
      <c r="CO402" s="190"/>
      <c r="CP402" s="190"/>
      <c r="CQ402" s="190"/>
      <c r="CR402" s="190"/>
      <c r="CS402" s="190"/>
      <c r="CT402" s="190"/>
      <c r="CU402" s="190"/>
      <c r="CV402" s="190"/>
      <c r="CW402" s="190"/>
      <c r="CX402" s="190"/>
      <c r="CY402" s="190"/>
      <c r="CZ402" s="190"/>
      <c r="DA402" s="190"/>
      <c r="DB402" s="190"/>
      <c r="DC402" s="190"/>
      <c r="DD402" s="190"/>
      <c r="DE402" s="190"/>
      <c r="DF402" s="190"/>
      <c r="DG402" s="190"/>
      <c r="DH402" s="190"/>
      <c r="DI402" s="190"/>
      <c r="DJ402" s="190"/>
      <c r="DK402" s="190"/>
      <c r="DL402" s="190"/>
      <c r="DM402" s="190"/>
      <c r="DN402" s="190"/>
      <c r="DO402" s="190"/>
      <c r="DP402" s="190"/>
      <c r="DQ402" s="190"/>
      <c r="DR402" s="190"/>
      <c r="DS402" s="190"/>
      <c r="DT402" s="190"/>
      <c r="DU402" s="190"/>
      <c r="DV402" s="190"/>
      <c r="DW402" s="190"/>
      <c r="DX402" s="190"/>
      <c r="DY402" s="190"/>
      <c r="DZ402" s="190"/>
      <c r="EA402" s="190"/>
      <c r="EB402" s="190"/>
      <c r="EC402" s="190"/>
      <c r="ED402" s="190"/>
      <c r="EE402" s="190"/>
      <c r="EF402" s="190"/>
      <c r="EG402" s="190"/>
      <c r="EH402" s="190"/>
      <c r="EI402" s="190"/>
      <c r="EJ402" s="190"/>
      <c r="EK402" s="190"/>
      <c r="EL402" s="190"/>
      <c r="EM402" s="190"/>
      <c r="EN402" s="190"/>
      <c r="EO402" s="190"/>
      <c r="EP402" s="190"/>
      <c r="EQ402" s="190"/>
      <c r="ER402" s="190"/>
      <c r="ES402" s="190"/>
      <c r="ET402" s="190"/>
      <c r="EU402" s="190"/>
      <c r="EV402" s="190"/>
      <c r="EW402" s="190"/>
      <c r="EX402" s="190"/>
      <c r="EY402" s="190"/>
      <c r="EZ402" s="190"/>
      <c r="FA402" s="190"/>
      <c r="FB402" s="190"/>
      <c r="FC402" s="190"/>
      <c r="FD402" s="190"/>
      <c r="FE402" s="190"/>
      <c r="FF402" s="190"/>
      <c r="FG402" s="190"/>
      <c r="FH402" s="190"/>
      <c r="FI402" s="190"/>
      <c r="FJ402" s="190"/>
      <c r="FK402" s="190"/>
      <c r="FL402" s="190"/>
      <c r="FM402" s="190"/>
      <c r="FN402" s="190"/>
      <c r="FO402" s="190"/>
      <c r="FP402" s="190"/>
      <c r="FQ402" s="190"/>
      <c r="FR402" s="190"/>
      <c r="FS402" s="190"/>
      <c r="FT402" s="190"/>
      <c r="FU402" s="190"/>
      <c r="FV402" s="190"/>
      <c r="FW402" s="190"/>
      <c r="FX402" s="190"/>
      <c r="FY402" s="190"/>
      <c r="FZ402" s="190"/>
      <c r="GA402" s="190"/>
      <c r="GB402" s="190"/>
      <c r="GC402" s="190"/>
      <c r="GD402" s="190"/>
      <c r="GE402" s="190"/>
      <c r="GF402" s="190"/>
      <c r="GG402" s="190"/>
      <c r="GH402" s="190"/>
    </row>
    <row r="403" spans="1:190" s="720" customFormat="1" ht="21" customHeight="1" x14ac:dyDescent="0.25">
      <c r="A403" s="700">
        <v>367</v>
      </c>
      <c r="B403" s="714" t="s">
        <v>6168</v>
      </c>
      <c r="C403" s="715" t="s">
        <v>13</v>
      </c>
      <c r="D403" s="719" t="s">
        <v>11</v>
      </c>
      <c r="E403" s="700">
        <v>80</v>
      </c>
      <c r="F403" s="703" t="str">
        <f t="shared" si="8"/>
        <v>Tốt</v>
      </c>
      <c r="G403" s="70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90"/>
      <c r="AD403" s="190"/>
      <c r="AE403" s="190"/>
      <c r="AF403" s="190"/>
      <c r="AG403" s="190"/>
      <c r="AH403" s="190"/>
      <c r="AI403" s="190"/>
      <c r="AJ403" s="190"/>
      <c r="AK403" s="190"/>
      <c r="AL403" s="190"/>
      <c r="AM403" s="190"/>
      <c r="AN403" s="190"/>
      <c r="AO403" s="190"/>
      <c r="AP403" s="190"/>
      <c r="AQ403" s="190"/>
      <c r="AR403" s="190"/>
      <c r="AS403" s="190"/>
      <c r="AT403" s="190"/>
      <c r="AU403" s="190"/>
      <c r="AV403" s="190"/>
      <c r="AW403" s="190"/>
      <c r="AX403" s="190"/>
      <c r="AY403" s="190"/>
      <c r="AZ403" s="190"/>
      <c r="BA403" s="190"/>
      <c r="BB403" s="190"/>
      <c r="BC403" s="190"/>
      <c r="BD403" s="190"/>
      <c r="BE403" s="190"/>
      <c r="BF403" s="190"/>
      <c r="BG403" s="190"/>
      <c r="BH403" s="190"/>
      <c r="BI403" s="190"/>
      <c r="BJ403" s="190"/>
      <c r="BK403" s="190"/>
      <c r="BL403" s="190"/>
      <c r="BM403" s="190"/>
      <c r="BN403" s="190"/>
      <c r="BO403" s="190"/>
      <c r="BP403" s="190"/>
      <c r="BQ403" s="190"/>
      <c r="BR403" s="190"/>
      <c r="BS403" s="190"/>
      <c r="BT403" s="190"/>
      <c r="BU403" s="190"/>
      <c r="BV403" s="190"/>
      <c r="BW403" s="190"/>
      <c r="BX403" s="190"/>
      <c r="BY403" s="190"/>
      <c r="BZ403" s="190"/>
      <c r="CA403" s="190"/>
      <c r="CB403" s="190"/>
      <c r="CC403" s="190"/>
      <c r="CD403" s="190"/>
      <c r="CE403" s="190"/>
      <c r="CF403" s="190"/>
      <c r="CG403" s="190"/>
      <c r="CH403" s="190"/>
      <c r="CI403" s="190"/>
      <c r="CJ403" s="190"/>
      <c r="CK403" s="190"/>
      <c r="CL403" s="190"/>
      <c r="CM403" s="190"/>
      <c r="CN403" s="190"/>
      <c r="CO403" s="190"/>
      <c r="CP403" s="190"/>
      <c r="CQ403" s="190"/>
      <c r="CR403" s="190"/>
      <c r="CS403" s="190"/>
      <c r="CT403" s="190"/>
      <c r="CU403" s="190"/>
      <c r="CV403" s="190"/>
      <c r="CW403" s="190"/>
      <c r="CX403" s="190"/>
      <c r="CY403" s="190"/>
      <c r="CZ403" s="190"/>
      <c r="DA403" s="190"/>
      <c r="DB403" s="190"/>
      <c r="DC403" s="190"/>
      <c r="DD403" s="190"/>
      <c r="DE403" s="190"/>
      <c r="DF403" s="190"/>
      <c r="DG403" s="190"/>
      <c r="DH403" s="190"/>
      <c r="DI403" s="190"/>
      <c r="DJ403" s="190"/>
      <c r="DK403" s="190"/>
      <c r="DL403" s="190"/>
      <c r="DM403" s="190"/>
      <c r="DN403" s="190"/>
      <c r="DO403" s="190"/>
      <c r="DP403" s="190"/>
      <c r="DQ403" s="190"/>
      <c r="DR403" s="190"/>
      <c r="DS403" s="190"/>
      <c r="DT403" s="190"/>
      <c r="DU403" s="190"/>
      <c r="DV403" s="190"/>
      <c r="DW403" s="190"/>
      <c r="DX403" s="190"/>
      <c r="DY403" s="190"/>
      <c r="DZ403" s="190"/>
      <c r="EA403" s="190"/>
      <c r="EB403" s="190"/>
      <c r="EC403" s="190"/>
      <c r="ED403" s="190"/>
      <c r="EE403" s="190"/>
      <c r="EF403" s="190"/>
      <c r="EG403" s="190"/>
      <c r="EH403" s="190"/>
      <c r="EI403" s="190"/>
      <c r="EJ403" s="190"/>
      <c r="EK403" s="190"/>
      <c r="EL403" s="190"/>
      <c r="EM403" s="190"/>
      <c r="EN403" s="190"/>
      <c r="EO403" s="190"/>
      <c r="EP403" s="190"/>
      <c r="EQ403" s="190"/>
      <c r="ER403" s="190"/>
      <c r="ES403" s="190"/>
      <c r="ET403" s="190"/>
      <c r="EU403" s="190"/>
      <c r="EV403" s="190"/>
      <c r="EW403" s="190"/>
      <c r="EX403" s="190"/>
      <c r="EY403" s="190"/>
      <c r="EZ403" s="190"/>
      <c r="FA403" s="190"/>
      <c r="FB403" s="190"/>
      <c r="FC403" s="190"/>
      <c r="FD403" s="190"/>
      <c r="FE403" s="190"/>
      <c r="FF403" s="190"/>
      <c r="FG403" s="190"/>
      <c r="FH403" s="190"/>
      <c r="FI403" s="190"/>
      <c r="FJ403" s="190"/>
      <c r="FK403" s="190"/>
      <c r="FL403" s="190"/>
      <c r="FM403" s="190"/>
      <c r="FN403" s="190"/>
      <c r="FO403" s="190"/>
      <c r="FP403" s="190"/>
      <c r="FQ403" s="190"/>
      <c r="FR403" s="190"/>
      <c r="FS403" s="190"/>
      <c r="FT403" s="190"/>
      <c r="FU403" s="190"/>
      <c r="FV403" s="190"/>
      <c r="FW403" s="190"/>
      <c r="FX403" s="190"/>
      <c r="FY403" s="190"/>
      <c r="FZ403" s="190"/>
      <c r="GA403" s="190"/>
      <c r="GB403" s="190"/>
      <c r="GC403" s="190"/>
      <c r="GD403" s="190"/>
      <c r="GE403" s="190"/>
      <c r="GF403" s="190"/>
      <c r="GG403" s="190"/>
      <c r="GH403" s="190"/>
    </row>
    <row r="404" spans="1:190" s="720" customFormat="1" ht="21" customHeight="1" x14ac:dyDescent="0.25">
      <c r="A404" s="700">
        <v>368</v>
      </c>
      <c r="B404" s="714" t="s">
        <v>6169</v>
      </c>
      <c r="C404" s="715" t="s">
        <v>62</v>
      </c>
      <c r="D404" s="719" t="s">
        <v>89</v>
      </c>
      <c r="E404" s="700">
        <v>70</v>
      </c>
      <c r="F404" s="703" t="str">
        <f t="shared" si="8"/>
        <v>Khá</v>
      </c>
      <c r="G404" s="70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90"/>
      <c r="AD404" s="190"/>
      <c r="AE404" s="190"/>
      <c r="AF404" s="190"/>
      <c r="AG404" s="190"/>
      <c r="AH404" s="190"/>
      <c r="AI404" s="190"/>
      <c r="AJ404" s="190"/>
      <c r="AK404" s="190"/>
      <c r="AL404" s="190"/>
      <c r="AM404" s="190"/>
      <c r="AN404" s="190"/>
      <c r="AO404" s="190"/>
      <c r="AP404" s="190"/>
      <c r="AQ404" s="190"/>
      <c r="AR404" s="190"/>
      <c r="AS404" s="190"/>
      <c r="AT404" s="190"/>
      <c r="AU404" s="190"/>
      <c r="AV404" s="190"/>
      <c r="AW404" s="190"/>
      <c r="AX404" s="190"/>
      <c r="AY404" s="190"/>
      <c r="AZ404" s="190"/>
      <c r="BA404" s="190"/>
      <c r="BB404" s="190"/>
      <c r="BC404" s="190"/>
      <c r="BD404" s="190"/>
      <c r="BE404" s="190"/>
      <c r="BF404" s="190"/>
      <c r="BG404" s="190"/>
      <c r="BH404" s="190"/>
      <c r="BI404" s="190"/>
      <c r="BJ404" s="190"/>
      <c r="BK404" s="190"/>
      <c r="BL404" s="190"/>
      <c r="BM404" s="190"/>
      <c r="BN404" s="190"/>
      <c r="BO404" s="190"/>
      <c r="BP404" s="190"/>
      <c r="BQ404" s="190"/>
      <c r="BR404" s="190"/>
      <c r="BS404" s="190"/>
      <c r="BT404" s="190"/>
      <c r="BU404" s="190"/>
      <c r="BV404" s="190"/>
      <c r="BW404" s="190"/>
      <c r="BX404" s="190"/>
      <c r="BY404" s="190"/>
      <c r="BZ404" s="190"/>
      <c r="CA404" s="190"/>
      <c r="CB404" s="190"/>
      <c r="CC404" s="190"/>
      <c r="CD404" s="190"/>
      <c r="CE404" s="190"/>
      <c r="CF404" s="190"/>
      <c r="CG404" s="190"/>
      <c r="CH404" s="190"/>
      <c r="CI404" s="190"/>
      <c r="CJ404" s="190"/>
      <c r="CK404" s="190"/>
      <c r="CL404" s="190"/>
      <c r="CM404" s="190"/>
      <c r="CN404" s="190"/>
      <c r="CO404" s="190"/>
      <c r="CP404" s="190"/>
      <c r="CQ404" s="190"/>
      <c r="CR404" s="190"/>
      <c r="CS404" s="190"/>
      <c r="CT404" s="190"/>
      <c r="CU404" s="190"/>
      <c r="CV404" s="190"/>
      <c r="CW404" s="190"/>
      <c r="CX404" s="190"/>
      <c r="CY404" s="190"/>
      <c r="CZ404" s="190"/>
      <c r="DA404" s="190"/>
      <c r="DB404" s="190"/>
      <c r="DC404" s="190"/>
      <c r="DD404" s="190"/>
      <c r="DE404" s="190"/>
      <c r="DF404" s="190"/>
      <c r="DG404" s="190"/>
      <c r="DH404" s="190"/>
      <c r="DI404" s="190"/>
      <c r="DJ404" s="190"/>
      <c r="DK404" s="190"/>
      <c r="DL404" s="190"/>
      <c r="DM404" s="190"/>
      <c r="DN404" s="190"/>
      <c r="DO404" s="190"/>
      <c r="DP404" s="190"/>
      <c r="DQ404" s="190"/>
      <c r="DR404" s="190"/>
      <c r="DS404" s="190"/>
      <c r="DT404" s="190"/>
      <c r="DU404" s="190"/>
      <c r="DV404" s="190"/>
      <c r="DW404" s="190"/>
      <c r="DX404" s="190"/>
      <c r="DY404" s="190"/>
      <c r="DZ404" s="190"/>
      <c r="EA404" s="190"/>
      <c r="EB404" s="190"/>
      <c r="EC404" s="190"/>
      <c r="ED404" s="190"/>
      <c r="EE404" s="190"/>
      <c r="EF404" s="190"/>
      <c r="EG404" s="190"/>
      <c r="EH404" s="190"/>
      <c r="EI404" s="190"/>
      <c r="EJ404" s="190"/>
      <c r="EK404" s="190"/>
      <c r="EL404" s="190"/>
      <c r="EM404" s="190"/>
      <c r="EN404" s="190"/>
      <c r="EO404" s="190"/>
      <c r="EP404" s="190"/>
      <c r="EQ404" s="190"/>
      <c r="ER404" s="190"/>
      <c r="ES404" s="190"/>
      <c r="ET404" s="190"/>
      <c r="EU404" s="190"/>
      <c r="EV404" s="190"/>
      <c r="EW404" s="190"/>
      <c r="EX404" s="190"/>
      <c r="EY404" s="190"/>
      <c r="EZ404" s="190"/>
      <c r="FA404" s="190"/>
      <c r="FB404" s="190"/>
      <c r="FC404" s="190"/>
      <c r="FD404" s="190"/>
      <c r="FE404" s="190"/>
      <c r="FF404" s="190"/>
      <c r="FG404" s="190"/>
      <c r="FH404" s="190"/>
      <c r="FI404" s="190"/>
      <c r="FJ404" s="190"/>
      <c r="FK404" s="190"/>
      <c r="FL404" s="190"/>
      <c r="FM404" s="190"/>
      <c r="FN404" s="190"/>
      <c r="FO404" s="190"/>
      <c r="FP404" s="190"/>
      <c r="FQ404" s="190"/>
      <c r="FR404" s="190"/>
      <c r="FS404" s="190"/>
      <c r="FT404" s="190"/>
      <c r="FU404" s="190"/>
      <c r="FV404" s="190"/>
      <c r="FW404" s="190"/>
      <c r="FX404" s="190"/>
      <c r="FY404" s="190"/>
      <c r="FZ404" s="190"/>
      <c r="GA404" s="190"/>
      <c r="GB404" s="190"/>
      <c r="GC404" s="190"/>
      <c r="GD404" s="190"/>
      <c r="GE404" s="190"/>
      <c r="GF404" s="190"/>
      <c r="GG404" s="190"/>
      <c r="GH404" s="190"/>
    </row>
    <row r="405" spans="1:190" s="720" customFormat="1" ht="21" customHeight="1" x14ac:dyDescent="0.25">
      <c r="A405" s="700">
        <v>369</v>
      </c>
      <c r="B405" s="714" t="s">
        <v>6170</v>
      </c>
      <c r="C405" s="715" t="s">
        <v>6171</v>
      </c>
      <c r="D405" s="719" t="s">
        <v>89</v>
      </c>
      <c r="E405" s="700">
        <v>50</v>
      </c>
      <c r="F405" s="703" t="str">
        <f t="shared" si="8"/>
        <v>Trung bình</v>
      </c>
      <c r="G405" s="70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90"/>
      <c r="AD405" s="190"/>
      <c r="AE405" s="190"/>
      <c r="AF405" s="190"/>
      <c r="AG405" s="190"/>
      <c r="AH405" s="190"/>
      <c r="AI405" s="190"/>
      <c r="AJ405" s="190"/>
      <c r="AK405" s="190"/>
      <c r="AL405" s="190"/>
      <c r="AM405" s="190"/>
      <c r="AN405" s="190"/>
      <c r="AO405" s="190"/>
      <c r="AP405" s="190"/>
      <c r="AQ405" s="190"/>
      <c r="AR405" s="190"/>
      <c r="AS405" s="190"/>
      <c r="AT405" s="190"/>
      <c r="AU405" s="190"/>
      <c r="AV405" s="190"/>
      <c r="AW405" s="190"/>
      <c r="AX405" s="190"/>
      <c r="AY405" s="190"/>
      <c r="AZ405" s="190"/>
      <c r="BA405" s="190"/>
      <c r="BB405" s="190"/>
      <c r="BC405" s="190"/>
      <c r="BD405" s="190"/>
      <c r="BE405" s="190"/>
      <c r="BF405" s="190"/>
      <c r="BG405" s="190"/>
      <c r="BH405" s="190"/>
      <c r="BI405" s="190"/>
      <c r="BJ405" s="190"/>
      <c r="BK405" s="190"/>
      <c r="BL405" s="190"/>
      <c r="BM405" s="190"/>
      <c r="BN405" s="190"/>
      <c r="BO405" s="190"/>
      <c r="BP405" s="190"/>
      <c r="BQ405" s="190"/>
      <c r="BR405" s="190"/>
      <c r="BS405" s="190"/>
      <c r="BT405" s="190"/>
      <c r="BU405" s="190"/>
      <c r="BV405" s="190"/>
      <c r="BW405" s="190"/>
      <c r="BX405" s="190"/>
      <c r="BY405" s="190"/>
      <c r="BZ405" s="190"/>
      <c r="CA405" s="190"/>
      <c r="CB405" s="190"/>
      <c r="CC405" s="190"/>
      <c r="CD405" s="190"/>
      <c r="CE405" s="190"/>
      <c r="CF405" s="190"/>
      <c r="CG405" s="190"/>
      <c r="CH405" s="190"/>
      <c r="CI405" s="190"/>
      <c r="CJ405" s="190"/>
      <c r="CK405" s="190"/>
      <c r="CL405" s="190"/>
      <c r="CM405" s="190"/>
      <c r="CN405" s="190"/>
      <c r="CO405" s="190"/>
      <c r="CP405" s="190"/>
      <c r="CQ405" s="190"/>
      <c r="CR405" s="190"/>
      <c r="CS405" s="190"/>
      <c r="CT405" s="190"/>
      <c r="CU405" s="190"/>
      <c r="CV405" s="190"/>
      <c r="CW405" s="190"/>
      <c r="CX405" s="190"/>
      <c r="CY405" s="190"/>
      <c r="CZ405" s="190"/>
      <c r="DA405" s="190"/>
      <c r="DB405" s="190"/>
      <c r="DC405" s="190"/>
      <c r="DD405" s="190"/>
      <c r="DE405" s="190"/>
      <c r="DF405" s="190"/>
      <c r="DG405" s="190"/>
      <c r="DH405" s="190"/>
      <c r="DI405" s="190"/>
      <c r="DJ405" s="190"/>
      <c r="DK405" s="190"/>
      <c r="DL405" s="190"/>
      <c r="DM405" s="190"/>
      <c r="DN405" s="190"/>
      <c r="DO405" s="190"/>
      <c r="DP405" s="190"/>
      <c r="DQ405" s="190"/>
      <c r="DR405" s="190"/>
      <c r="DS405" s="190"/>
      <c r="DT405" s="190"/>
      <c r="DU405" s="190"/>
      <c r="DV405" s="190"/>
      <c r="DW405" s="190"/>
      <c r="DX405" s="190"/>
      <c r="DY405" s="190"/>
      <c r="DZ405" s="190"/>
      <c r="EA405" s="190"/>
      <c r="EB405" s="190"/>
      <c r="EC405" s="190"/>
      <c r="ED405" s="190"/>
      <c r="EE405" s="190"/>
      <c r="EF405" s="190"/>
      <c r="EG405" s="190"/>
      <c r="EH405" s="190"/>
      <c r="EI405" s="190"/>
      <c r="EJ405" s="190"/>
      <c r="EK405" s="190"/>
      <c r="EL405" s="190"/>
      <c r="EM405" s="190"/>
      <c r="EN405" s="190"/>
      <c r="EO405" s="190"/>
      <c r="EP405" s="190"/>
      <c r="EQ405" s="190"/>
      <c r="ER405" s="190"/>
      <c r="ES405" s="190"/>
      <c r="ET405" s="190"/>
      <c r="EU405" s="190"/>
      <c r="EV405" s="190"/>
      <c r="EW405" s="190"/>
      <c r="EX405" s="190"/>
      <c r="EY405" s="190"/>
      <c r="EZ405" s="190"/>
      <c r="FA405" s="190"/>
      <c r="FB405" s="190"/>
      <c r="FC405" s="190"/>
      <c r="FD405" s="190"/>
      <c r="FE405" s="190"/>
      <c r="FF405" s="190"/>
      <c r="FG405" s="190"/>
      <c r="FH405" s="190"/>
      <c r="FI405" s="190"/>
      <c r="FJ405" s="190"/>
      <c r="FK405" s="190"/>
      <c r="FL405" s="190"/>
      <c r="FM405" s="190"/>
      <c r="FN405" s="190"/>
      <c r="FO405" s="190"/>
      <c r="FP405" s="190"/>
      <c r="FQ405" s="190"/>
      <c r="FR405" s="190"/>
      <c r="FS405" s="190"/>
      <c r="FT405" s="190"/>
      <c r="FU405" s="190"/>
      <c r="FV405" s="190"/>
      <c r="FW405" s="190"/>
      <c r="FX405" s="190"/>
      <c r="FY405" s="190"/>
      <c r="FZ405" s="190"/>
      <c r="GA405" s="190"/>
      <c r="GB405" s="190"/>
      <c r="GC405" s="190"/>
      <c r="GD405" s="190"/>
      <c r="GE405" s="190"/>
      <c r="GF405" s="190"/>
      <c r="GG405" s="190"/>
      <c r="GH405" s="190"/>
    </row>
    <row r="406" spans="1:190" s="720" customFormat="1" ht="21" customHeight="1" x14ac:dyDescent="0.25">
      <c r="A406" s="700">
        <v>370</v>
      </c>
      <c r="B406" s="714" t="s">
        <v>6172</v>
      </c>
      <c r="C406" s="715" t="s">
        <v>477</v>
      </c>
      <c r="D406" s="719" t="s">
        <v>983</v>
      </c>
      <c r="E406" s="700">
        <v>89</v>
      </c>
      <c r="F406" s="703" t="str">
        <f t="shared" si="8"/>
        <v>Tốt</v>
      </c>
      <c r="G406" s="70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190"/>
      <c r="AJ406" s="190"/>
      <c r="AK406" s="190"/>
      <c r="AL406" s="190"/>
      <c r="AM406" s="190"/>
      <c r="AN406" s="190"/>
      <c r="AO406" s="190"/>
      <c r="AP406" s="190"/>
      <c r="AQ406" s="190"/>
      <c r="AR406" s="190"/>
      <c r="AS406" s="190"/>
      <c r="AT406" s="190"/>
      <c r="AU406" s="190"/>
      <c r="AV406" s="190"/>
      <c r="AW406" s="190"/>
      <c r="AX406" s="190"/>
      <c r="AY406" s="190"/>
      <c r="AZ406" s="190"/>
      <c r="BA406" s="190"/>
      <c r="BB406" s="190"/>
      <c r="BC406" s="190"/>
      <c r="BD406" s="190"/>
      <c r="BE406" s="190"/>
      <c r="BF406" s="190"/>
      <c r="BG406" s="190"/>
      <c r="BH406" s="190"/>
      <c r="BI406" s="190"/>
      <c r="BJ406" s="190"/>
      <c r="BK406" s="190"/>
      <c r="BL406" s="190"/>
      <c r="BM406" s="190"/>
      <c r="BN406" s="190"/>
      <c r="BO406" s="190"/>
      <c r="BP406" s="190"/>
      <c r="BQ406" s="190"/>
      <c r="BR406" s="190"/>
      <c r="BS406" s="190"/>
      <c r="BT406" s="190"/>
      <c r="BU406" s="190"/>
      <c r="BV406" s="190"/>
      <c r="BW406" s="190"/>
      <c r="BX406" s="190"/>
      <c r="BY406" s="190"/>
      <c r="BZ406" s="190"/>
      <c r="CA406" s="190"/>
      <c r="CB406" s="190"/>
      <c r="CC406" s="190"/>
      <c r="CD406" s="190"/>
      <c r="CE406" s="190"/>
      <c r="CF406" s="190"/>
      <c r="CG406" s="190"/>
      <c r="CH406" s="190"/>
      <c r="CI406" s="190"/>
      <c r="CJ406" s="190"/>
      <c r="CK406" s="190"/>
      <c r="CL406" s="190"/>
      <c r="CM406" s="190"/>
      <c r="CN406" s="190"/>
      <c r="CO406" s="190"/>
      <c r="CP406" s="190"/>
      <c r="CQ406" s="190"/>
      <c r="CR406" s="190"/>
      <c r="CS406" s="190"/>
      <c r="CT406" s="190"/>
      <c r="CU406" s="190"/>
      <c r="CV406" s="190"/>
      <c r="CW406" s="190"/>
      <c r="CX406" s="190"/>
      <c r="CY406" s="190"/>
      <c r="CZ406" s="190"/>
      <c r="DA406" s="190"/>
      <c r="DB406" s="190"/>
      <c r="DC406" s="190"/>
      <c r="DD406" s="190"/>
      <c r="DE406" s="190"/>
      <c r="DF406" s="190"/>
      <c r="DG406" s="190"/>
      <c r="DH406" s="190"/>
      <c r="DI406" s="190"/>
      <c r="DJ406" s="190"/>
      <c r="DK406" s="190"/>
      <c r="DL406" s="190"/>
      <c r="DM406" s="190"/>
      <c r="DN406" s="190"/>
      <c r="DO406" s="190"/>
      <c r="DP406" s="190"/>
      <c r="DQ406" s="190"/>
      <c r="DR406" s="190"/>
      <c r="DS406" s="190"/>
      <c r="DT406" s="190"/>
      <c r="DU406" s="190"/>
      <c r="DV406" s="190"/>
      <c r="DW406" s="190"/>
      <c r="DX406" s="190"/>
      <c r="DY406" s="190"/>
      <c r="DZ406" s="190"/>
      <c r="EA406" s="190"/>
      <c r="EB406" s="190"/>
      <c r="EC406" s="190"/>
      <c r="ED406" s="190"/>
      <c r="EE406" s="190"/>
      <c r="EF406" s="190"/>
      <c r="EG406" s="190"/>
      <c r="EH406" s="190"/>
      <c r="EI406" s="190"/>
      <c r="EJ406" s="190"/>
      <c r="EK406" s="190"/>
      <c r="EL406" s="190"/>
      <c r="EM406" s="190"/>
      <c r="EN406" s="190"/>
      <c r="EO406" s="190"/>
      <c r="EP406" s="190"/>
      <c r="EQ406" s="190"/>
      <c r="ER406" s="190"/>
      <c r="ES406" s="190"/>
      <c r="ET406" s="190"/>
      <c r="EU406" s="190"/>
      <c r="EV406" s="190"/>
      <c r="EW406" s="190"/>
      <c r="EX406" s="190"/>
      <c r="EY406" s="190"/>
      <c r="EZ406" s="190"/>
      <c r="FA406" s="190"/>
      <c r="FB406" s="190"/>
      <c r="FC406" s="190"/>
      <c r="FD406" s="190"/>
      <c r="FE406" s="190"/>
      <c r="FF406" s="190"/>
      <c r="FG406" s="190"/>
      <c r="FH406" s="190"/>
      <c r="FI406" s="190"/>
      <c r="FJ406" s="190"/>
      <c r="FK406" s="190"/>
      <c r="FL406" s="190"/>
      <c r="FM406" s="190"/>
      <c r="FN406" s="190"/>
      <c r="FO406" s="190"/>
      <c r="FP406" s="190"/>
      <c r="FQ406" s="190"/>
      <c r="FR406" s="190"/>
      <c r="FS406" s="190"/>
      <c r="FT406" s="190"/>
      <c r="FU406" s="190"/>
      <c r="FV406" s="190"/>
      <c r="FW406" s="190"/>
      <c r="FX406" s="190"/>
      <c r="FY406" s="190"/>
      <c r="FZ406" s="190"/>
      <c r="GA406" s="190"/>
      <c r="GB406" s="190"/>
      <c r="GC406" s="190"/>
      <c r="GD406" s="190"/>
      <c r="GE406" s="190"/>
      <c r="GF406" s="190"/>
      <c r="GG406" s="190"/>
      <c r="GH406" s="190"/>
    </row>
    <row r="407" spans="1:190" s="720" customFormat="1" ht="21" customHeight="1" x14ac:dyDescent="0.25">
      <c r="A407" s="700">
        <v>371</v>
      </c>
      <c r="B407" s="714" t="s">
        <v>6173</v>
      </c>
      <c r="C407" s="715" t="s">
        <v>6174</v>
      </c>
      <c r="D407" s="719" t="s">
        <v>64</v>
      </c>
      <c r="E407" s="700">
        <v>89</v>
      </c>
      <c r="F407" s="703" t="str">
        <f t="shared" si="8"/>
        <v>Tốt</v>
      </c>
      <c r="G407" s="70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  <c r="AR407" s="190"/>
      <c r="AS407" s="190"/>
      <c r="AT407" s="190"/>
      <c r="AU407" s="190"/>
      <c r="AV407" s="190"/>
      <c r="AW407" s="190"/>
      <c r="AX407" s="190"/>
      <c r="AY407" s="190"/>
      <c r="AZ407" s="190"/>
      <c r="BA407" s="190"/>
      <c r="BB407" s="190"/>
      <c r="BC407" s="190"/>
      <c r="BD407" s="190"/>
      <c r="BE407" s="190"/>
      <c r="BF407" s="190"/>
      <c r="BG407" s="190"/>
      <c r="BH407" s="190"/>
      <c r="BI407" s="190"/>
      <c r="BJ407" s="190"/>
      <c r="BK407" s="190"/>
      <c r="BL407" s="190"/>
      <c r="BM407" s="190"/>
      <c r="BN407" s="190"/>
      <c r="BO407" s="190"/>
      <c r="BP407" s="190"/>
      <c r="BQ407" s="190"/>
      <c r="BR407" s="190"/>
      <c r="BS407" s="190"/>
      <c r="BT407" s="190"/>
      <c r="BU407" s="190"/>
      <c r="BV407" s="190"/>
      <c r="BW407" s="190"/>
      <c r="BX407" s="190"/>
      <c r="BY407" s="190"/>
      <c r="BZ407" s="190"/>
      <c r="CA407" s="190"/>
      <c r="CB407" s="190"/>
      <c r="CC407" s="190"/>
      <c r="CD407" s="190"/>
      <c r="CE407" s="190"/>
      <c r="CF407" s="190"/>
      <c r="CG407" s="190"/>
      <c r="CH407" s="190"/>
      <c r="CI407" s="190"/>
      <c r="CJ407" s="190"/>
      <c r="CK407" s="190"/>
      <c r="CL407" s="190"/>
      <c r="CM407" s="190"/>
      <c r="CN407" s="190"/>
      <c r="CO407" s="190"/>
      <c r="CP407" s="190"/>
      <c r="CQ407" s="190"/>
      <c r="CR407" s="190"/>
      <c r="CS407" s="190"/>
      <c r="CT407" s="190"/>
      <c r="CU407" s="190"/>
      <c r="CV407" s="190"/>
      <c r="CW407" s="190"/>
      <c r="CX407" s="190"/>
      <c r="CY407" s="190"/>
      <c r="CZ407" s="190"/>
      <c r="DA407" s="190"/>
      <c r="DB407" s="190"/>
      <c r="DC407" s="190"/>
      <c r="DD407" s="190"/>
      <c r="DE407" s="190"/>
      <c r="DF407" s="190"/>
      <c r="DG407" s="190"/>
      <c r="DH407" s="190"/>
      <c r="DI407" s="190"/>
      <c r="DJ407" s="190"/>
      <c r="DK407" s="190"/>
      <c r="DL407" s="190"/>
      <c r="DM407" s="190"/>
      <c r="DN407" s="190"/>
      <c r="DO407" s="190"/>
      <c r="DP407" s="190"/>
      <c r="DQ407" s="190"/>
      <c r="DR407" s="190"/>
      <c r="DS407" s="190"/>
      <c r="DT407" s="190"/>
      <c r="DU407" s="190"/>
      <c r="DV407" s="190"/>
      <c r="DW407" s="190"/>
      <c r="DX407" s="190"/>
      <c r="DY407" s="190"/>
      <c r="DZ407" s="190"/>
      <c r="EA407" s="190"/>
      <c r="EB407" s="190"/>
      <c r="EC407" s="190"/>
      <c r="ED407" s="190"/>
      <c r="EE407" s="190"/>
      <c r="EF407" s="190"/>
      <c r="EG407" s="190"/>
      <c r="EH407" s="190"/>
      <c r="EI407" s="190"/>
      <c r="EJ407" s="190"/>
      <c r="EK407" s="190"/>
      <c r="EL407" s="190"/>
      <c r="EM407" s="190"/>
      <c r="EN407" s="190"/>
      <c r="EO407" s="190"/>
      <c r="EP407" s="190"/>
      <c r="EQ407" s="190"/>
      <c r="ER407" s="190"/>
      <c r="ES407" s="190"/>
      <c r="ET407" s="190"/>
      <c r="EU407" s="190"/>
      <c r="EV407" s="190"/>
      <c r="EW407" s="190"/>
      <c r="EX407" s="190"/>
      <c r="EY407" s="190"/>
      <c r="EZ407" s="190"/>
      <c r="FA407" s="190"/>
      <c r="FB407" s="190"/>
      <c r="FC407" s="190"/>
      <c r="FD407" s="190"/>
      <c r="FE407" s="190"/>
      <c r="FF407" s="190"/>
      <c r="FG407" s="190"/>
      <c r="FH407" s="190"/>
      <c r="FI407" s="190"/>
      <c r="FJ407" s="190"/>
      <c r="FK407" s="190"/>
      <c r="FL407" s="190"/>
      <c r="FM407" s="190"/>
      <c r="FN407" s="190"/>
      <c r="FO407" s="190"/>
      <c r="FP407" s="190"/>
      <c r="FQ407" s="190"/>
      <c r="FR407" s="190"/>
      <c r="FS407" s="190"/>
      <c r="FT407" s="190"/>
      <c r="FU407" s="190"/>
      <c r="FV407" s="190"/>
      <c r="FW407" s="190"/>
      <c r="FX407" s="190"/>
      <c r="FY407" s="190"/>
      <c r="FZ407" s="190"/>
      <c r="GA407" s="190"/>
      <c r="GB407" s="190"/>
      <c r="GC407" s="190"/>
      <c r="GD407" s="190"/>
      <c r="GE407" s="190"/>
      <c r="GF407" s="190"/>
      <c r="GG407" s="190"/>
      <c r="GH407" s="190"/>
    </row>
    <row r="408" spans="1:190" s="720" customFormat="1" ht="21" customHeight="1" x14ac:dyDescent="0.25">
      <c r="A408" s="700">
        <v>372</v>
      </c>
      <c r="B408" s="714" t="s">
        <v>6175</v>
      </c>
      <c r="C408" s="715" t="s">
        <v>5091</v>
      </c>
      <c r="D408" s="719" t="s">
        <v>1053</v>
      </c>
      <c r="E408" s="700">
        <v>50</v>
      </c>
      <c r="F408" s="703" t="str">
        <f t="shared" si="8"/>
        <v>Trung bình</v>
      </c>
      <c r="G408" s="70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  <c r="AR408" s="190"/>
      <c r="AS408" s="190"/>
      <c r="AT408" s="190"/>
      <c r="AU408" s="190"/>
      <c r="AV408" s="190"/>
      <c r="AW408" s="190"/>
      <c r="AX408" s="190"/>
      <c r="AY408" s="190"/>
      <c r="AZ408" s="190"/>
      <c r="BA408" s="190"/>
      <c r="BB408" s="190"/>
      <c r="BC408" s="190"/>
      <c r="BD408" s="190"/>
      <c r="BE408" s="190"/>
      <c r="BF408" s="190"/>
      <c r="BG408" s="190"/>
      <c r="BH408" s="190"/>
      <c r="BI408" s="190"/>
      <c r="BJ408" s="190"/>
      <c r="BK408" s="190"/>
      <c r="BL408" s="190"/>
      <c r="BM408" s="190"/>
      <c r="BN408" s="190"/>
      <c r="BO408" s="190"/>
      <c r="BP408" s="190"/>
      <c r="BQ408" s="190"/>
      <c r="BR408" s="190"/>
      <c r="BS408" s="190"/>
      <c r="BT408" s="190"/>
      <c r="BU408" s="190"/>
      <c r="BV408" s="190"/>
      <c r="BW408" s="190"/>
      <c r="BX408" s="190"/>
      <c r="BY408" s="190"/>
      <c r="BZ408" s="190"/>
      <c r="CA408" s="190"/>
      <c r="CB408" s="190"/>
      <c r="CC408" s="190"/>
      <c r="CD408" s="190"/>
      <c r="CE408" s="190"/>
      <c r="CF408" s="190"/>
      <c r="CG408" s="190"/>
      <c r="CH408" s="190"/>
      <c r="CI408" s="190"/>
      <c r="CJ408" s="190"/>
      <c r="CK408" s="190"/>
      <c r="CL408" s="190"/>
      <c r="CM408" s="190"/>
      <c r="CN408" s="190"/>
      <c r="CO408" s="190"/>
      <c r="CP408" s="190"/>
      <c r="CQ408" s="190"/>
      <c r="CR408" s="190"/>
      <c r="CS408" s="190"/>
      <c r="CT408" s="190"/>
      <c r="CU408" s="190"/>
      <c r="CV408" s="190"/>
      <c r="CW408" s="190"/>
      <c r="CX408" s="190"/>
      <c r="CY408" s="190"/>
      <c r="CZ408" s="190"/>
      <c r="DA408" s="190"/>
      <c r="DB408" s="190"/>
      <c r="DC408" s="190"/>
      <c r="DD408" s="190"/>
      <c r="DE408" s="190"/>
      <c r="DF408" s="190"/>
      <c r="DG408" s="190"/>
      <c r="DH408" s="190"/>
      <c r="DI408" s="190"/>
      <c r="DJ408" s="190"/>
      <c r="DK408" s="190"/>
      <c r="DL408" s="190"/>
      <c r="DM408" s="190"/>
      <c r="DN408" s="190"/>
      <c r="DO408" s="190"/>
      <c r="DP408" s="190"/>
      <c r="DQ408" s="190"/>
      <c r="DR408" s="190"/>
      <c r="DS408" s="190"/>
      <c r="DT408" s="190"/>
      <c r="DU408" s="190"/>
      <c r="DV408" s="190"/>
      <c r="DW408" s="190"/>
      <c r="DX408" s="190"/>
      <c r="DY408" s="190"/>
      <c r="DZ408" s="190"/>
      <c r="EA408" s="190"/>
      <c r="EB408" s="190"/>
      <c r="EC408" s="190"/>
      <c r="ED408" s="190"/>
      <c r="EE408" s="190"/>
      <c r="EF408" s="190"/>
      <c r="EG408" s="190"/>
      <c r="EH408" s="190"/>
      <c r="EI408" s="190"/>
      <c r="EJ408" s="190"/>
      <c r="EK408" s="190"/>
      <c r="EL408" s="190"/>
      <c r="EM408" s="190"/>
      <c r="EN408" s="190"/>
      <c r="EO408" s="190"/>
      <c r="EP408" s="190"/>
      <c r="EQ408" s="190"/>
      <c r="ER408" s="190"/>
      <c r="ES408" s="190"/>
      <c r="ET408" s="190"/>
      <c r="EU408" s="190"/>
      <c r="EV408" s="190"/>
      <c r="EW408" s="190"/>
      <c r="EX408" s="190"/>
      <c r="EY408" s="190"/>
      <c r="EZ408" s="190"/>
      <c r="FA408" s="190"/>
      <c r="FB408" s="190"/>
      <c r="FC408" s="190"/>
      <c r="FD408" s="190"/>
      <c r="FE408" s="190"/>
      <c r="FF408" s="190"/>
      <c r="FG408" s="190"/>
      <c r="FH408" s="190"/>
      <c r="FI408" s="190"/>
      <c r="FJ408" s="190"/>
      <c r="FK408" s="190"/>
      <c r="FL408" s="190"/>
      <c r="FM408" s="190"/>
      <c r="FN408" s="190"/>
      <c r="FO408" s="190"/>
      <c r="FP408" s="190"/>
      <c r="FQ408" s="190"/>
      <c r="FR408" s="190"/>
      <c r="FS408" s="190"/>
      <c r="FT408" s="190"/>
      <c r="FU408" s="190"/>
      <c r="FV408" s="190"/>
      <c r="FW408" s="190"/>
      <c r="FX408" s="190"/>
      <c r="FY408" s="190"/>
      <c r="FZ408" s="190"/>
      <c r="GA408" s="190"/>
      <c r="GB408" s="190"/>
      <c r="GC408" s="190"/>
      <c r="GD408" s="190"/>
      <c r="GE408" s="190"/>
      <c r="GF408" s="190"/>
      <c r="GG408" s="190"/>
      <c r="GH408" s="190"/>
    </row>
    <row r="409" spans="1:190" s="720" customFormat="1" ht="21" customHeight="1" x14ac:dyDescent="0.25">
      <c r="A409" s="700">
        <v>373</v>
      </c>
      <c r="B409" s="714" t="s">
        <v>6176</v>
      </c>
      <c r="C409" s="715" t="s">
        <v>6177</v>
      </c>
      <c r="D409" s="719" t="s">
        <v>17</v>
      </c>
      <c r="E409" s="700">
        <v>89</v>
      </c>
      <c r="F409" s="703" t="str">
        <f t="shared" si="8"/>
        <v>Tốt</v>
      </c>
      <c r="G409" s="70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190"/>
      <c r="AT409" s="190"/>
      <c r="AU409" s="190"/>
      <c r="AV409" s="190"/>
      <c r="AW409" s="190"/>
      <c r="AX409" s="190"/>
      <c r="AY409" s="190"/>
      <c r="AZ409" s="190"/>
      <c r="BA409" s="190"/>
      <c r="BB409" s="190"/>
      <c r="BC409" s="190"/>
      <c r="BD409" s="190"/>
      <c r="BE409" s="190"/>
      <c r="BF409" s="190"/>
      <c r="BG409" s="190"/>
      <c r="BH409" s="190"/>
      <c r="BI409" s="190"/>
      <c r="BJ409" s="190"/>
      <c r="BK409" s="190"/>
      <c r="BL409" s="190"/>
      <c r="BM409" s="190"/>
      <c r="BN409" s="190"/>
      <c r="BO409" s="190"/>
      <c r="BP409" s="190"/>
      <c r="BQ409" s="190"/>
      <c r="BR409" s="190"/>
      <c r="BS409" s="190"/>
      <c r="BT409" s="190"/>
      <c r="BU409" s="190"/>
      <c r="BV409" s="190"/>
      <c r="BW409" s="190"/>
      <c r="BX409" s="190"/>
      <c r="BY409" s="190"/>
      <c r="BZ409" s="190"/>
      <c r="CA409" s="190"/>
      <c r="CB409" s="190"/>
      <c r="CC409" s="190"/>
      <c r="CD409" s="190"/>
      <c r="CE409" s="190"/>
      <c r="CF409" s="190"/>
      <c r="CG409" s="190"/>
      <c r="CH409" s="190"/>
      <c r="CI409" s="190"/>
      <c r="CJ409" s="190"/>
      <c r="CK409" s="190"/>
      <c r="CL409" s="190"/>
      <c r="CM409" s="190"/>
      <c r="CN409" s="190"/>
      <c r="CO409" s="190"/>
      <c r="CP409" s="190"/>
      <c r="CQ409" s="190"/>
      <c r="CR409" s="190"/>
      <c r="CS409" s="190"/>
      <c r="CT409" s="190"/>
      <c r="CU409" s="190"/>
      <c r="CV409" s="190"/>
      <c r="CW409" s="190"/>
      <c r="CX409" s="190"/>
      <c r="CY409" s="190"/>
      <c r="CZ409" s="190"/>
      <c r="DA409" s="190"/>
      <c r="DB409" s="190"/>
      <c r="DC409" s="190"/>
      <c r="DD409" s="190"/>
      <c r="DE409" s="190"/>
      <c r="DF409" s="190"/>
      <c r="DG409" s="190"/>
      <c r="DH409" s="190"/>
      <c r="DI409" s="190"/>
      <c r="DJ409" s="190"/>
      <c r="DK409" s="190"/>
      <c r="DL409" s="190"/>
      <c r="DM409" s="190"/>
      <c r="DN409" s="190"/>
      <c r="DO409" s="190"/>
      <c r="DP409" s="190"/>
      <c r="DQ409" s="190"/>
      <c r="DR409" s="190"/>
      <c r="DS409" s="190"/>
      <c r="DT409" s="190"/>
      <c r="DU409" s="190"/>
      <c r="DV409" s="190"/>
      <c r="DW409" s="190"/>
      <c r="DX409" s="190"/>
      <c r="DY409" s="190"/>
      <c r="DZ409" s="190"/>
      <c r="EA409" s="190"/>
      <c r="EB409" s="190"/>
      <c r="EC409" s="190"/>
      <c r="ED409" s="190"/>
      <c r="EE409" s="190"/>
      <c r="EF409" s="190"/>
      <c r="EG409" s="190"/>
      <c r="EH409" s="190"/>
      <c r="EI409" s="190"/>
      <c r="EJ409" s="190"/>
      <c r="EK409" s="190"/>
      <c r="EL409" s="190"/>
      <c r="EM409" s="190"/>
      <c r="EN409" s="190"/>
      <c r="EO409" s="190"/>
      <c r="EP409" s="190"/>
      <c r="EQ409" s="190"/>
      <c r="ER409" s="190"/>
      <c r="ES409" s="190"/>
      <c r="ET409" s="190"/>
      <c r="EU409" s="190"/>
      <c r="EV409" s="190"/>
      <c r="EW409" s="190"/>
      <c r="EX409" s="190"/>
      <c r="EY409" s="190"/>
      <c r="EZ409" s="190"/>
      <c r="FA409" s="190"/>
      <c r="FB409" s="190"/>
      <c r="FC409" s="190"/>
      <c r="FD409" s="190"/>
      <c r="FE409" s="190"/>
      <c r="FF409" s="190"/>
      <c r="FG409" s="190"/>
      <c r="FH409" s="190"/>
      <c r="FI409" s="190"/>
      <c r="FJ409" s="190"/>
      <c r="FK409" s="190"/>
      <c r="FL409" s="190"/>
      <c r="FM409" s="190"/>
      <c r="FN409" s="190"/>
      <c r="FO409" s="190"/>
      <c r="FP409" s="190"/>
      <c r="FQ409" s="190"/>
      <c r="FR409" s="190"/>
      <c r="FS409" s="190"/>
      <c r="FT409" s="190"/>
      <c r="FU409" s="190"/>
      <c r="FV409" s="190"/>
      <c r="FW409" s="190"/>
      <c r="FX409" s="190"/>
      <c r="FY409" s="190"/>
      <c r="FZ409" s="190"/>
      <c r="GA409" s="190"/>
      <c r="GB409" s="190"/>
      <c r="GC409" s="190"/>
      <c r="GD409" s="190"/>
      <c r="GE409" s="190"/>
      <c r="GF409" s="190"/>
      <c r="GG409" s="190"/>
      <c r="GH409" s="190"/>
    </row>
    <row r="410" spans="1:190" s="720" customFormat="1" ht="21" customHeight="1" x14ac:dyDescent="0.25">
      <c r="A410" s="700">
        <v>374</v>
      </c>
      <c r="B410" s="714" t="s">
        <v>6178</v>
      </c>
      <c r="C410" s="715" t="s">
        <v>145</v>
      </c>
      <c r="D410" s="719" t="s">
        <v>66</v>
      </c>
      <c r="E410" s="700">
        <v>89</v>
      </c>
      <c r="F410" s="703" t="str">
        <f t="shared" si="8"/>
        <v>Tốt</v>
      </c>
      <c r="G410" s="70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  <c r="AR410" s="190"/>
      <c r="AS410" s="190"/>
      <c r="AT410" s="190"/>
      <c r="AU410" s="190"/>
      <c r="AV410" s="190"/>
      <c r="AW410" s="190"/>
      <c r="AX410" s="190"/>
      <c r="AY410" s="190"/>
      <c r="AZ410" s="190"/>
      <c r="BA410" s="190"/>
      <c r="BB410" s="190"/>
      <c r="BC410" s="190"/>
      <c r="BD410" s="190"/>
      <c r="BE410" s="190"/>
      <c r="BF410" s="190"/>
      <c r="BG410" s="190"/>
      <c r="BH410" s="190"/>
      <c r="BI410" s="190"/>
      <c r="BJ410" s="190"/>
      <c r="BK410" s="190"/>
      <c r="BL410" s="190"/>
      <c r="BM410" s="190"/>
      <c r="BN410" s="190"/>
      <c r="BO410" s="190"/>
      <c r="BP410" s="190"/>
      <c r="BQ410" s="190"/>
      <c r="BR410" s="190"/>
      <c r="BS410" s="190"/>
      <c r="BT410" s="190"/>
      <c r="BU410" s="190"/>
      <c r="BV410" s="190"/>
      <c r="BW410" s="190"/>
      <c r="BX410" s="190"/>
      <c r="BY410" s="190"/>
      <c r="BZ410" s="190"/>
      <c r="CA410" s="190"/>
      <c r="CB410" s="190"/>
      <c r="CC410" s="190"/>
      <c r="CD410" s="190"/>
      <c r="CE410" s="190"/>
      <c r="CF410" s="190"/>
      <c r="CG410" s="190"/>
      <c r="CH410" s="190"/>
      <c r="CI410" s="190"/>
      <c r="CJ410" s="190"/>
      <c r="CK410" s="190"/>
      <c r="CL410" s="190"/>
      <c r="CM410" s="190"/>
      <c r="CN410" s="190"/>
      <c r="CO410" s="190"/>
      <c r="CP410" s="190"/>
      <c r="CQ410" s="190"/>
      <c r="CR410" s="190"/>
      <c r="CS410" s="190"/>
      <c r="CT410" s="190"/>
      <c r="CU410" s="190"/>
      <c r="CV410" s="190"/>
      <c r="CW410" s="190"/>
      <c r="CX410" s="190"/>
      <c r="CY410" s="190"/>
      <c r="CZ410" s="190"/>
      <c r="DA410" s="190"/>
      <c r="DB410" s="190"/>
      <c r="DC410" s="190"/>
      <c r="DD410" s="190"/>
      <c r="DE410" s="190"/>
      <c r="DF410" s="190"/>
      <c r="DG410" s="190"/>
      <c r="DH410" s="190"/>
      <c r="DI410" s="190"/>
      <c r="DJ410" s="190"/>
      <c r="DK410" s="190"/>
      <c r="DL410" s="190"/>
      <c r="DM410" s="190"/>
      <c r="DN410" s="190"/>
      <c r="DO410" s="190"/>
      <c r="DP410" s="190"/>
      <c r="DQ410" s="190"/>
      <c r="DR410" s="190"/>
      <c r="DS410" s="190"/>
      <c r="DT410" s="190"/>
      <c r="DU410" s="190"/>
      <c r="DV410" s="190"/>
      <c r="DW410" s="190"/>
      <c r="DX410" s="190"/>
      <c r="DY410" s="190"/>
      <c r="DZ410" s="190"/>
      <c r="EA410" s="190"/>
      <c r="EB410" s="190"/>
      <c r="EC410" s="190"/>
      <c r="ED410" s="190"/>
      <c r="EE410" s="190"/>
      <c r="EF410" s="190"/>
      <c r="EG410" s="190"/>
      <c r="EH410" s="190"/>
      <c r="EI410" s="190"/>
      <c r="EJ410" s="190"/>
      <c r="EK410" s="190"/>
      <c r="EL410" s="190"/>
      <c r="EM410" s="190"/>
      <c r="EN410" s="190"/>
      <c r="EO410" s="190"/>
      <c r="EP410" s="190"/>
      <c r="EQ410" s="190"/>
      <c r="ER410" s="190"/>
      <c r="ES410" s="190"/>
      <c r="ET410" s="190"/>
      <c r="EU410" s="190"/>
      <c r="EV410" s="190"/>
      <c r="EW410" s="190"/>
      <c r="EX410" s="190"/>
      <c r="EY410" s="190"/>
      <c r="EZ410" s="190"/>
      <c r="FA410" s="190"/>
      <c r="FB410" s="190"/>
      <c r="FC410" s="190"/>
      <c r="FD410" s="190"/>
      <c r="FE410" s="190"/>
      <c r="FF410" s="190"/>
      <c r="FG410" s="190"/>
      <c r="FH410" s="190"/>
      <c r="FI410" s="190"/>
      <c r="FJ410" s="190"/>
      <c r="FK410" s="190"/>
      <c r="FL410" s="190"/>
      <c r="FM410" s="190"/>
      <c r="FN410" s="190"/>
      <c r="FO410" s="190"/>
      <c r="FP410" s="190"/>
      <c r="FQ410" s="190"/>
      <c r="FR410" s="190"/>
      <c r="FS410" s="190"/>
      <c r="FT410" s="190"/>
      <c r="FU410" s="190"/>
      <c r="FV410" s="190"/>
      <c r="FW410" s="190"/>
      <c r="FX410" s="190"/>
      <c r="FY410" s="190"/>
      <c r="FZ410" s="190"/>
      <c r="GA410" s="190"/>
      <c r="GB410" s="190"/>
      <c r="GC410" s="190"/>
      <c r="GD410" s="190"/>
      <c r="GE410" s="190"/>
      <c r="GF410" s="190"/>
      <c r="GG410" s="190"/>
      <c r="GH410" s="190"/>
    </row>
    <row r="411" spans="1:190" s="720" customFormat="1" ht="21" customHeight="1" x14ac:dyDescent="0.25">
      <c r="A411" s="700">
        <v>375</v>
      </c>
      <c r="B411" s="714" t="s">
        <v>6179</v>
      </c>
      <c r="C411" s="715" t="s">
        <v>6180</v>
      </c>
      <c r="D411" s="719" t="s">
        <v>66</v>
      </c>
      <c r="E411" s="703">
        <v>93</v>
      </c>
      <c r="F411" s="703" t="str">
        <f t="shared" si="8"/>
        <v>Xuất sắc</v>
      </c>
      <c r="G411" s="703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  <c r="AC411" s="190"/>
      <c r="AD411" s="190"/>
      <c r="AE411" s="190"/>
      <c r="AF411" s="190"/>
      <c r="AG411" s="190"/>
      <c r="AH411" s="190"/>
      <c r="AI411" s="190"/>
      <c r="AJ411" s="190"/>
      <c r="AK411" s="190"/>
      <c r="AL411" s="190"/>
      <c r="AM411" s="190"/>
      <c r="AN411" s="190"/>
      <c r="AO411" s="190"/>
      <c r="AP411" s="190"/>
      <c r="AQ411" s="190"/>
      <c r="AR411" s="190"/>
      <c r="AS411" s="190"/>
      <c r="AT411" s="190"/>
      <c r="AU411" s="190"/>
      <c r="AV411" s="190"/>
      <c r="AW411" s="190"/>
      <c r="AX411" s="190"/>
      <c r="AY411" s="190"/>
      <c r="AZ411" s="190"/>
      <c r="BA411" s="190"/>
      <c r="BB411" s="190"/>
      <c r="BC411" s="190"/>
      <c r="BD411" s="190"/>
      <c r="BE411" s="190"/>
      <c r="BF411" s="190"/>
      <c r="BG411" s="190"/>
      <c r="BH411" s="190"/>
      <c r="BI411" s="190"/>
      <c r="BJ411" s="190"/>
      <c r="BK411" s="190"/>
      <c r="BL411" s="190"/>
      <c r="BM411" s="190"/>
      <c r="BN411" s="190"/>
      <c r="BO411" s="190"/>
      <c r="BP411" s="190"/>
      <c r="BQ411" s="190"/>
      <c r="BR411" s="190"/>
      <c r="BS411" s="190"/>
      <c r="BT411" s="190"/>
      <c r="BU411" s="190"/>
      <c r="BV411" s="190"/>
      <c r="BW411" s="190"/>
      <c r="BX411" s="190"/>
      <c r="BY411" s="190"/>
      <c r="BZ411" s="190"/>
      <c r="CA411" s="190"/>
      <c r="CB411" s="190"/>
      <c r="CC411" s="190"/>
      <c r="CD411" s="190"/>
      <c r="CE411" s="190"/>
      <c r="CF411" s="190"/>
      <c r="CG411" s="190"/>
      <c r="CH411" s="190"/>
      <c r="CI411" s="190"/>
      <c r="CJ411" s="190"/>
      <c r="CK411" s="190"/>
      <c r="CL411" s="190"/>
      <c r="CM411" s="190"/>
      <c r="CN411" s="190"/>
      <c r="CO411" s="190"/>
      <c r="CP411" s="190"/>
      <c r="CQ411" s="190"/>
      <c r="CR411" s="190"/>
      <c r="CS411" s="190"/>
      <c r="CT411" s="190"/>
      <c r="CU411" s="190"/>
      <c r="CV411" s="190"/>
      <c r="CW411" s="190"/>
      <c r="CX411" s="190"/>
      <c r="CY411" s="190"/>
      <c r="CZ411" s="190"/>
      <c r="DA411" s="190"/>
      <c r="DB411" s="190"/>
      <c r="DC411" s="190"/>
      <c r="DD411" s="190"/>
      <c r="DE411" s="190"/>
      <c r="DF411" s="190"/>
      <c r="DG411" s="190"/>
      <c r="DH411" s="190"/>
      <c r="DI411" s="190"/>
      <c r="DJ411" s="190"/>
      <c r="DK411" s="190"/>
      <c r="DL411" s="190"/>
      <c r="DM411" s="190"/>
      <c r="DN411" s="190"/>
      <c r="DO411" s="190"/>
      <c r="DP411" s="190"/>
      <c r="DQ411" s="190"/>
      <c r="DR411" s="190"/>
      <c r="DS411" s="190"/>
      <c r="DT411" s="190"/>
      <c r="DU411" s="190"/>
      <c r="DV411" s="190"/>
      <c r="DW411" s="190"/>
      <c r="DX411" s="190"/>
      <c r="DY411" s="190"/>
      <c r="DZ411" s="190"/>
      <c r="EA411" s="190"/>
      <c r="EB411" s="190"/>
      <c r="EC411" s="190"/>
      <c r="ED411" s="190"/>
      <c r="EE411" s="190"/>
      <c r="EF411" s="190"/>
      <c r="EG411" s="190"/>
      <c r="EH411" s="190"/>
      <c r="EI411" s="190"/>
      <c r="EJ411" s="190"/>
      <c r="EK411" s="190"/>
      <c r="EL411" s="190"/>
      <c r="EM411" s="190"/>
      <c r="EN411" s="190"/>
      <c r="EO411" s="190"/>
      <c r="EP411" s="190"/>
      <c r="EQ411" s="190"/>
      <c r="ER411" s="190"/>
      <c r="ES411" s="190"/>
      <c r="ET411" s="190"/>
      <c r="EU411" s="190"/>
      <c r="EV411" s="190"/>
      <c r="EW411" s="190"/>
      <c r="EX411" s="190"/>
      <c r="EY411" s="190"/>
      <c r="EZ411" s="190"/>
      <c r="FA411" s="190"/>
      <c r="FB411" s="190"/>
      <c r="FC411" s="190"/>
      <c r="FD411" s="190"/>
      <c r="FE411" s="190"/>
      <c r="FF411" s="190"/>
      <c r="FG411" s="190"/>
      <c r="FH411" s="190"/>
      <c r="FI411" s="190"/>
      <c r="FJ411" s="190"/>
      <c r="FK411" s="190"/>
      <c r="FL411" s="190"/>
      <c r="FM411" s="190"/>
      <c r="FN411" s="190"/>
      <c r="FO411" s="190"/>
      <c r="FP411" s="190"/>
      <c r="FQ411" s="190"/>
      <c r="FR411" s="190"/>
      <c r="FS411" s="190"/>
      <c r="FT411" s="190"/>
      <c r="FU411" s="190"/>
      <c r="FV411" s="190"/>
      <c r="FW411" s="190"/>
      <c r="FX411" s="190"/>
      <c r="FY411" s="190"/>
      <c r="FZ411" s="190"/>
      <c r="GA411" s="190"/>
      <c r="GB411" s="190"/>
      <c r="GC411" s="190"/>
      <c r="GD411" s="190"/>
      <c r="GE411" s="190"/>
      <c r="GF411" s="190"/>
      <c r="GG411" s="190"/>
      <c r="GH411" s="190"/>
    </row>
    <row r="412" spans="1:190" s="720" customFormat="1" ht="21" customHeight="1" x14ac:dyDescent="0.25">
      <c r="A412" s="700">
        <v>376</v>
      </c>
      <c r="B412" s="714" t="s">
        <v>6181</v>
      </c>
      <c r="C412" s="715" t="s">
        <v>2120</v>
      </c>
      <c r="D412" s="719" t="s">
        <v>5</v>
      </c>
      <c r="E412" s="700">
        <v>93</v>
      </c>
      <c r="F412" s="703" t="str">
        <f t="shared" si="8"/>
        <v>Xuất sắc</v>
      </c>
      <c r="G412" s="70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0"/>
      <c r="AT412" s="190"/>
      <c r="AU412" s="190"/>
      <c r="AV412" s="190"/>
      <c r="AW412" s="190"/>
      <c r="AX412" s="190"/>
      <c r="AY412" s="190"/>
      <c r="AZ412" s="190"/>
      <c r="BA412" s="190"/>
      <c r="BB412" s="190"/>
      <c r="BC412" s="190"/>
      <c r="BD412" s="190"/>
      <c r="BE412" s="190"/>
      <c r="BF412" s="190"/>
      <c r="BG412" s="190"/>
      <c r="BH412" s="190"/>
      <c r="BI412" s="190"/>
      <c r="BJ412" s="190"/>
      <c r="BK412" s="190"/>
      <c r="BL412" s="190"/>
      <c r="BM412" s="190"/>
      <c r="BN412" s="190"/>
      <c r="BO412" s="190"/>
      <c r="BP412" s="190"/>
      <c r="BQ412" s="190"/>
      <c r="BR412" s="190"/>
      <c r="BS412" s="190"/>
      <c r="BT412" s="190"/>
      <c r="BU412" s="190"/>
      <c r="BV412" s="190"/>
      <c r="BW412" s="190"/>
      <c r="BX412" s="190"/>
      <c r="BY412" s="190"/>
      <c r="BZ412" s="190"/>
      <c r="CA412" s="190"/>
      <c r="CB412" s="190"/>
      <c r="CC412" s="190"/>
      <c r="CD412" s="190"/>
      <c r="CE412" s="190"/>
      <c r="CF412" s="190"/>
      <c r="CG412" s="190"/>
      <c r="CH412" s="190"/>
      <c r="CI412" s="190"/>
      <c r="CJ412" s="190"/>
      <c r="CK412" s="190"/>
      <c r="CL412" s="190"/>
      <c r="CM412" s="190"/>
      <c r="CN412" s="190"/>
      <c r="CO412" s="190"/>
      <c r="CP412" s="190"/>
      <c r="CQ412" s="190"/>
      <c r="CR412" s="190"/>
      <c r="CS412" s="190"/>
      <c r="CT412" s="190"/>
      <c r="CU412" s="190"/>
      <c r="CV412" s="190"/>
      <c r="CW412" s="190"/>
      <c r="CX412" s="190"/>
      <c r="CY412" s="190"/>
      <c r="CZ412" s="190"/>
      <c r="DA412" s="190"/>
      <c r="DB412" s="190"/>
      <c r="DC412" s="190"/>
      <c r="DD412" s="190"/>
      <c r="DE412" s="190"/>
      <c r="DF412" s="190"/>
      <c r="DG412" s="190"/>
      <c r="DH412" s="190"/>
      <c r="DI412" s="190"/>
      <c r="DJ412" s="190"/>
      <c r="DK412" s="190"/>
      <c r="DL412" s="190"/>
      <c r="DM412" s="190"/>
      <c r="DN412" s="190"/>
      <c r="DO412" s="190"/>
      <c r="DP412" s="190"/>
      <c r="DQ412" s="190"/>
      <c r="DR412" s="190"/>
      <c r="DS412" s="190"/>
      <c r="DT412" s="190"/>
      <c r="DU412" s="190"/>
      <c r="DV412" s="190"/>
      <c r="DW412" s="190"/>
      <c r="DX412" s="190"/>
      <c r="DY412" s="190"/>
      <c r="DZ412" s="190"/>
      <c r="EA412" s="190"/>
      <c r="EB412" s="190"/>
      <c r="EC412" s="190"/>
      <c r="ED412" s="190"/>
      <c r="EE412" s="190"/>
      <c r="EF412" s="190"/>
      <c r="EG412" s="190"/>
      <c r="EH412" s="190"/>
      <c r="EI412" s="190"/>
      <c r="EJ412" s="190"/>
      <c r="EK412" s="190"/>
      <c r="EL412" s="190"/>
      <c r="EM412" s="190"/>
      <c r="EN412" s="190"/>
      <c r="EO412" s="190"/>
      <c r="EP412" s="190"/>
      <c r="EQ412" s="190"/>
      <c r="ER412" s="190"/>
      <c r="ES412" s="190"/>
      <c r="ET412" s="190"/>
      <c r="EU412" s="190"/>
      <c r="EV412" s="190"/>
      <c r="EW412" s="190"/>
      <c r="EX412" s="190"/>
      <c r="EY412" s="190"/>
      <c r="EZ412" s="190"/>
      <c r="FA412" s="190"/>
      <c r="FB412" s="190"/>
      <c r="FC412" s="190"/>
      <c r="FD412" s="190"/>
      <c r="FE412" s="190"/>
      <c r="FF412" s="190"/>
      <c r="FG412" s="190"/>
      <c r="FH412" s="190"/>
      <c r="FI412" s="190"/>
      <c r="FJ412" s="190"/>
      <c r="FK412" s="190"/>
      <c r="FL412" s="190"/>
      <c r="FM412" s="190"/>
      <c r="FN412" s="190"/>
      <c r="FO412" s="190"/>
      <c r="FP412" s="190"/>
      <c r="FQ412" s="190"/>
      <c r="FR412" s="190"/>
      <c r="FS412" s="190"/>
      <c r="FT412" s="190"/>
      <c r="FU412" s="190"/>
      <c r="FV412" s="190"/>
      <c r="FW412" s="190"/>
      <c r="FX412" s="190"/>
      <c r="FY412" s="190"/>
      <c r="FZ412" s="190"/>
      <c r="GA412" s="190"/>
      <c r="GB412" s="190"/>
      <c r="GC412" s="190"/>
      <c r="GD412" s="190"/>
      <c r="GE412" s="190"/>
      <c r="GF412" s="190"/>
      <c r="GG412" s="190"/>
      <c r="GH412" s="190"/>
    </row>
    <row r="413" spans="1:190" s="720" customFormat="1" ht="21" customHeight="1" x14ac:dyDescent="0.25">
      <c r="A413" s="700">
        <v>377</v>
      </c>
      <c r="B413" s="714" t="s">
        <v>6182</v>
      </c>
      <c r="C413" s="715" t="s">
        <v>6183</v>
      </c>
      <c r="D413" s="719" t="s">
        <v>6184</v>
      </c>
      <c r="E413" s="700">
        <v>90</v>
      </c>
      <c r="F413" s="703" t="str">
        <f t="shared" si="8"/>
        <v>Xuất sắc</v>
      </c>
      <c r="G413" s="70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0"/>
      <c r="AT413" s="190"/>
      <c r="AU413" s="190"/>
      <c r="AV413" s="190"/>
      <c r="AW413" s="190"/>
      <c r="AX413" s="190"/>
      <c r="AY413" s="190"/>
      <c r="AZ413" s="190"/>
      <c r="BA413" s="190"/>
      <c r="BB413" s="190"/>
      <c r="BC413" s="190"/>
      <c r="BD413" s="190"/>
      <c r="BE413" s="190"/>
      <c r="BF413" s="190"/>
      <c r="BG413" s="190"/>
      <c r="BH413" s="190"/>
      <c r="BI413" s="190"/>
      <c r="BJ413" s="190"/>
      <c r="BK413" s="190"/>
      <c r="BL413" s="190"/>
      <c r="BM413" s="190"/>
      <c r="BN413" s="190"/>
      <c r="BO413" s="190"/>
      <c r="BP413" s="190"/>
      <c r="BQ413" s="190"/>
      <c r="BR413" s="190"/>
      <c r="BS413" s="190"/>
      <c r="BT413" s="190"/>
      <c r="BU413" s="190"/>
      <c r="BV413" s="190"/>
      <c r="BW413" s="190"/>
      <c r="BX413" s="190"/>
      <c r="BY413" s="190"/>
      <c r="BZ413" s="190"/>
      <c r="CA413" s="190"/>
      <c r="CB413" s="190"/>
      <c r="CC413" s="190"/>
      <c r="CD413" s="190"/>
      <c r="CE413" s="190"/>
      <c r="CF413" s="190"/>
      <c r="CG413" s="190"/>
      <c r="CH413" s="190"/>
      <c r="CI413" s="190"/>
      <c r="CJ413" s="190"/>
      <c r="CK413" s="190"/>
      <c r="CL413" s="190"/>
      <c r="CM413" s="190"/>
      <c r="CN413" s="190"/>
      <c r="CO413" s="190"/>
      <c r="CP413" s="190"/>
      <c r="CQ413" s="190"/>
      <c r="CR413" s="190"/>
      <c r="CS413" s="190"/>
      <c r="CT413" s="190"/>
      <c r="CU413" s="190"/>
      <c r="CV413" s="190"/>
      <c r="CW413" s="190"/>
      <c r="CX413" s="190"/>
      <c r="CY413" s="190"/>
      <c r="CZ413" s="190"/>
      <c r="DA413" s="190"/>
      <c r="DB413" s="190"/>
      <c r="DC413" s="190"/>
      <c r="DD413" s="190"/>
      <c r="DE413" s="190"/>
      <c r="DF413" s="190"/>
      <c r="DG413" s="190"/>
      <c r="DH413" s="190"/>
      <c r="DI413" s="190"/>
      <c r="DJ413" s="190"/>
      <c r="DK413" s="190"/>
      <c r="DL413" s="190"/>
      <c r="DM413" s="190"/>
      <c r="DN413" s="190"/>
      <c r="DO413" s="190"/>
      <c r="DP413" s="190"/>
      <c r="DQ413" s="190"/>
      <c r="DR413" s="190"/>
      <c r="DS413" s="190"/>
      <c r="DT413" s="190"/>
      <c r="DU413" s="190"/>
      <c r="DV413" s="190"/>
      <c r="DW413" s="190"/>
      <c r="DX413" s="190"/>
      <c r="DY413" s="190"/>
      <c r="DZ413" s="190"/>
      <c r="EA413" s="190"/>
      <c r="EB413" s="190"/>
      <c r="EC413" s="190"/>
      <c r="ED413" s="190"/>
      <c r="EE413" s="190"/>
      <c r="EF413" s="190"/>
      <c r="EG413" s="190"/>
      <c r="EH413" s="190"/>
      <c r="EI413" s="190"/>
      <c r="EJ413" s="190"/>
      <c r="EK413" s="190"/>
      <c r="EL413" s="190"/>
      <c r="EM413" s="190"/>
      <c r="EN413" s="190"/>
      <c r="EO413" s="190"/>
      <c r="EP413" s="190"/>
      <c r="EQ413" s="190"/>
      <c r="ER413" s="190"/>
      <c r="ES413" s="190"/>
      <c r="ET413" s="190"/>
      <c r="EU413" s="190"/>
      <c r="EV413" s="190"/>
      <c r="EW413" s="190"/>
      <c r="EX413" s="190"/>
      <c r="EY413" s="190"/>
      <c r="EZ413" s="190"/>
      <c r="FA413" s="190"/>
      <c r="FB413" s="190"/>
      <c r="FC413" s="190"/>
      <c r="FD413" s="190"/>
      <c r="FE413" s="190"/>
      <c r="FF413" s="190"/>
      <c r="FG413" s="190"/>
      <c r="FH413" s="190"/>
      <c r="FI413" s="190"/>
      <c r="FJ413" s="190"/>
      <c r="FK413" s="190"/>
      <c r="FL413" s="190"/>
      <c r="FM413" s="190"/>
      <c r="FN413" s="190"/>
      <c r="FO413" s="190"/>
      <c r="FP413" s="190"/>
      <c r="FQ413" s="190"/>
      <c r="FR413" s="190"/>
      <c r="FS413" s="190"/>
      <c r="FT413" s="190"/>
      <c r="FU413" s="190"/>
      <c r="FV413" s="190"/>
      <c r="FW413" s="190"/>
      <c r="FX413" s="190"/>
      <c r="FY413" s="190"/>
      <c r="FZ413" s="190"/>
      <c r="GA413" s="190"/>
      <c r="GB413" s="190"/>
      <c r="GC413" s="190"/>
      <c r="GD413" s="190"/>
      <c r="GE413" s="190"/>
      <c r="GF413" s="190"/>
      <c r="GG413" s="190"/>
      <c r="GH413" s="190"/>
    </row>
    <row r="414" spans="1:190" s="720" customFormat="1" ht="21" customHeight="1" x14ac:dyDescent="0.25">
      <c r="A414" s="700">
        <v>378</v>
      </c>
      <c r="B414" s="714" t="s">
        <v>6185</v>
      </c>
      <c r="C414" s="715" t="s">
        <v>190</v>
      </c>
      <c r="D414" s="719" t="s">
        <v>1506</v>
      </c>
      <c r="E414" s="700">
        <v>94</v>
      </c>
      <c r="F414" s="703" t="str">
        <f t="shared" si="8"/>
        <v>Xuất sắc</v>
      </c>
      <c r="G414" s="70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0"/>
      <c r="AT414" s="190"/>
      <c r="AU414" s="190"/>
      <c r="AV414" s="190"/>
      <c r="AW414" s="190"/>
      <c r="AX414" s="190"/>
      <c r="AY414" s="190"/>
      <c r="AZ414" s="190"/>
      <c r="BA414" s="190"/>
      <c r="BB414" s="190"/>
      <c r="BC414" s="190"/>
      <c r="BD414" s="190"/>
      <c r="BE414" s="190"/>
      <c r="BF414" s="190"/>
      <c r="BG414" s="190"/>
      <c r="BH414" s="190"/>
      <c r="BI414" s="190"/>
      <c r="BJ414" s="190"/>
      <c r="BK414" s="190"/>
      <c r="BL414" s="190"/>
      <c r="BM414" s="190"/>
      <c r="BN414" s="190"/>
      <c r="BO414" s="190"/>
      <c r="BP414" s="190"/>
      <c r="BQ414" s="190"/>
      <c r="BR414" s="190"/>
      <c r="BS414" s="190"/>
      <c r="BT414" s="190"/>
      <c r="BU414" s="190"/>
      <c r="BV414" s="190"/>
      <c r="BW414" s="190"/>
      <c r="BX414" s="190"/>
      <c r="BY414" s="190"/>
      <c r="BZ414" s="190"/>
      <c r="CA414" s="190"/>
      <c r="CB414" s="190"/>
      <c r="CC414" s="190"/>
      <c r="CD414" s="190"/>
      <c r="CE414" s="190"/>
      <c r="CF414" s="190"/>
      <c r="CG414" s="190"/>
      <c r="CH414" s="190"/>
      <c r="CI414" s="190"/>
      <c r="CJ414" s="190"/>
      <c r="CK414" s="190"/>
      <c r="CL414" s="190"/>
      <c r="CM414" s="190"/>
      <c r="CN414" s="190"/>
      <c r="CO414" s="190"/>
      <c r="CP414" s="190"/>
      <c r="CQ414" s="190"/>
      <c r="CR414" s="190"/>
      <c r="CS414" s="190"/>
      <c r="CT414" s="190"/>
      <c r="CU414" s="190"/>
      <c r="CV414" s="190"/>
      <c r="CW414" s="190"/>
      <c r="CX414" s="190"/>
      <c r="CY414" s="190"/>
      <c r="CZ414" s="190"/>
      <c r="DA414" s="190"/>
      <c r="DB414" s="190"/>
      <c r="DC414" s="190"/>
      <c r="DD414" s="190"/>
      <c r="DE414" s="190"/>
      <c r="DF414" s="190"/>
      <c r="DG414" s="190"/>
      <c r="DH414" s="190"/>
      <c r="DI414" s="190"/>
      <c r="DJ414" s="190"/>
      <c r="DK414" s="190"/>
      <c r="DL414" s="190"/>
      <c r="DM414" s="190"/>
      <c r="DN414" s="190"/>
      <c r="DO414" s="190"/>
      <c r="DP414" s="190"/>
      <c r="DQ414" s="190"/>
      <c r="DR414" s="190"/>
      <c r="DS414" s="190"/>
      <c r="DT414" s="190"/>
      <c r="DU414" s="190"/>
      <c r="DV414" s="190"/>
      <c r="DW414" s="190"/>
      <c r="DX414" s="190"/>
      <c r="DY414" s="190"/>
      <c r="DZ414" s="190"/>
      <c r="EA414" s="190"/>
      <c r="EB414" s="190"/>
      <c r="EC414" s="190"/>
      <c r="ED414" s="190"/>
      <c r="EE414" s="190"/>
      <c r="EF414" s="190"/>
      <c r="EG414" s="190"/>
      <c r="EH414" s="190"/>
      <c r="EI414" s="190"/>
      <c r="EJ414" s="190"/>
      <c r="EK414" s="190"/>
      <c r="EL414" s="190"/>
      <c r="EM414" s="190"/>
      <c r="EN414" s="190"/>
      <c r="EO414" s="190"/>
      <c r="EP414" s="190"/>
      <c r="EQ414" s="190"/>
      <c r="ER414" s="190"/>
      <c r="ES414" s="190"/>
      <c r="ET414" s="190"/>
      <c r="EU414" s="190"/>
      <c r="EV414" s="190"/>
      <c r="EW414" s="190"/>
      <c r="EX414" s="190"/>
      <c r="EY414" s="190"/>
      <c r="EZ414" s="190"/>
      <c r="FA414" s="190"/>
      <c r="FB414" s="190"/>
      <c r="FC414" s="190"/>
      <c r="FD414" s="190"/>
      <c r="FE414" s="190"/>
      <c r="FF414" s="190"/>
      <c r="FG414" s="190"/>
      <c r="FH414" s="190"/>
      <c r="FI414" s="190"/>
      <c r="FJ414" s="190"/>
      <c r="FK414" s="190"/>
      <c r="FL414" s="190"/>
      <c r="FM414" s="190"/>
      <c r="FN414" s="190"/>
      <c r="FO414" s="190"/>
      <c r="FP414" s="190"/>
      <c r="FQ414" s="190"/>
      <c r="FR414" s="190"/>
      <c r="FS414" s="190"/>
      <c r="FT414" s="190"/>
      <c r="FU414" s="190"/>
      <c r="FV414" s="190"/>
      <c r="FW414" s="190"/>
      <c r="FX414" s="190"/>
      <c r="FY414" s="190"/>
      <c r="FZ414" s="190"/>
      <c r="GA414" s="190"/>
      <c r="GB414" s="190"/>
      <c r="GC414" s="190"/>
      <c r="GD414" s="190"/>
      <c r="GE414" s="190"/>
      <c r="GF414" s="190"/>
      <c r="GG414" s="190"/>
      <c r="GH414" s="190"/>
    </row>
    <row r="415" spans="1:190" s="720" customFormat="1" ht="21" customHeight="1" x14ac:dyDescent="0.25">
      <c r="A415" s="700">
        <v>379</v>
      </c>
      <c r="B415" s="714" t="s">
        <v>6186</v>
      </c>
      <c r="C415" s="715" t="s">
        <v>1214</v>
      </c>
      <c r="D415" s="719" t="s">
        <v>12</v>
      </c>
      <c r="E415" s="700">
        <v>91</v>
      </c>
      <c r="F415" s="703" t="str">
        <f t="shared" si="8"/>
        <v>Xuất sắc</v>
      </c>
      <c r="G415" s="70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  <c r="AU415" s="190"/>
      <c r="AV415" s="190"/>
      <c r="AW415" s="190"/>
      <c r="AX415" s="190"/>
      <c r="AY415" s="190"/>
      <c r="AZ415" s="190"/>
      <c r="BA415" s="190"/>
      <c r="BB415" s="190"/>
      <c r="BC415" s="190"/>
      <c r="BD415" s="190"/>
      <c r="BE415" s="190"/>
      <c r="BF415" s="190"/>
      <c r="BG415" s="190"/>
      <c r="BH415" s="190"/>
      <c r="BI415" s="190"/>
      <c r="BJ415" s="190"/>
      <c r="BK415" s="190"/>
      <c r="BL415" s="190"/>
      <c r="BM415" s="190"/>
      <c r="BN415" s="190"/>
      <c r="BO415" s="190"/>
      <c r="BP415" s="190"/>
      <c r="BQ415" s="190"/>
      <c r="BR415" s="190"/>
      <c r="BS415" s="190"/>
      <c r="BT415" s="190"/>
      <c r="BU415" s="190"/>
      <c r="BV415" s="190"/>
      <c r="BW415" s="190"/>
      <c r="BX415" s="190"/>
      <c r="BY415" s="190"/>
      <c r="BZ415" s="190"/>
      <c r="CA415" s="190"/>
      <c r="CB415" s="190"/>
      <c r="CC415" s="190"/>
      <c r="CD415" s="190"/>
      <c r="CE415" s="190"/>
      <c r="CF415" s="190"/>
      <c r="CG415" s="190"/>
      <c r="CH415" s="190"/>
      <c r="CI415" s="190"/>
      <c r="CJ415" s="190"/>
      <c r="CK415" s="190"/>
      <c r="CL415" s="190"/>
      <c r="CM415" s="190"/>
      <c r="CN415" s="190"/>
      <c r="CO415" s="190"/>
      <c r="CP415" s="190"/>
      <c r="CQ415" s="190"/>
      <c r="CR415" s="190"/>
      <c r="CS415" s="190"/>
      <c r="CT415" s="190"/>
      <c r="CU415" s="190"/>
      <c r="CV415" s="190"/>
      <c r="CW415" s="190"/>
      <c r="CX415" s="190"/>
      <c r="CY415" s="190"/>
      <c r="CZ415" s="190"/>
      <c r="DA415" s="190"/>
      <c r="DB415" s="190"/>
      <c r="DC415" s="190"/>
      <c r="DD415" s="190"/>
      <c r="DE415" s="190"/>
      <c r="DF415" s="190"/>
      <c r="DG415" s="190"/>
      <c r="DH415" s="190"/>
      <c r="DI415" s="190"/>
      <c r="DJ415" s="190"/>
      <c r="DK415" s="190"/>
      <c r="DL415" s="190"/>
      <c r="DM415" s="190"/>
      <c r="DN415" s="190"/>
      <c r="DO415" s="190"/>
      <c r="DP415" s="190"/>
      <c r="DQ415" s="190"/>
      <c r="DR415" s="190"/>
      <c r="DS415" s="190"/>
      <c r="DT415" s="190"/>
      <c r="DU415" s="190"/>
      <c r="DV415" s="190"/>
      <c r="DW415" s="190"/>
      <c r="DX415" s="190"/>
      <c r="DY415" s="190"/>
      <c r="DZ415" s="190"/>
      <c r="EA415" s="190"/>
      <c r="EB415" s="190"/>
      <c r="EC415" s="190"/>
      <c r="ED415" s="190"/>
      <c r="EE415" s="190"/>
      <c r="EF415" s="190"/>
      <c r="EG415" s="190"/>
      <c r="EH415" s="190"/>
      <c r="EI415" s="190"/>
      <c r="EJ415" s="190"/>
      <c r="EK415" s="190"/>
      <c r="EL415" s="190"/>
      <c r="EM415" s="190"/>
      <c r="EN415" s="190"/>
      <c r="EO415" s="190"/>
      <c r="EP415" s="190"/>
      <c r="EQ415" s="190"/>
      <c r="ER415" s="190"/>
      <c r="ES415" s="190"/>
      <c r="ET415" s="190"/>
      <c r="EU415" s="190"/>
      <c r="EV415" s="190"/>
      <c r="EW415" s="190"/>
      <c r="EX415" s="190"/>
      <c r="EY415" s="190"/>
      <c r="EZ415" s="190"/>
      <c r="FA415" s="190"/>
      <c r="FB415" s="190"/>
      <c r="FC415" s="190"/>
      <c r="FD415" s="190"/>
      <c r="FE415" s="190"/>
      <c r="FF415" s="190"/>
      <c r="FG415" s="190"/>
      <c r="FH415" s="190"/>
      <c r="FI415" s="190"/>
      <c r="FJ415" s="190"/>
      <c r="FK415" s="190"/>
      <c r="FL415" s="190"/>
      <c r="FM415" s="190"/>
      <c r="FN415" s="190"/>
      <c r="FO415" s="190"/>
      <c r="FP415" s="190"/>
      <c r="FQ415" s="190"/>
      <c r="FR415" s="190"/>
      <c r="FS415" s="190"/>
      <c r="FT415" s="190"/>
      <c r="FU415" s="190"/>
      <c r="FV415" s="190"/>
      <c r="FW415" s="190"/>
      <c r="FX415" s="190"/>
      <c r="FY415" s="190"/>
      <c r="FZ415" s="190"/>
      <c r="GA415" s="190"/>
      <c r="GB415" s="190"/>
      <c r="GC415" s="190"/>
      <c r="GD415" s="190"/>
      <c r="GE415" s="190"/>
      <c r="GF415" s="190"/>
      <c r="GG415" s="190"/>
      <c r="GH415" s="190"/>
    </row>
    <row r="416" spans="1:190" s="720" customFormat="1" ht="21" customHeight="1" x14ac:dyDescent="0.25">
      <c r="A416" s="700">
        <v>380</v>
      </c>
      <c r="B416" s="714" t="s">
        <v>6187</v>
      </c>
      <c r="C416" s="715" t="s">
        <v>3158</v>
      </c>
      <c r="D416" s="719" t="s">
        <v>12</v>
      </c>
      <c r="E416" s="700">
        <v>98</v>
      </c>
      <c r="F416" s="703" t="str">
        <f t="shared" si="8"/>
        <v>Xuất sắc</v>
      </c>
      <c r="G416" s="70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0"/>
      <c r="AT416" s="190"/>
      <c r="AU416" s="190"/>
      <c r="AV416" s="190"/>
      <c r="AW416" s="190"/>
      <c r="AX416" s="190"/>
      <c r="AY416" s="190"/>
      <c r="AZ416" s="190"/>
      <c r="BA416" s="190"/>
      <c r="BB416" s="190"/>
      <c r="BC416" s="190"/>
      <c r="BD416" s="190"/>
      <c r="BE416" s="190"/>
      <c r="BF416" s="190"/>
      <c r="BG416" s="190"/>
      <c r="BH416" s="190"/>
      <c r="BI416" s="190"/>
      <c r="BJ416" s="190"/>
      <c r="BK416" s="190"/>
      <c r="BL416" s="190"/>
      <c r="BM416" s="190"/>
      <c r="BN416" s="190"/>
      <c r="BO416" s="190"/>
      <c r="BP416" s="190"/>
      <c r="BQ416" s="190"/>
      <c r="BR416" s="190"/>
      <c r="BS416" s="190"/>
      <c r="BT416" s="190"/>
      <c r="BU416" s="190"/>
      <c r="BV416" s="190"/>
      <c r="BW416" s="190"/>
      <c r="BX416" s="190"/>
      <c r="BY416" s="190"/>
      <c r="BZ416" s="190"/>
      <c r="CA416" s="190"/>
      <c r="CB416" s="190"/>
      <c r="CC416" s="190"/>
      <c r="CD416" s="190"/>
      <c r="CE416" s="190"/>
      <c r="CF416" s="190"/>
      <c r="CG416" s="190"/>
      <c r="CH416" s="190"/>
      <c r="CI416" s="190"/>
      <c r="CJ416" s="190"/>
      <c r="CK416" s="190"/>
      <c r="CL416" s="190"/>
      <c r="CM416" s="190"/>
      <c r="CN416" s="190"/>
      <c r="CO416" s="190"/>
      <c r="CP416" s="190"/>
      <c r="CQ416" s="190"/>
      <c r="CR416" s="190"/>
      <c r="CS416" s="190"/>
      <c r="CT416" s="190"/>
      <c r="CU416" s="190"/>
      <c r="CV416" s="190"/>
      <c r="CW416" s="190"/>
      <c r="CX416" s="190"/>
      <c r="CY416" s="190"/>
      <c r="CZ416" s="190"/>
      <c r="DA416" s="190"/>
      <c r="DB416" s="190"/>
      <c r="DC416" s="190"/>
      <c r="DD416" s="190"/>
      <c r="DE416" s="190"/>
      <c r="DF416" s="190"/>
      <c r="DG416" s="190"/>
      <c r="DH416" s="190"/>
      <c r="DI416" s="190"/>
      <c r="DJ416" s="190"/>
      <c r="DK416" s="190"/>
      <c r="DL416" s="190"/>
      <c r="DM416" s="190"/>
      <c r="DN416" s="190"/>
      <c r="DO416" s="190"/>
      <c r="DP416" s="190"/>
      <c r="DQ416" s="190"/>
      <c r="DR416" s="190"/>
      <c r="DS416" s="190"/>
      <c r="DT416" s="190"/>
      <c r="DU416" s="190"/>
      <c r="DV416" s="190"/>
      <c r="DW416" s="190"/>
      <c r="DX416" s="190"/>
      <c r="DY416" s="190"/>
      <c r="DZ416" s="190"/>
      <c r="EA416" s="190"/>
      <c r="EB416" s="190"/>
      <c r="EC416" s="190"/>
      <c r="ED416" s="190"/>
      <c r="EE416" s="190"/>
      <c r="EF416" s="190"/>
      <c r="EG416" s="190"/>
      <c r="EH416" s="190"/>
      <c r="EI416" s="190"/>
      <c r="EJ416" s="190"/>
      <c r="EK416" s="190"/>
      <c r="EL416" s="190"/>
      <c r="EM416" s="190"/>
      <c r="EN416" s="190"/>
      <c r="EO416" s="190"/>
      <c r="EP416" s="190"/>
      <c r="EQ416" s="190"/>
      <c r="ER416" s="190"/>
      <c r="ES416" s="190"/>
      <c r="ET416" s="190"/>
      <c r="EU416" s="190"/>
      <c r="EV416" s="190"/>
      <c r="EW416" s="190"/>
      <c r="EX416" s="190"/>
      <c r="EY416" s="190"/>
      <c r="EZ416" s="190"/>
      <c r="FA416" s="190"/>
      <c r="FB416" s="190"/>
      <c r="FC416" s="190"/>
      <c r="FD416" s="190"/>
      <c r="FE416" s="190"/>
      <c r="FF416" s="190"/>
      <c r="FG416" s="190"/>
      <c r="FH416" s="190"/>
      <c r="FI416" s="190"/>
      <c r="FJ416" s="190"/>
      <c r="FK416" s="190"/>
      <c r="FL416" s="190"/>
      <c r="FM416" s="190"/>
      <c r="FN416" s="190"/>
      <c r="FO416" s="190"/>
      <c r="FP416" s="190"/>
      <c r="FQ416" s="190"/>
      <c r="FR416" s="190"/>
      <c r="FS416" s="190"/>
      <c r="FT416" s="190"/>
      <c r="FU416" s="190"/>
      <c r="FV416" s="190"/>
      <c r="FW416" s="190"/>
      <c r="FX416" s="190"/>
      <c r="FY416" s="190"/>
      <c r="FZ416" s="190"/>
      <c r="GA416" s="190"/>
      <c r="GB416" s="190"/>
      <c r="GC416" s="190"/>
      <c r="GD416" s="190"/>
      <c r="GE416" s="190"/>
      <c r="GF416" s="190"/>
      <c r="GG416" s="190"/>
      <c r="GH416" s="190"/>
    </row>
    <row r="417" spans="1:192" s="720" customFormat="1" ht="21" customHeight="1" x14ac:dyDescent="0.25">
      <c r="A417" s="700">
        <v>381</v>
      </c>
      <c r="B417" s="714" t="s">
        <v>6188</v>
      </c>
      <c r="C417" s="715" t="s">
        <v>61</v>
      </c>
      <c r="D417" s="719" t="s">
        <v>12</v>
      </c>
      <c r="E417" s="700">
        <v>94</v>
      </c>
      <c r="F417" s="703" t="str">
        <f t="shared" si="8"/>
        <v>Xuất sắc</v>
      </c>
      <c r="G417" s="70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  <c r="AC417" s="190"/>
      <c r="AD417" s="190"/>
      <c r="AE417" s="190"/>
      <c r="AF417" s="190"/>
      <c r="AG417" s="190"/>
      <c r="AH417" s="190"/>
      <c r="AI417" s="190"/>
      <c r="AJ417" s="190"/>
      <c r="AK417" s="190"/>
      <c r="AL417" s="190"/>
      <c r="AM417" s="190"/>
      <c r="AN417" s="190"/>
      <c r="AO417" s="190"/>
      <c r="AP417" s="190"/>
      <c r="AQ417" s="190"/>
      <c r="AR417" s="190"/>
      <c r="AS417" s="190"/>
      <c r="AT417" s="190"/>
      <c r="AU417" s="190"/>
      <c r="AV417" s="190"/>
      <c r="AW417" s="190"/>
      <c r="AX417" s="190"/>
      <c r="AY417" s="190"/>
      <c r="AZ417" s="190"/>
      <c r="BA417" s="190"/>
      <c r="BB417" s="190"/>
      <c r="BC417" s="190"/>
      <c r="BD417" s="190"/>
      <c r="BE417" s="190"/>
      <c r="BF417" s="190"/>
      <c r="BG417" s="190"/>
      <c r="BH417" s="190"/>
      <c r="BI417" s="190"/>
      <c r="BJ417" s="190"/>
      <c r="BK417" s="190"/>
      <c r="BL417" s="190"/>
      <c r="BM417" s="190"/>
      <c r="BN417" s="190"/>
      <c r="BO417" s="190"/>
      <c r="BP417" s="190"/>
      <c r="BQ417" s="190"/>
      <c r="BR417" s="190"/>
      <c r="BS417" s="190"/>
      <c r="BT417" s="190"/>
      <c r="BU417" s="190"/>
      <c r="BV417" s="190"/>
      <c r="BW417" s="190"/>
      <c r="BX417" s="190"/>
      <c r="BY417" s="190"/>
      <c r="BZ417" s="190"/>
      <c r="CA417" s="190"/>
      <c r="CB417" s="190"/>
      <c r="CC417" s="190"/>
      <c r="CD417" s="190"/>
      <c r="CE417" s="190"/>
      <c r="CF417" s="190"/>
      <c r="CG417" s="190"/>
      <c r="CH417" s="190"/>
      <c r="CI417" s="190"/>
      <c r="CJ417" s="190"/>
      <c r="CK417" s="190"/>
      <c r="CL417" s="190"/>
      <c r="CM417" s="190"/>
      <c r="CN417" s="190"/>
      <c r="CO417" s="190"/>
      <c r="CP417" s="190"/>
      <c r="CQ417" s="190"/>
      <c r="CR417" s="190"/>
      <c r="CS417" s="190"/>
      <c r="CT417" s="190"/>
      <c r="CU417" s="190"/>
      <c r="CV417" s="190"/>
      <c r="CW417" s="190"/>
      <c r="CX417" s="190"/>
      <c r="CY417" s="190"/>
      <c r="CZ417" s="190"/>
      <c r="DA417" s="190"/>
      <c r="DB417" s="190"/>
      <c r="DC417" s="190"/>
      <c r="DD417" s="190"/>
      <c r="DE417" s="190"/>
      <c r="DF417" s="190"/>
      <c r="DG417" s="190"/>
      <c r="DH417" s="190"/>
      <c r="DI417" s="190"/>
      <c r="DJ417" s="190"/>
      <c r="DK417" s="190"/>
      <c r="DL417" s="190"/>
      <c r="DM417" s="190"/>
      <c r="DN417" s="190"/>
      <c r="DO417" s="190"/>
      <c r="DP417" s="190"/>
      <c r="DQ417" s="190"/>
      <c r="DR417" s="190"/>
      <c r="DS417" s="190"/>
      <c r="DT417" s="190"/>
      <c r="DU417" s="190"/>
      <c r="DV417" s="190"/>
      <c r="DW417" s="190"/>
      <c r="DX417" s="190"/>
      <c r="DY417" s="190"/>
      <c r="DZ417" s="190"/>
      <c r="EA417" s="190"/>
      <c r="EB417" s="190"/>
      <c r="EC417" s="190"/>
      <c r="ED417" s="190"/>
      <c r="EE417" s="190"/>
      <c r="EF417" s="190"/>
      <c r="EG417" s="190"/>
      <c r="EH417" s="190"/>
      <c r="EI417" s="190"/>
      <c r="EJ417" s="190"/>
      <c r="EK417" s="190"/>
      <c r="EL417" s="190"/>
      <c r="EM417" s="190"/>
      <c r="EN417" s="190"/>
      <c r="EO417" s="190"/>
      <c r="EP417" s="190"/>
      <c r="EQ417" s="190"/>
      <c r="ER417" s="190"/>
      <c r="ES417" s="190"/>
      <c r="ET417" s="190"/>
      <c r="EU417" s="190"/>
      <c r="EV417" s="190"/>
      <c r="EW417" s="190"/>
      <c r="EX417" s="190"/>
      <c r="EY417" s="190"/>
      <c r="EZ417" s="190"/>
      <c r="FA417" s="190"/>
      <c r="FB417" s="190"/>
      <c r="FC417" s="190"/>
      <c r="FD417" s="190"/>
      <c r="FE417" s="190"/>
      <c r="FF417" s="190"/>
      <c r="FG417" s="190"/>
      <c r="FH417" s="190"/>
      <c r="FI417" s="190"/>
      <c r="FJ417" s="190"/>
      <c r="FK417" s="190"/>
      <c r="FL417" s="190"/>
      <c r="FM417" s="190"/>
      <c r="FN417" s="190"/>
      <c r="FO417" s="190"/>
      <c r="FP417" s="190"/>
      <c r="FQ417" s="190"/>
      <c r="FR417" s="190"/>
      <c r="FS417" s="190"/>
      <c r="FT417" s="190"/>
      <c r="FU417" s="190"/>
      <c r="FV417" s="190"/>
      <c r="FW417" s="190"/>
      <c r="FX417" s="190"/>
      <c r="FY417" s="190"/>
      <c r="FZ417" s="190"/>
      <c r="GA417" s="190"/>
      <c r="GB417" s="190"/>
      <c r="GC417" s="190"/>
      <c r="GD417" s="190"/>
      <c r="GE417" s="190"/>
      <c r="GF417" s="190"/>
      <c r="GG417" s="190"/>
      <c r="GH417" s="190"/>
    </row>
    <row r="418" spans="1:192" s="720" customFormat="1" ht="21" customHeight="1" x14ac:dyDescent="0.25">
      <c r="A418" s="700">
        <v>382</v>
      </c>
      <c r="B418" s="714" t="s">
        <v>6189</v>
      </c>
      <c r="C418" s="715" t="s">
        <v>6190</v>
      </c>
      <c r="D418" s="719" t="s">
        <v>948</v>
      </c>
      <c r="E418" s="700">
        <v>90</v>
      </c>
      <c r="F418" s="703" t="str">
        <f t="shared" si="8"/>
        <v>Xuất sắc</v>
      </c>
      <c r="G418" s="70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90"/>
      <c r="AD418" s="190"/>
      <c r="AE418" s="190"/>
      <c r="AF418" s="190"/>
      <c r="AG418" s="190"/>
      <c r="AH418" s="190"/>
      <c r="AI418" s="190"/>
      <c r="AJ418" s="190"/>
      <c r="AK418" s="190"/>
      <c r="AL418" s="190"/>
      <c r="AM418" s="190"/>
      <c r="AN418" s="190"/>
      <c r="AO418" s="190"/>
      <c r="AP418" s="190"/>
      <c r="AQ418" s="190"/>
      <c r="AR418" s="190"/>
      <c r="AS418" s="190"/>
      <c r="AT418" s="190"/>
      <c r="AU418" s="190"/>
      <c r="AV418" s="190"/>
      <c r="AW418" s="190"/>
      <c r="AX418" s="190"/>
      <c r="AY418" s="190"/>
      <c r="AZ418" s="190"/>
      <c r="BA418" s="190"/>
      <c r="BB418" s="190"/>
      <c r="BC418" s="190"/>
      <c r="BD418" s="190"/>
      <c r="BE418" s="190"/>
      <c r="BF418" s="190"/>
      <c r="BG418" s="190"/>
      <c r="BH418" s="190"/>
      <c r="BI418" s="190"/>
      <c r="BJ418" s="190"/>
      <c r="BK418" s="190"/>
      <c r="BL418" s="190"/>
      <c r="BM418" s="190"/>
      <c r="BN418" s="190"/>
      <c r="BO418" s="190"/>
      <c r="BP418" s="190"/>
      <c r="BQ418" s="190"/>
      <c r="BR418" s="190"/>
      <c r="BS418" s="190"/>
      <c r="BT418" s="190"/>
      <c r="BU418" s="190"/>
      <c r="BV418" s="190"/>
      <c r="BW418" s="190"/>
      <c r="BX418" s="190"/>
      <c r="BY418" s="190"/>
      <c r="BZ418" s="190"/>
      <c r="CA418" s="190"/>
      <c r="CB418" s="190"/>
      <c r="CC418" s="190"/>
      <c r="CD418" s="190"/>
      <c r="CE418" s="190"/>
      <c r="CF418" s="190"/>
      <c r="CG418" s="190"/>
      <c r="CH418" s="190"/>
      <c r="CI418" s="190"/>
      <c r="CJ418" s="190"/>
      <c r="CK418" s="190"/>
      <c r="CL418" s="190"/>
      <c r="CM418" s="190"/>
      <c r="CN418" s="190"/>
      <c r="CO418" s="190"/>
      <c r="CP418" s="190"/>
      <c r="CQ418" s="190"/>
      <c r="CR418" s="190"/>
      <c r="CS418" s="190"/>
      <c r="CT418" s="190"/>
      <c r="CU418" s="190"/>
      <c r="CV418" s="190"/>
      <c r="CW418" s="190"/>
      <c r="CX418" s="190"/>
      <c r="CY418" s="190"/>
      <c r="CZ418" s="190"/>
      <c r="DA418" s="190"/>
      <c r="DB418" s="190"/>
      <c r="DC418" s="190"/>
      <c r="DD418" s="190"/>
      <c r="DE418" s="190"/>
      <c r="DF418" s="190"/>
      <c r="DG418" s="190"/>
      <c r="DH418" s="190"/>
      <c r="DI418" s="190"/>
      <c r="DJ418" s="190"/>
      <c r="DK418" s="190"/>
      <c r="DL418" s="190"/>
      <c r="DM418" s="190"/>
      <c r="DN418" s="190"/>
      <c r="DO418" s="190"/>
      <c r="DP418" s="190"/>
      <c r="DQ418" s="190"/>
      <c r="DR418" s="190"/>
      <c r="DS418" s="190"/>
      <c r="DT418" s="190"/>
      <c r="DU418" s="190"/>
      <c r="DV418" s="190"/>
      <c r="DW418" s="190"/>
      <c r="DX418" s="190"/>
      <c r="DY418" s="190"/>
      <c r="DZ418" s="190"/>
      <c r="EA418" s="190"/>
      <c r="EB418" s="190"/>
      <c r="EC418" s="190"/>
      <c r="ED418" s="190"/>
      <c r="EE418" s="190"/>
      <c r="EF418" s="190"/>
      <c r="EG418" s="190"/>
      <c r="EH418" s="190"/>
      <c r="EI418" s="190"/>
      <c r="EJ418" s="190"/>
      <c r="EK418" s="190"/>
      <c r="EL418" s="190"/>
      <c r="EM418" s="190"/>
      <c r="EN418" s="190"/>
      <c r="EO418" s="190"/>
      <c r="EP418" s="190"/>
      <c r="EQ418" s="190"/>
      <c r="ER418" s="190"/>
      <c r="ES418" s="190"/>
      <c r="ET418" s="190"/>
      <c r="EU418" s="190"/>
      <c r="EV418" s="190"/>
      <c r="EW418" s="190"/>
      <c r="EX418" s="190"/>
      <c r="EY418" s="190"/>
      <c r="EZ418" s="190"/>
      <c r="FA418" s="190"/>
      <c r="FB418" s="190"/>
      <c r="FC418" s="190"/>
      <c r="FD418" s="190"/>
      <c r="FE418" s="190"/>
      <c r="FF418" s="190"/>
      <c r="FG418" s="190"/>
      <c r="FH418" s="190"/>
      <c r="FI418" s="190"/>
      <c r="FJ418" s="190"/>
      <c r="FK418" s="190"/>
      <c r="FL418" s="190"/>
      <c r="FM418" s="190"/>
      <c r="FN418" s="190"/>
      <c r="FO418" s="190"/>
      <c r="FP418" s="190"/>
      <c r="FQ418" s="190"/>
      <c r="FR418" s="190"/>
      <c r="FS418" s="190"/>
      <c r="FT418" s="190"/>
      <c r="FU418" s="190"/>
      <c r="FV418" s="190"/>
      <c r="FW418" s="190"/>
      <c r="FX418" s="190"/>
      <c r="FY418" s="190"/>
      <c r="FZ418" s="190"/>
      <c r="GA418" s="190"/>
      <c r="GB418" s="190"/>
      <c r="GC418" s="190"/>
      <c r="GD418" s="190"/>
      <c r="GE418" s="190"/>
      <c r="GF418" s="190"/>
      <c r="GG418" s="190"/>
      <c r="GH418" s="190"/>
    </row>
    <row r="419" spans="1:192" s="720" customFormat="1" ht="21" customHeight="1" x14ac:dyDescent="0.25">
      <c r="A419" s="700">
        <v>383</v>
      </c>
      <c r="B419" s="714" t="s">
        <v>6191</v>
      </c>
      <c r="C419" s="715" t="s">
        <v>3546</v>
      </c>
      <c r="D419" s="719" t="s">
        <v>178</v>
      </c>
      <c r="E419" s="700">
        <v>93</v>
      </c>
      <c r="F419" s="703" t="str">
        <f t="shared" si="8"/>
        <v>Xuất sắc</v>
      </c>
      <c r="G419" s="70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90"/>
      <c r="AD419" s="190"/>
      <c r="AE419" s="190"/>
      <c r="AF419" s="190"/>
      <c r="AG419" s="190"/>
      <c r="AH419" s="190"/>
      <c r="AI419" s="190"/>
      <c r="AJ419" s="190"/>
      <c r="AK419" s="190"/>
      <c r="AL419" s="190"/>
      <c r="AM419" s="190"/>
      <c r="AN419" s="190"/>
      <c r="AO419" s="190"/>
      <c r="AP419" s="190"/>
      <c r="AQ419" s="190"/>
      <c r="AR419" s="190"/>
      <c r="AS419" s="190"/>
      <c r="AT419" s="190"/>
      <c r="AU419" s="190"/>
      <c r="AV419" s="190"/>
      <c r="AW419" s="190"/>
      <c r="AX419" s="190"/>
      <c r="AY419" s="190"/>
      <c r="AZ419" s="190"/>
      <c r="BA419" s="190"/>
      <c r="BB419" s="190"/>
      <c r="BC419" s="190"/>
      <c r="BD419" s="190"/>
      <c r="BE419" s="190"/>
      <c r="BF419" s="190"/>
      <c r="BG419" s="190"/>
      <c r="BH419" s="190"/>
      <c r="BI419" s="190"/>
      <c r="BJ419" s="190"/>
      <c r="BK419" s="190"/>
      <c r="BL419" s="190"/>
      <c r="BM419" s="190"/>
      <c r="BN419" s="190"/>
      <c r="BO419" s="190"/>
      <c r="BP419" s="190"/>
      <c r="BQ419" s="190"/>
      <c r="BR419" s="190"/>
      <c r="BS419" s="190"/>
      <c r="BT419" s="190"/>
      <c r="BU419" s="190"/>
      <c r="BV419" s="190"/>
      <c r="BW419" s="190"/>
      <c r="BX419" s="190"/>
      <c r="BY419" s="190"/>
      <c r="BZ419" s="190"/>
      <c r="CA419" s="190"/>
      <c r="CB419" s="190"/>
      <c r="CC419" s="190"/>
      <c r="CD419" s="190"/>
      <c r="CE419" s="190"/>
      <c r="CF419" s="190"/>
      <c r="CG419" s="190"/>
      <c r="CH419" s="190"/>
      <c r="CI419" s="190"/>
      <c r="CJ419" s="190"/>
      <c r="CK419" s="190"/>
      <c r="CL419" s="190"/>
      <c r="CM419" s="190"/>
      <c r="CN419" s="190"/>
      <c r="CO419" s="190"/>
      <c r="CP419" s="190"/>
      <c r="CQ419" s="190"/>
      <c r="CR419" s="190"/>
      <c r="CS419" s="190"/>
      <c r="CT419" s="190"/>
      <c r="CU419" s="190"/>
      <c r="CV419" s="190"/>
      <c r="CW419" s="190"/>
      <c r="CX419" s="190"/>
      <c r="CY419" s="190"/>
      <c r="CZ419" s="190"/>
      <c r="DA419" s="190"/>
      <c r="DB419" s="190"/>
      <c r="DC419" s="190"/>
      <c r="DD419" s="190"/>
      <c r="DE419" s="190"/>
      <c r="DF419" s="190"/>
      <c r="DG419" s="190"/>
      <c r="DH419" s="190"/>
      <c r="DI419" s="190"/>
      <c r="DJ419" s="190"/>
      <c r="DK419" s="190"/>
      <c r="DL419" s="190"/>
      <c r="DM419" s="190"/>
      <c r="DN419" s="190"/>
      <c r="DO419" s="190"/>
      <c r="DP419" s="190"/>
      <c r="DQ419" s="190"/>
      <c r="DR419" s="190"/>
      <c r="DS419" s="190"/>
      <c r="DT419" s="190"/>
      <c r="DU419" s="190"/>
      <c r="DV419" s="190"/>
      <c r="DW419" s="190"/>
      <c r="DX419" s="190"/>
      <c r="DY419" s="190"/>
      <c r="DZ419" s="190"/>
      <c r="EA419" s="190"/>
      <c r="EB419" s="190"/>
      <c r="EC419" s="190"/>
      <c r="ED419" s="190"/>
      <c r="EE419" s="190"/>
      <c r="EF419" s="190"/>
      <c r="EG419" s="190"/>
      <c r="EH419" s="190"/>
      <c r="EI419" s="190"/>
      <c r="EJ419" s="190"/>
      <c r="EK419" s="190"/>
      <c r="EL419" s="190"/>
      <c r="EM419" s="190"/>
      <c r="EN419" s="190"/>
      <c r="EO419" s="190"/>
      <c r="EP419" s="190"/>
      <c r="EQ419" s="190"/>
      <c r="ER419" s="190"/>
      <c r="ES419" s="190"/>
      <c r="ET419" s="190"/>
      <c r="EU419" s="190"/>
      <c r="EV419" s="190"/>
      <c r="EW419" s="190"/>
      <c r="EX419" s="190"/>
      <c r="EY419" s="190"/>
      <c r="EZ419" s="190"/>
      <c r="FA419" s="190"/>
      <c r="FB419" s="190"/>
      <c r="FC419" s="190"/>
      <c r="FD419" s="190"/>
      <c r="FE419" s="190"/>
      <c r="FF419" s="190"/>
      <c r="FG419" s="190"/>
      <c r="FH419" s="190"/>
      <c r="FI419" s="190"/>
      <c r="FJ419" s="190"/>
      <c r="FK419" s="190"/>
      <c r="FL419" s="190"/>
      <c r="FM419" s="190"/>
      <c r="FN419" s="190"/>
      <c r="FO419" s="190"/>
      <c r="FP419" s="190"/>
      <c r="FQ419" s="190"/>
      <c r="FR419" s="190"/>
      <c r="FS419" s="190"/>
      <c r="FT419" s="190"/>
      <c r="FU419" s="190"/>
      <c r="FV419" s="190"/>
      <c r="FW419" s="190"/>
      <c r="FX419" s="190"/>
      <c r="FY419" s="190"/>
      <c r="FZ419" s="190"/>
      <c r="GA419" s="190"/>
      <c r="GB419" s="190"/>
      <c r="GC419" s="190"/>
      <c r="GD419" s="190"/>
      <c r="GE419" s="190"/>
      <c r="GF419" s="190"/>
      <c r="GG419" s="190"/>
      <c r="GH419" s="190"/>
    </row>
    <row r="420" spans="1:192" s="720" customFormat="1" ht="21" customHeight="1" x14ac:dyDescent="0.25">
      <c r="A420" s="700">
        <v>384</v>
      </c>
      <c r="B420" s="714" t="s">
        <v>6192</v>
      </c>
      <c r="C420" s="715" t="s">
        <v>3222</v>
      </c>
      <c r="D420" s="719" t="s">
        <v>28</v>
      </c>
      <c r="E420" s="700">
        <v>90</v>
      </c>
      <c r="F420" s="703" t="str">
        <f t="shared" si="8"/>
        <v>Xuất sắc</v>
      </c>
      <c r="G420" s="70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  <c r="AC420" s="190"/>
      <c r="AD420" s="190"/>
      <c r="AE420" s="190"/>
      <c r="AF420" s="190"/>
      <c r="AG420" s="190"/>
      <c r="AH420" s="190"/>
      <c r="AI420" s="190"/>
      <c r="AJ420" s="190"/>
      <c r="AK420" s="190"/>
      <c r="AL420" s="190"/>
      <c r="AM420" s="190"/>
      <c r="AN420" s="190"/>
      <c r="AO420" s="190"/>
      <c r="AP420" s="190"/>
      <c r="AQ420" s="190"/>
      <c r="AR420" s="190"/>
      <c r="AS420" s="190"/>
      <c r="AT420" s="190"/>
      <c r="AU420" s="190"/>
      <c r="AV420" s="190"/>
      <c r="AW420" s="190"/>
      <c r="AX420" s="190"/>
      <c r="AY420" s="190"/>
      <c r="AZ420" s="190"/>
      <c r="BA420" s="190"/>
      <c r="BB420" s="190"/>
      <c r="BC420" s="190"/>
      <c r="BD420" s="190"/>
      <c r="BE420" s="190"/>
      <c r="BF420" s="190"/>
      <c r="BG420" s="190"/>
      <c r="BH420" s="190"/>
      <c r="BI420" s="190"/>
      <c r="BJ420" s="190"/>
      <c r="BK420" s="190"/>
      <c r="BL420" s="190"/>
      <c r="BM420" s="190"/>
      <c r="BN420" s="190"/>
      <c r="BO420" s="190"/>
      <c r="BP420" s="190"/>
      <c r="BQ420" s="190"/>
      <c r="BR420" s="190"/>
      <c r="BS420" s="190"/>
      <c r="BT420" s="190"/>
      <c r="BU420" s="190"/>
      <c r="BV420" s="190"/>
      <c r="BW420" s="190"/>
      <c r="BX420" s="190"/>
      <c r="BY420" s="190"/>
      <c r="BZ420" s="190"/>
      <c r="CA420" s="190"/>
      <c r="CB420" s="190"/>
      <c r="CC420" s="190"/>
      <c r="CD420" s="190"/>
      <c r="CE420" s="190"/>
      <c r="CF420" s="190"/>
      <c r="CG420" s="190"/>
      <c r="CH420" s="190"/>
      <c r="CI420" s="190"/>
      <c r="CJ420" s="190"/>
      <c r="CK420" s="190"/>
      <c r="CL420" s="190"/>
      <c r="CM420" s="190"/>
      <c r="CN420" s="190"/>
      <c r="CO420" s="190"/>
      <c r="CP420" s="190"/>
      <c r="CQ420" s="190"/>
      <c r="CR420" s="190"/>
      <c r="CS420" s="190"/>
      <c r="CT420" s="190"/>
      <c r="CU420" s="190"/>
      <c r="CV420" s="190"/>
      <c r="CW420" s="190"/>
      <c r="CX420" s="190"/>
      <c r="CY420" s="190"/>
      <c r="CZ420" s="190"/>
      <c r="DA420" s="190"/>
      <c r="DB420" s="190"/>
      <c r="DC420" s="190"/>
      <c r="DD420" s="190"/>
      <c r="DE420" s="190"/>
      <c r="DF420" s="190"/>
      <c r="DG420" s="190"/>
      <c r="DH420" s="190"/>
      <c r="DI420" s="190"/>
      <c r="DJ420" s="190"/>
      <c r="DK420" s="190"/>
      <c r="DL420" s="190"/>
      <c r="DM420" s="190"/>
      <c r="DN420" s="190"/>
      <c r="DO420" s="190"/>
      <c r="DP420" s="190"/>
      <c r="DQ420" s="190"/>
      <c r="DR420" s="190"/>
      <c r="DS420" s="190"/>
      <c r="DT420" s="190"/>
      <c r="DU420" s="190"/>
      <c r="DV420" s="190"/>
      <c r="DW420" s="190"/>
      <c r="DX420" s="190"/>
      <c r="DY420" s="190"/>
      <c r="DZ420" s="190"/>
      <c r="EA420" s="190"/>
      <c r="EB420" s="190"/>
      <c r="EC420" s="190"/>
      <c r="ED420" s="190"/>
      <c r="EE420" s="190"/>
      <c r="EF420" s="190"/>
      <c r="EG420" s="190"/>
      <c r="EH420" s="190"/>
      <c r="EI420" s="190"/>
      <c r="EJ420" s="190"/>
      <c r="EK420" s="190"/>
      <c r="EL420" s="190"/>
      <c r="EM420" s="190"/>
      <c r="EN420" s="190"/>
      <c r="EO420" s="190"/>
      <c r="EP420" s="190"/>
      <c r="EQ420" s="190"/>
      <c r="ER420" s="190"/>
      <c r="ES420" s="190"/>
      <c r="ET420" s="190"/>
      <c r="EU420" s="190"/>
      <c r="EV420" s="190"/>
      <c r="EW420" s="190"/>
      <c r="EX420" s="190"/>
      <c r="EY420" s="190"/>
      <c r="EZ420" s="190"/>
      <c r="FA420" s="190"/>
      <c r="FB420" s="190"/>
      <c r="FC420" s="190"/>
      <c r="FD420" s="190"/>
      <c r="FE420" s="190"/>
      <c r="FF420" s="190"/>
      <c r="FG420" s="190"/>
      <c r="FH420" s="190"/>
      <c r="FI420" s="190"/>
      <c r="FJ420" s="190"/>
      <c r="FK420" s="190"/>
      <c r="FL420" s="190"/>
      <c r="FM420" s="190"/>
      <c r="FN420" s="190"/>
      <c r="FO420" s="190"/>
      <c r="FP420" s="190"/>
      <c r="FQ420" s="190"/>
      <c r="FR420" s="190"/>
      <c r="FS420" s="190"/>
      <c r="FT420" s="190"/>
      <c r="FU420" s="190"/>
      <c r="FV420" s="190"/>
      <c r="FW420" s="190"/>
      <c r="FX420" s="190"/>
      <c r="FY420" s="190"/>
      <c r="FZ420" s="190"/>
      <c r="GA420" s="190"/>
      <c r="GB420" s="190"/>
      <c r="GC420" s="190"/>
      <c r="GD420" s="190"/>
      <c r="GE420" s="190"/>
      <c r="GF420" s="190"/>
      <c r="GG420" s="190"/>
      <c r="GH420" s="190"/>
    </row>
    <row r="421" spans="1:192" s="720" customFormat="1" ht="21" customHeight="1" x14ac:dyDescent="0.25">
      <c r="A421" s="700">
        <v>385</v>
      </c>
      <c r="B421" s="736" t="s">
        <v>6193</v>
      </c>
      <c r="C421" s="715" t="s">
        <v>50</v>
      </c>
      <c r="D421" s="719" t="s">
        <v>188</v>
      </c>
      <c r="E421" s="703">
        <v>96</v>
      </c>
      <c r="F421" s="703" t="str">
        <f t="shared" si="8"/>
        <v>Xuất sắc</v>
      </c>
      <c r="G421" s="70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90"/>
      <c r="AD421" s="190"/>
      <c r="AE421" s="190"/>
      <c r="AF421" s="190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  <c r="AR421" s="190"/>
      <c r="AS421" s="190"/>
      <c r="AT421" s="190"/>
      <c r="AU421" s="190"/>
      <c r="AV421" s="190"/>
      <c r="AW421" s="190"/>
      <c r="AX421" s="190"/>
      <c r="AY421" s="190"/>
      <c r="AZ421" s="190"/>
      <c r="BA421" s="190"/>
      <c r="BB421" s="190"/>
      <c r="BC421" s="190"/>
      <c r="BD421" s="190"/>
      <c r="BE421" s="190"/>
      <c r="BF421" s="190"/>
      <c r="BG421" s="190"/>
      <c r="BH421" s="190"/>
      <c r="BI421" s="190"/>
      <c r="BJ421" s="190"/>
      <c r="BK421" s="190"/>
      <c r="BL421" s="190"/>
      <c r="BM421" s="190"/>
      <c r="BN421" s="190"/>
      <c r="BO421" s="190"/>
      <c r="BP421" s="190"/>
      <c r="BQ421" s="190"/>
      <c r="BR421" s="190"/>
      <c r="BS421" s="190"/>
      <c r="BT421" s="190"/>
      <c r="BU421" s="190"/>
      <c r="BV421" s="190"/>
      <c r="BW421" s="190"/>
      <c r="BX421" s="190"/>
      <c r="BY421" s="190"/>
      <c r="BZ421" s="190"/>
      <c r="CA421" s="190"/>
      <c r="CB421" s="190"/>
      <c r="CC421" s="190"/>
      <c r="CD421" s="190"/>
      <c r="CE421" s="190"/>
      <c r="CF421" s="190"/>
      <c r="CG421" s="190"/>
      <c r="CH421" s="190"/>
      <c r="CI421" s="190"/>
      <c r="CJ421" s="190"/>
      <c r="CK421" s="190"/>
      <c r="CL421" s="190"/>
      <c r="CM421" s="190"/>
      <c r="CN421" s="190"/>
      <c r="CO421" s="190"/>
      <c r="CP421" s="190"/>
      <c r="CQ421" s="190"/>
      <c r="CR421" s="190"/>
      <c r="CS421" s="190"/>
      <c r="CT421" s="190"/>
      <c r="CU421" s="190"/>
      <c r="CV421" s="190"/>
      <c r="CW421" s="190"/>
      <c r="CX421" s="190"/>
      <c r="CY421" s="190"/>
      <c r="CZ421" s="190"/>
      <c r="DA421" s="190"/>
      <c r="DB421" s="190"/>
      <c r="DC421" s="190"/>
      <c r="DD421" s="190"/>
      <c r="DE421" s="190"/>
      <c r="DF421" s="190"/>
      <c r="DG421" s="190"/>
      <c r="DH421" s="190"/>
      <c r="DI421" s="190"/>
      <c r="DJ421" s="190"/>
      <c r="DK421" s="190"/>
      <c r="DL421" s="190"/>
      <c r="DM421" s="190"/>
      <c r="DN421" s="190"/>
      <c r="DO421" s="190"/>
      <c r="DP421" s="190"/>
      <c r="DQ421" s="190"/>
      <c r="DR421" s="190"/>
      <c r="DS421" s="190"/>
      <c r="DT421" s="190"/>
      <c r="DU421" s="190"/>
      <c r="DV421" s="190"/>
      <c r="DW421" s="190"/>
      <c r="DX421" s="190"/>
      <c r="DY421" s="190"/>
      <c r="DZ421" s="190"/>
      <c r="EA421" s="190"/>
      <c r="EB421" s="190"/>
      <c r="EC421" s="190"/>
      <c r="ED421" s="190"/>
      <c r="EE421" s="190"/>
      <c r="EF421" s="190"/>
      <c r="EG421" s="190"/>
      <c r="EH421" s="190"/>
      <c r="EI421" s="190"/>
      <c r="EJ421" s="190"/>
      <c r="EK421" s="190"/>
      <c r="EL421" s="190"/>
      <c r="EM421" s="190"/>
      <c r="EN421" s="190"/>
      <c r="EO421" s="190"/>
      <c r="EP421" s="190"/>
      <c r="EQ421" s="190"/>
      <c r="ER421" s="190"/>
      <c r="ES421" s="190"/>
      <c r="ET421" s="190"/>
      <c r="EU421" s="190"/>
      <c r="EV421" s="190"/>
      <c r="EW421" s="190"/>
      <c r="EX421" s="190"/>
      <c r="EY421" s="190"/>
      <c r="EZ421" s="190"/>
      <c r="FA421" s="190"/>
      <c r="FB421" s="190"/>
      <c r="FC421" s="190"/>
      <c r="FD421" s="190"/>
      <c r="FE421" s="190"/>
      <c r="FF421" s="190"/>
      <c r="FG421" s="190"/>
      <c r="FH421" s="190"/>
      <c r="FI421" s="190"/>
      <c r="FJ421" s="190"/>
      <c r="FK421" s="190"/>
      <c r="FL421" s="190"/>
      <c r="FM421" s="190"/>
      <c r="FN421" s="190"/>
      <c r="FO421" s="190"/>
      <c r="FP421" s="190"/>
      <c r="FQ421" s="190"/>
      <c r="FR421" s="190"/>
      <c r="FS421" s="190"/>
      <c r="FT421" s="190"/>
      <c r="FU421" s="190"/>
      <c r="FV421" s="190"/>
      <c r="FW421" s="190"/>
      <c r="FX421" s="190"/>
      <c r="FY421" s="190"/>
      <c r="FZ421" s="190"/>
      <c r="GA421" s="190"/>
      <c r="GB421" s="190"/>
      <c r="GC421" s="190"/>
      <c r="GD421" s="190"/>
      <c r="GE421" s="190"/>
      <c r="GF421" s="190"/>
      <c r="GG421" s="190"/>
      <c r="GH421" s="190"/>
    </row>
    <row r="422" spans="1:192" s="16" customFormat="1" ht="21" customHeight="1" x14ac:dyDescent="0.25">
      <c r="E422" s="433"/>
    </row>
    <row r="423" spans="1:192" s="704" customFormat="1" ht="21" customHeight="1" x14ac:dyDescent="0.25">
      <c r="A423" s="968" t="s">
        <v>6194</v>
      </c>
      <c r="B423" s="968"/>
      <c r="C423" s="446"/>
      <c r="D423" s="446"/>
      <c r="E423" s="52"/>
      <c r="G423" s="52"/>
    </row>
    <row r="424" spans="1:192" s="704" customFormat="1" ht="21" customHeight="1" x14ac:dyDescent="0.25">
      <c r="A424" s="417" t="s">
        <v>119</v>
      </c>
      <c r="B424" s="417" t="s">
        <v>1534</v>
      </c>
      <c r="C424" s="737" t="s">
        <v>1732</v>
      </c>
      <c r="D424" s="752" t="s">
        <v>1379</v>
      </c>
      <c r="E424" s="761" t="s">
        <v>6195</v>
      </c>
      <c r="F424" s="417" t="s">
        <v>1194</v>
      </c>
      <c r="G424" s="417" t="s">
        <v>1195</v>
      </c>
    </row>
    <row r="425" spans="1:192" s="16" customFormat="1" ht="21" customHeight="1" x14ac:dyDescent="0.25">
      <c r="A425" s="700">
        <v>386</v>
      </c>
      <c r="B425" s="714" t="s">
        <v>6196</v>
      </c>
      <c r="C425" s="715" t="s">
        <v>404</v>
      </c>
      <c r="D425" s="719" t="s">
        <v>73</v>
      </c>
      <c r="E425" s="700">
        <v>87</v>
      </c>
      <c r="F425" s="730" t="str">
        <f t="shared" ref="F425:F480" si="9">IF(E425&gt;=90,"Xuất sắc",IF(E425&gt;=80,"Tốt",IF(E425&gt;=65,"Khá",IF(E425&gt;=50,"Trung bình",IF(E425&gt;=35,"Yếu","Kém")))))</f>
        <v>Tốt</v>
      </c>
      <c r="G425" s="70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  <c r="AY425" s="190"/>
      <c r="AZ425" s="190"/>
      <c r="BA425" s="190"/>
      <c r="BB425" s="190"/>
      <c r="BC425" s="190"/>
      <c r="BD425" s="190"/>
      <c r="BE425" s="190"/>
      <c r="BF425" s="190"/>
      <c r="BG425" s="190"/>
      <c r="BH425" s="190"/>
      <c r="BI425" s="190"/>
      <c r="BJ425" s="190"/>
      <c r="BK425" s="190"/>
      <c r="BL425" s="190"/>
      <c r="BM425" s="190"/>
      <c r="BN425" s="190"/>
      <c r="BO425" s="190"/>
      <c r="BP425" s="190"/>
      <c r="BQ425" s="190"/>
      <c r="BR425" s="190"/>
      <c r="BS425" s="190"/>
      <c r="BT425" s="190"/>
      <c r="BU425" s="190"/>
      <c r="BV425" s="190"/>
      <c r="BW425" s="190"/>
      <c r="BX425" s="190"/>
      <c r="BY425" s="190"/>
      <c r="BZ425" s="190"/>
      <c r="CA425" s="190"/>
      <c r="CB425" s="190"/>
      <c r="CC425" s="190"/>
      <c r="CD425" s="190"/>
      <c r="CE425" s="190"/>
      <c r="CF425" s="190"/>
      <c r="CG425" s="190"/>
      <c r="CH425" s="190"/>
      <c r="CI425" s="190"/>
      <c r="CJ425" s="190"/>
      <c r="CK425" s="190"/>
      <c r="CL425" s="190"/>
      <c r="CM425" s="190"/>
      <c r="CN425" s="190"/>
      <c r="CO425" s="190"/>
      <c r="CP425" s="190"/>
      <c r="CQ425" s="190"/>
      <c r="CR425" s="190"/>
      <c r="CS425" s="190"/>
      <c r="CT425" s="190"/>
      <c r="CU425" s="190"/>
      <c r="CV425" s="190"/>
      <c r="CW425" s="190"/>
      <c r="CX425" s="190"/>
      <c r="CY425" s="190"/>
      <c r="CZ425" s="190"/>
      <c r="DA425" s="190"/>
      <c r="DB425" s="190"/>
      <c r="DC425" s="190"/>
      <c r="DD425" s="190"/>
      <c r="DE425" s="190"/>
      <c r="DF425" s="190"/>
      <c r="DG425" s="190"/>
      <c r="DH425" s="190"/>
      <c r="DI425" s="190"/>
      <c r="DJ425" s="190"/>
      <c r="DK425" s="190"/>
      <c r="DL425" s="190"/>
      <c r="DM425" s="190"/>
      <c r="DN425" s="190"/>
      <c r="DO425" s="190"/>
      <c r="DP425" s="190"/>
      <c r="DQ425" s="190"/>
      <c r="DR425" s="190"/>
      <c r="DS425" s="190"/>
      <c r="DT425" s="190"/>
      <c r="DU425" s="190"/>
      <c r="DV425" s="190"/>
      <c r="DW425" s="190"/>
      <c r="DX425" s="190"/>
      <c r="DY425" s="190"/>
      <c r="DZ425" s="190"/>
      <c r="EA425" s="190"/>
      <c r="EB425" s="190"/>
      <c r="EC425" s="190"/>
      <c r="ED425" s="190"/>
      <c r="EE425" s="190"/>
      <c r="EF425" s="190"/>
      <c r="EG425" s="190"/>
      <c r="EH425" s="190"/>
      <c r="EI425" s="190"/>
      <c r="EJ425" s="190"/>
      <c r="EK425" s="190"/>
      <c r="EL425" s="190"/>
      <c r="EM425" s="190"/>
      <c r="EN425" s="190"/>
      <c r="EO425" s="190"/>
      <c r="EP425" s="190"/>
      <c r="EQ425" s="190"/>
      <c r="ER425" s="190"/>
      <c r="ES425" s="190"/>
      <c r="ET425" s="190"/>
      <c r="EU425" s="190"/>
      <c r="EV425" s="190"/>
      <c r="EW425" s="190"/>
      <c r="EX425" s="190"/>
      <c r="EY425" s="190"/>
      <c r="EZ425" s="190"/>
      <c r="FA425" s="190"/>
      <c r="FB425" s="190"/>
      <c r="FC425" s="190"/>
      <c r="FD425" s="190"/>
      <c r="FE425" s="190"/>
      <c r="FF425" s="190"/>
      <c r="FG425" s="190"/>
      <c r="FH425" s="190"/>
      <c r="FI425" s="190"/>
      <c r="FJ425" s="190"/>
      <c r="FK425" s="190"/>
      <c r="FL425" s="190"/>
      <c r="FM425" s="190"/>
      <c r="FN425" s="190"/>
      <c r="FO425" s="190"/>
      <c r="FP425" s="190"/>
      <c r="FQ425" s="190"/>
      <c r="FR425" s="190"/>
      <c r="FS425" s="190"/>
      <c r="FT425" s="190"/>
      <c r="FU425" s="190"/>
      <c r="FV425" s="190"/>
      <c r="FW425" s="190"/>
      <c r="FX425" s="190"/>
      <c r="FY425" s="190"/>
      <c r="FZ425" s="190"/>
      <c r="GA425" s="190"/>
      <c r="GB425" s="190"/>
      <c r="GC425" s="190"/>
      <c r="GD425" s="190"/>
      <c r="GE425" s="190"/>
      <c r="GF425" s="190"/>
      <c r="GG425" s="190"/>
      <c r="GH425" s="190"/>
      <c r="GI425" s="190"/>
      <c r="GJ425" s="190"/>
    </row>
    <row r="426" spans="1:192" s="16" customFormat="1" ht="21" customHeight="1" x14ac:dyDescent="0.25">
      <c r="A426" s="700">
        <v>387</v>
      </c>
      <c r="B426" s="714" t="s">
        <v>6197</v>
      </c>
      <c r="C426" s="715" t="s">
        <v>104</v>
      </c>
      <c r="D426" s="719" t="s">
        <v>34</v>
      </c>
      <c r="E426" s="700">
        <v>87</v>
      </c>
      <c r="F426" s="730" t="str">
        <f t="shared" si="9"/>
        <v>Tốt</v>
      </c>
      <c r="G426" s="70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190"/>
      <c r="BN426" s="190"/>
      <c r="BO426" s="190"/>
      <c r="BP426" s="190"/>
      <c r="BQ426" s="190"/>
      <c r="BR426" s="190"/>
      <c r="BS426" s="190"/>
      <c r="BT426" s="190"/>
      <c r="BU426" s="190"/>
      <c r="BV426" s="190"/>
      <c r="BW426" s="190"/>
      <c r="BX426" s="190"/>
      <c r="BY426" s="190"/>
      <c r="BZ426" s="190"/>
      <c r="CA426" s="190"/>
      <c r="CB426" s="190"/>
      <c r="CC426" s="190"/>
      <c r="CD426" s="190"/>
      <c r="CE426" s="190"/>
      <c r="CF426" s="190"/>
      <c r="CG426" s="190"/>
      <c r="CH426" s="190"/>
      <c r="CI426" s="190"/>
      <c r="CJ426" s="190"/>
      <c r="CK426" s="190"/>
      <c r="CL426" s="190"/>
      <c r="CM426" s="190"/>
      <c r="CN426" s="190"/>
      <c r="CO426" s="190"/>
      <c r="CP426" s="190"/>
      <c r="CQ426" s="190"/>
      <c r="CR426" s="190"/>
      <c r="CS426" s="190"/>
      <c r="CT426" s="190"/>
      <c r="CU426" s="190"/>
      <c r="CV426" s="190"/>
      <c r="CW426" s="190"/>
      <c r="CX426" s="190"/>
      <c r="CY426" s="190"/>
      <c r="CZ426" s="190"/>
      <c r="DA426" s="190"/>
      <c r="DB426" s="190"/>
      <c r="DC426" s="190"/>
      <c r="DD426" s="190"/>
      <c r="DE426" s="190"/>
      <c r="DF426" s="190"/>
      <c r="DG426" s="190"/>
      <c r="DH426" s="190"/>
      <c r="DI426" s="190"/>
      <c r="DJ426" s="190"/>
      <c r="DK426" s="190"/>
      <c r="DL426" s="190"/>
      <c r="DM426" s="190"/>
      <c r="DN426" s="190"/>
      <c r="DO426" s="190"/>
      <c r="DP426" s="190"/>
      <c r="DQ426" s="190"/>
      <c r="DR426" s="190"/>
      <c r="DS426" s="190"/>
      <c r="DT426" s="190"/>
      <c r="DU426" s="190"/>
      <c r="DV426" s="190"/>
      <c r="DW426" s="190"/>
      <c r="DX426" s="190"/>
      <c r="DY426" s="190"/>
      <c r="DZ426" s="190"/>
      <c r="EA426" s="190"/>
      <c r="EB426" s="190"/>
      <c r="EC426" s="190"/>
      <c r="ED426" s="190"/>
      <c r="EE426" s="190"/>
      <c r="EF426" s="190"/>
      <c r="EG426" s="190"/>
      <c r="EH426" s="190"/>
      <c r="EI426" s="190"/>
      <c r="EJ426" s="190"/>
      <c r="EK426" s="190"/>
      <c r="EL426" s="190"/>
      <c r="EM426" s="190"/>
      <c r="EN426" s="190"/>
      <c r="EO426" s="190"/>
      <c r="EP426" s="190"/>
      <c r="EQ426" s="190"/>
      <c r="ER426" s="190"/>
      <c r="ES426" s="190"/>
      <c r="ET426" s="190"/>
      <c r="EU426" s="190"/>
      <c r="EV426" s="190"/>
      <c r="EW426" s="190"/>
      <c r="EX426" s="190"/>
      <c r="EY426" s="190"/>
      <c r="EZ426" s="190"/>
      <c r="FA426" s="190"/>
      <c r="FB426" s="190"/>
      <c r="FC426" s="190"/>
      <c r="FD426" s="190"/>
      <c r="FE426" s="190"/>
      <c r="FF426" s="190"/>
      <c r="FG426" s="190"/>
      <c r="FH426" s="190"/>
      <c r="FI426" s="190"/>
      <c r="FJ426" s="190"/>
      <c r="FK426" s="190"/>
      <c r="FL426" s="190"/>
      <c r="FM426" s="190"/>
      <c r="FN426" s="190"/>
      <c r="FO426" s="190"/>
      <c r="FP426" s="190"/>
      <c r="FQ426" s="190"/>
      <c r="FR426" s="190"/>
      <c r="FS426" s="190"/>
      <c r="FT426" s="190"/>
      <c r="FU426" s="190"/>
      <c r="FV426" s="190"/>
      <c r="FW426" s="190"/>
      <c r="FX426" s="190"/>
      <c r="FY426" s="190"/>
      <c r="FZ426" s="190"/>
      <c r="GA426" s="190"/>
      <c r="GB426" s="190"/>
      <c r="GC426" s="190"/>
      <c r="GD426" s="190"/>
      <c r="GE426" s="190"/>
      <c r="GF426" s="190"/>
      <c r="GG426" s="190"/>
      <c r="GH426" s="190"/>
      <c r="GI426" s="190"/>
      <c r="GJ426" s="190"/>
    </row>
    <row r="427" spans="1:192" s="16" customFormat="1" ht="21" customHeight="1" x14ac:dyDescent="0.25">
      <c r="A427" s="700">
        <v>388</v>
      </c>
      <c r="B427" s="714" t="s">
        <v>6198</v>
      </c>
      <c r="C427" s="715" t="s">
        <v>75</v>
      </c>
      <c r="D427" s="719" t="s">
        <v>34</v>
      </c>
      <c r="E427" s="700">
        <v>78</v>
      </c>
      <c r="F427" s="730" t="str">
        <f t="shared" si="9"/>
        <v>Khá</v>
      </c>
      <c r="G427" s="70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190"/>
      <c r="BN427" s="190"/>
      <c r="BO427" s="190"/>
      <c r="BP427" s="190"/>
      <c r="BQ427" s="190"/>
      <c r="BR427" s="190"/>
      <c r="BS427" s="190"/>
      <c r="BT427" s="190"/>
      <c r="BU427" s="190"/>
      <c r="BV427" s="190"/>
      <c r="BW427" s="190"/>
      <c r="BX427" s="190"/>
      <c r="BY427" s="190"/>
      <c r="BZ427" s="190"/>
      <c r="CA427" s="190"/>
      <c r="CB427" s="190"/>
      <c r="CC427" s="190"/>
      <c r="CD427" s="190"/>
      <c r="CE427" s="190"/>
      <c r="CF427" s="190"/>
      <c r="CG427" s="190"/>
      <c r="CH427" s="190"/>
      <c r="CI427" s="190"/>
      <c r="CJ427" s="190"/>
      <c r="CK427" s="190"/>
      <c r="CL427" s="190"/>
      <c r="CM427" s="190"/>
      <c r="CN427" s="190"/>
      <c r="CO427" s="190"/>
      <c r="CP427" s="190"/>
      <c r="CQ427" s="190"/>
      <c r="CR427" s="190"/>
      <c r="CS427" s="190"/>
      <c r="CT427" s="190"/>
      <c r="CU427" s="190"/>
      <c r="CV427" s="190"/>
      <c r="CW427" s="190"/>
      <c r="CX427" s="190"/>
      <c r="CY427" s="190"/>
      <c r="CZ427" s="190"/>
      <c r="DA427" s="190"/>
      <c r="DB427" s="190"/>
      <c r="DC427" s="190"/>
      <c r="DD427" s="190"/>
      <c r="DE427" s="190"/>
      <c r="DF427" s="190"/>
      <c r="DG427" s="190"/>
      <c r="DH427" s="190"/>
      <c r="DI427" s="190"/>
      <c r="DJ427" s="190"/>
      <c r="DK427" s="190"/>
      <c r="DL427" s="190"/>
      <c r="DM427" s="190"/>
      <c r="DN427" s="190"/>
      <c r="DO427" s="190"/>
      <c r="DP427" s="190"/>
      <c r="DQ427" s="190"/>
      <c r="DR427" s="190"/>
      <c r="DS427" s="190"/>
      <c r="DT427" s="190"/>
      <c r="DU427" s="190"/>
      <c r="DV427" s="190"/>
      <c r="DW427" s="190"/>
      <c r="DX427" s="190"/>
      <c r="DY427" s="190"/>
      <c r="DZ427" s="190"/>
      <c r="EA427" s="190"/>
      <c r="EB427" s="190"/>
      <c r="EC427" s="190"/>
      <c r="ED427" s="190"/>
      <c r="EE427" s="190"/>
      <c r="EF427" s="190"/>
      <c r="EG427" s="190"/>
      <c r="EH427" s="190"/>
      <c r="EI427" s="190"/>
      <c r="EJ427" s="190"/>
      <c r="EK427" s="190"/>
      <c r="EL427" s="190"/>
      <c r="EM427" s="190"/>
      <c r="EN427" s="190"/>
      <c r="EO427" s="190"/>
      <c r="EP427" s="190"/>
      <c r="EQ427" s="190"/>
      <c r="ER427" s="190"/>
      <c r="ES427" s="190"/>
      <c r="ET427" s="190"/>
      <c r="EU427" s="190"/>
      <c r="EV427" s="190"/>
      <c r="EW427" s="190"/>
      <c r="EX427" s="190"/>
      <c r="EY427" s="190"/>
      <c r="EZ427" s="190"/>
      <c r="FA427" s="190"/>
      <c r="FB427" s="190"/>
      <c r="FC427" s="190"/>
      <c r="FD427" s="190"/>
      <c r="FE427" s="190"/>
      <c r="FF427" s="190"/>
      <c r="FG427" s="190"/>
      <c r="FH427" s="190"/>
      <c r="FI427" s="190"/>
      <c r="FJ427" s="190"/>
      <c r="FK427" s="190"/>
      <c r="FL427" s="190"/>
      <c r="FM427" s="190"/>
      <c r="FN427" s="190"/>
      <c r="FO427" s="190"/>
      <c r="FP427" s="190"/>
      <c r="FQ427" s="190"/>
      <c r="FR427" s="190"/>
      <c r="FS427" s="190"/>
      <c r="FT427" s="190"/>
      <c r="FU427" s="190"/>
      <c r="FV427" s="190"/>
      <c r="FW427" s="190"/>
      <c r="FX427" s="190"/>
      <c r="FY427" s="190"/>
      <c r="FZ427" s="190"/>
      <c r="GA427" s="190"/>
      <c r="GB427" s="190"/>
      <c r="GC427" s="190"/>
      <c r="GD427" s="190"/>
      <c r="GE427" s="190"/>
      <c r="GF427" s="190"/>
      <c r="GG427" s="190"/>
      <c r="GH427" s="190"/>
      <c r="GI427" s="190"/>
      <c r="GJ427" s="190"/>
    </row>
    <row r="428" spans="1:192" s="16" customFormat="1" ht="21" customHeight="1" x14ac:dyDescent="0.25">
      <c r="A428" s="700">
        <v>389</v>
      </c>
      <c r="B428" s="714" t="s">
        <v>6199</v>
      </c>
      <c r="C428" s="715" t="s">
        <v>4923</v>
      </c>
      <c r="D428" s="719" t="s">
        <v>34</v>
      </c>
      <c r="E428" s="700">
        <v>100</v>
      </c>
      <c r="F428" s="730" t="str">
        <f t="shared" si="9"/>
        <v>Xuất sắc</v>
      </c>
      <c r="G428" s="70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190"/>
      <c r="BN428" s="190"/>
      <c r="BO428" s="190"/>
      <c r="BP428" s="190"/>
      <c r="BQ428" s="190"/>
      <c r="BR428" s="190"/>
      <c r="BS428" s="190"/>
      <c r="BT428" s="190"/>
      <c r="BU428" s="190"/>
      <c r="BV428" s="190"/>
      <c r="BW428" s="190"/>
      <c r="BX428" s="190"/>
      <c r="BY428" s="190"/>
      <c r="BZ428" s="190"/>
      <c r="CA428" s="190"/>
      <c r="CB428" s="190"/>
      <c r="CC428" s="190"/>
      <c r="CD428" s="190"/>
      <c r="CE428" s="190"/>
      <c r="CF428" s="190"/>
      <c r="CG428" s="190"/>
      <c r="CH428" s="190"/>
      <c r="CI428" s="190"/>
      <c r="CJ428" s="190"/>
      <c r="CK428" s="190"/>
      <c r="CL428" s="190"/>
      <c r="CM428" s="190"/>
      <c r="CN428" s="190"/>
      <c r="CO428" s="190"/>
      <c r="CP428" s="190"/>
      <c r="CQ428" s="190"/>
      <c r="CR428" s="190"/>
      <c r="CS428" s="190"/>
      <c r="CT428" s="190"/>
      <c r="CU428" s="190"/>
      <c r="CV428" s="190"/>
      <c r="CW428" s="190"/>
      <c r="CX428" s="190"/>
      <c r="CY428" s="190"/>
      <c r="CZ428" s="190"/>
      <c r="DA428" s="190"/>
      <c r="DB428" s="190"/>
      <c r="DC428" s="190"/>
      <c r="DD428" s="190"/>
      <c r="DE428" s="190"/>
      <c r="DF428" s="190"/>
      <c r="DG428" s="190"/>
      <c r="DH428" s="190"/>
      <c r="DI428" s="190"/>
      <c r="DJ428" s="190"/>
      <c r="DK428" s="190"/>
      <c r="DL428" s="190"/>
      <c r="DM428" s="190"/>
      <c r="DN428" s="190"/>
      <c r="DO428" s="190"/>
      <c r="DP428" s="190"/>
      <c r="DQ428" s="190"/>
      <c r="DR428" s="190"/>
      <c r="DS428" s="190"/>
      <c r="DT428" s="190"/>
      <c r="DU428" s="190"/>
      <c r="DV428" s="190"/>
      <c r="DW428" s="190"/>
      <c r="DX428" s="190"/>
      <c r="DY428" s="190"/>
      <c r="DZ428" s="190"/>
      <c r="EA428" s="190"/>
      <c r="EB428" s="190"/>
      <c r="EC428" s="190"/>
      <c r="ED428" s="190"/>
      <c r="EE428" s="190"/>
      <c r="EF428" s="190"/>
      <c r="EG428" s="190"/>
      <c r="EH428" s="190"/>
      <c r="EI428" s="190"/>
      <c r="EJ428" s="190"/>
      <c r="EK428" s="190"/>
      <c r="EL428" s="190"/>
      <c r="EM428" s="190"/>
      <c r="EN428" s="190"/>
      <c r="EO428" s="190"/>
      <c r="EP428" s="190"/>
      <c r="EQ428" s="190"/>
      <c r="ER428" s="190"/>
      <c r="ES428" s="190"/>
      <c r="ET428" s="190"/>
      <c r="EU428" s="190"/>
      <c r="EV428" s="190"/>
      <c r="EW428" s="190"/>
      <c r="EX428" s="190"/>
      <c r="EY428" s="190"/>
      <c r="EZ428" s="190"/>
      <c r="FA428" s="190"/>
      <c r="FB428" s="190"/>
      <c r="FC428" s="190"/>
      <c r="FD428" s="190"/>
      <c r="FE428" s="190"/>
      <c r="FF428" s="190"/>
      <c r="FG428" s="190"/>
      <c r="FH428" s="190"/>
      <c r="FI428" s="190"/>
      <c r="FJ428" s="190"/>
      <c r="FK428" s="190"/>
      <c r="FL428" s="190"/>
      <c r="FM428" s="190"/>
      <c r="FN428" s="190"/>
      <c r="FO428" s="190"/>
      <c r="FP428" s="190"/>
      <c r="FQ428" s="190"/>
      <c r="FR428" s="190"/>
      <c r="FS428" s="190"/>
      <c r="FT428" s="190"/>
      <c r="FU428" s="190"/>
      <c r="FV428" s="190"/>
      <c r="FW428" s="190"/>
      <c r="FX428" s="190"/>
      <c r="FY428" s="190"/>
      <c r="FZ428" s="190"/>
      <c r="GA428" s="190"/>
      <c r="GB428" s="190"/>
      <c r="GC428" s="190"/>
      <c r="GD428" s="190"/>
      <c r="GE428" s="190"/>
      <c r="GF428" s="190"/>
      <c r="GG428" s="190"/>
      <c r="GH428" s="190"/>
      <c r="GI428" s="190"/>
      <c r="GJ428" s="190"/>
    </row>
    <row r="429" spans="1:192" s="16" customFormat="1" ht="21" customHeight="1" x14ac:dyDescent="0.25">
      <c r="A429" s="700">
        <v>390</v>
      </c>
      <c r="B429" s="714" t="s">
        <v>6200</v>
      </c>
      <c r="C429" s="715" t="s">
        <v>426</v>
      </c>
      <c r="D429" s="719" t="s">
        <v>148</v>
      </c>
      <c r="E429" s="700">
        <v>90</v>
      </c>
      <c r="F429" s="730" t="str">
        <f t="shared" si="9"/>
        <v>Xuất sắc</v>
      </c>
      <c r="G429" s="70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190"/>
      <c r="BN429" s="190"/>
      <c r="BO429" s="190"/>
      <c r="BP429" s="190"/>
      <c r="BQ429" s="190"/>
      <c r="BR429" s="190"/>
      <c r="BS429" s="190"/>
      <c r="BT429" s="190"/>
      <c r="BU429" s="190"/>
      <c r="BV429" s="190"/>
      <c r="BW429" s="190"/>
      <c r="BX429" s="190"/>
      <c r="BY429" s="190"/>
      <c r="BZ429" s="190"/>
      <c r="CA429" s="190"/>
      <c r="CB429" s="190"/>
      <c r="CC429" s="190"/>
      <c r="CD429" s="190"/>
      <c r="CE429" s="190"/>
      <c r="CF429" s="190"/>
      <c r="CG429" s="190"/>
      <c r="CH429" s="190"/>
      <c r="CI429" s="190"/>
      <c r="CJ429" s="190"/>
      <c r="CK429" s="190"/>
      <c r="CL429" s="190"/>
      <c r="CM429" s="190"/>
      <c r="CN429" s="190"/>
      <c r="CO429" s="190"/>
      <c r="CP429" s="190"/>
      <c r="CQ429" s="190"/>
      <c r="CR429" s="190"/>
      <c r="CS429" s="190"/>
      <c r="CT429" s="190"/>
      <c r="CU429" s="190"/>
      <c r="CV429" s="190"/>
      <c r="CW429" s="190"/>
      <c r="CX429" s="190"/>
      <c r="CY429" s="190"/>
      <c r="CZ429" s="190"/>
      <c r="DA429" s="190"/>
      <c r="DB429" s="190"/>
      <c r="DC429" s="190"/>
      <c r="DD429" s="190"/>
      <c r="DE429" s="190"/>
      <c r="DF429" s="190"/>
      <c r="DG429" s="190"/>
      <c r="DH429" s="190"/>
      <c r="DI429" s="190"/>
      <c r="DJ429" s="190"/>
      <c r="DK429" s="190"/>
      <c r="DL429" s="190"/>
      <c r="DM429" s="190"/>
      <c r="DN429" s="190"/>
      <c r="DO429" s="190"/>
      <c r="DP429" s="190"/>
      <c r="DQ429" s="190"/>
      <c r="DR429" s="190"/>
      <c r="DS429" s="190"/>
      <c r="DT429" s="190"/>
      <c r="DU429" s="190"/>
      <c r="DV429" s="190"/>
      <c r="DW429" s="190"/>
      <c r="DX429" s="190"/>
      <c r="DY429" s="190"/>
      <c r="DZ429" s="190"/>
      <c r="EA429" s="190"/>
      <c r="EB429" s="190"/>
      <c r="EC429" s="190"/>
      <c r="ED429" s="190"/>
      <c r="EE429" s="190"/>
      <c r="EF429" s="190"/>
      <c r="EG429" s="190"/>
      <c r="EH429" s="190"/>
      <c r="EI429" s="190"/>
      <c r="EJ429" s="190"/>
      <c r="EK429" s="190"/>
      <c r="EL429" s="190"/>
      <c r="EM429" s="190"/>
      <c r="EN429" s="190"/>
      <c r="EO429" s="190"/>
      <c r="EP429" s="190"/>
      <c r="EQ429" s="190"/>
      <c r="ER429" s="190"/>
      <c r="ES429" s="190"/>
      <c r="ET429" s="190"/>
      <c r="EU429" s="190"/>
      <c r="EV429" s="190"/>
      <c r="EW429" s="190"/>
      <c r="EX429" s="190"/>
      <c r="EY429" s="190"/>
      <c r="EZ429" s="190"/>
      <c r="FA429" s="190"/>
      <c r="FB429" s="190"/>
      <c r="FC429" s="190"/>
      <c r="FD429" s="190"/>
      <c r="FE429" s="190"/>
      <c r="FF429" s="190"/>
      <c r="FG429" s="190"/>
      <c r="FH429" s="190"/>
      <c r="FI429" s="190"/>
      <c r="FJ429" s="190"/>
      <c r="FK429" s="190"/>
      <c r="FL429" s="190"/>
      <c r="FM429" s="190"/>
      <c r="FN429" s="190"/>
      <c r="FO429" s="190"/>
      <c r="FP429" s="190"/>
      <c r="FQ429" s="190"/>
      <c r="FR429" s="190"/>
      <c r="FS429" s="190"/>
      <c r="FT429" s="190"/>
      <c r="FU429" s="190"/>
      <c r="FV429" s="190"/>
      <c r="FW429" s="190"/>
      <c r="FX429" s="190"/>
      <c r="FY429" s="190"/>
      <c r="FZ429" s="190"/>
      <c r="GA429" s="190"/>
      <c r="GB429" s="190"/>
      <c r="GC429" s="190"/>
      <c r="GD429" s="190"/>
      <c r="GE429" s="190"/>
      <c r="GF429" s="190"/>
      <c r="GG429" s="190"/>
      <c r="GH429" s="190"/>
      <c r="GI429" s="190"/>
      <c r="GJ429" s="190"/>
    </row>
    <row r="430" spans="1:192" s="16" customFormat="1" ht="21" customHeight="1" x14ac:dyDescent="0.25">
      <c r="A430" s="700">
        <v>391</v>
      </c>
      <c r="B430" s="714" t="s">
        <v>6201</v>
      </c>
      <c r="C430" s="715" t="s">
        <v>272</v>
      </c>
      <c r="D430" s="719" t="s">
        <v>6202</v>
      </c>
      <c r="E430" s="700">
        <v>98</v>
      </c>
      <c r="F430" s="730" t="str">
        <f t="shared" si="9"/>
        <v>Xuất sắc</v>
      </c>
      <c r="G430" s="70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190"/>
      <c r="BN430" s="190"/>
      <c r="BO430" s="190"/>
      <c r="BP430" s="190"/>
      <c r="BQ430" s="190"/>
      <c r="BR430" s="190"/>
      <c r="BS430" s="190"/>
      <c r="BT430" s="190"/>
      <c r="BU430" s="190"/>
      <c r="BV430" s="190"/>
      <c r="BW430" s="190"/>
      <c r="BX430" s="190"/>
      <c r="BY430" s="190"/>
      <c r="BZ430" s="190"/>
      <c r="CA430" s="190"/>
      <c r="CB430" s="190"/>
      <c r="CC430" s="190"/>
      <c r="CD430" s="190"/>
      <c r="CE430" s="190"/>
      <c r="CF430" s="190"/>
      <c r="CG430" s="190"/>
      <c r="CH430" s="190"/>
      <c r="CI430" s="190"/>
      <c r="CJ430" s="190"/>
      <c r="CK430" s="190"/>
      <c r="CL430" s="190"/>
      <c r="CM430" s="190"/>
      <c r="CN430" s="190"/>
      <c r="CO430" s="190"/>
      <c r="CP430" s="190"/>
      <c r="CQ430" s="190"/>
      <c r="CR430" s="190"/>
      <c r="CS430" s="190"/>
      <c r="CT430" s="190"/>
      <c r="CU430" s="190"/>
      <c r="CV430" s="190"/>
      <c r="CW430" s="190"/>
      <c r="CX430" s="190"/>
      <c r="CY430" s="190"/>
      <c r="CZ430" s="190"/>
      <c r="DA430" s="190"/>
      <c r="DB430" s="190"/>
      <c r="DC430" s="190"/>
      <c r="DD430" s="190"/>
      <c r="DE430" s="190"/>
      <c r="DF430" s="190"/>
      <c r="DG430" s="190"/>
      <c r="DH430" s="190"/>
      <c r="DI430" s="190"/>
      <c r="DJ430" s="190"/>
      <c r="DK430" s="190"/>
      <c r="DL430" s="190"/>
      <c r="DM430" s="190"/>
      <c r="DN430" s="190"/>
      <c r="DO430" s="190"/>
      <c r="DP430" s="190"/>
      <c r="DQ430" s="190"/>
      <c r="DR430" s="190"/>
      <c r="DS430" s="190"/>
      <c r="DT430" s="190"/>
      <c r="DU430" s="190"/>
      <c r="DV430" s="190"/>
      <c r="DW430" s="190"/>
      <c r="DX430" s="190"/>
      <c r="DY430" s="190"/>
      <c r="DZ430" s="190"/>
      <c r="EA430" s="190"/>
      <c r="EB430" s="190"/>
      <c r="EC430" s="190"/>
      <c r="ED430" s="190"/>
      <c r="EE430" s="190"/>
      <c r="EF430" s="190"/>
      <c r="EG430" s="190"/>
      <c r="EH430" s="190"/>
      <c r="EI430" s="190"/>
      <c r="EJ430" s="190"/>
      <c r="EK430" s="190"/>
      <c r="EL430" s="190"/>
      <c r="EM430" s="190"/>
      <c r="EN430" s="190"/>
      <c r="EO430" s="190"/>
      <c r="EP430" s="190"/>
      <c r="EQ430" s="190"/>
      <c r="ER430" s="190"/>
      <c r="ES430" s="190"/>
      <c r="ET430" s="190"/>
      <c r="EU430" s="190"/>
      <c r="EV430" s="190"/>
      <c r="EW430" s="190"/>
      <c r="EX430" s="190"/>
      <c r="EY430" s="190"/>
      <c r="EZ430" s="190"/>
      <c r="FA430" s="190"/>
      <c r="FB430" s="190"/>
      <c r="FC430" s="190"/>
      <c r="FD430" s="190"/>
      <c r="FE430" s="190"/>
      <c r="FF430" s="190"/>
      <c r="FG430" s="190"/>
      <c r="FH430" s="190"/>
      <c r="FI430" s="190"/>
      <c r="FJ430" s="190"/>
      <c r="FK430" s="190"/>
      <c r="FL430" s="190"/>
      <c r="FM430" s="190"/>
      <c r="FN430" s="190"/>
      <c r="FO430" s="190"/>
      <c r="FP430" s="190"/>
      <c r="FQ430" s="190"/>
      <c r="FR430" s="190"/>
      <c r="FS430" s="190"/>
      <c r="FT430" s="190"/>
      <c r="FU430" s="190"/>
      <c r="FV430" s="190"/>
      <c r="FW430" s="190"/>
      <c r="FX430" s="190"/>
      <c r="FY430" s="190"/>
      <c r="FZ430" s="190"/>
      <c r="GA430" s="190"/>
      <c r="GB430" s="190"/>
      <c r="GC430" s="190"/>
      <c r="GD430" s="190"/>
      <c r="GE430" s="190"/>
      <c r="GF430" s="190"/>
      <c r="GG430" s="190"/>
      <c r="GH430" s="190"/>
      <c r="GI430" s="190"/>
      <c r="GJ430" s="190"/>
    </row>
    <row r="431" spans="1:192" s="16" customFormat="1" ht="21" customHeight="1" x14ac:dyDescent="0.25">
      <c r="A431" s="700">
        <v>392</v>
      </c>
      <c r="B431" s="714" t="s">
        <v>6203</v>
      </c>
      <c r="C431" s="715" t="s">
        <v>203</v>
      </c>
      <c r="D431" s="719" t="s">
        <v>37</v>
      </c>
      <c r="E431" s="700">
        <v>80</v>
      </c>
      <c r="F431" s="730" t="str">
        <f t="shared" si="9"/>
        <v>Tốt</v>
      </c>
      <c r="G431" s="70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B431" s="190"/>
      <c r="AC431" s="190"/>
      <c r="AD431" s="190"/>
      <c r="AE431" s="190"/>
      <c r="AF431" s="190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  <c r="AR431" s="190"/>
      <c r="AS431" s="190"/>
      <c r="AT431" s="190"/>
      <c r="AU431" s="190"/>
      <c r="AV431" s="190"/>
      <c r="AW431" s="190"/>
      <c r="AX431" s="190"/>
      <c r="AY431" s="190"/>
      <c r="AZ431" s="190"/>
      <c r="BA431" s="190"/>
      <c r="BB431" s="190"/>
      <c r="BC431" s="190"/>
      <c r="BD431" s="190"/>
      <c r="BE431" s="190"/>
      <c r="BF431" s="190"/>
      <c r="BG431" s="190"/>
      <c r="BH431" s="190"/>
      <c r="BI431" s="190"/>
      <c r="BJ431" s="190"/>
      <c r="BK431" s="190"/>
      <c r="BL431" s="190"/>
      <c r="BM431" s="190"/>
      <c r="BN431" s="190"/>
      <c r="BO431" s="190"/>
      <c r="BP431" s="190"/>
      <c r="BQ431" s="190"/>
      <c r="BR431" s="190"/>
      <c r="BS431" s="190"/>
      <c r="BT431" s="190"/>
      <c r="BU431" s="190"/>
      <c r="BV431" s="190"/>
      <c r="BW431" s="190"/>
      <c r="BX431" s="190"/>
      <c r="BY431" s="190"/>
      <c r="BZ431" s="190"/>
      <c r="CA431" s="190"/>
      <c r="CB431" s="190"/>
      <c r="CC431" s="190"/>
      <c r="CD431" s="190"/>
      <c r="CE431" s="190"/>
      <c r="CF431" s="190"/>
      <c r="CG431" s="190"/>
      <c r="CH431" s="190"/>
      <c r="CI431" s="190"/>
      <c r="CJ431" s="190"/>
      <c r="CK431" s="190"/>
      <c r="CL431" s="190"/>
      <c r="CM431" s="190"/>
      <c r="CN431" s="190"/>
      <c r="CO431" s="190"/>
      <c r="CP431" s="190"/>
      <c r="CQ431" s="190"/>
      <c r="CR431" s="190"/>
      <c r="CS431" s="190"/>
      <c r="CT431" s="190"/>
      <c r="CU431" s="190"/>
      <c r="CV431" s="190"/>
      <c r="CW431" s="190"/>
      <c r="CX431" s="190"/>
      <c r="CY431" s="190"/>
      <c r="CZ431" s="190"/>
      <c r="DA431" s="190"/>
      <c r="DB431" s="190"/>
      <c r="DC431" s="190"/>
      <c r="DD431" s="190"/>
      <c r="DE431" s="190"/>
      <c r="DF431" s="190"/>
      <c r="DG431" s="190"/>
      <c r="DH431" s="190"/>
      <c r="DI431" s="190"/>
      <c r="DJ431" s="190"/>
      <c r="DK431" s="190"/>
      <c r="DL431" s="190"/>
      <c r="DM431" s="190"/>
      <c r="DN431" s="190"/>
      <c r="DO431" s="190"/>
      <c r="DP431" s="190"/>
      <c r="DQ431" s="190"/>
      <c r="DR431" s="190"/>
      <c r="DS431" s="190"/>
      <c r="DT431" s="190"/>
      <c r="DU431" s="190"/>
      <c r="DV431" s="190"/>
      <c r="DW431" s="190"/>
      <c r="DX431" s="190"/>
      <c r="DY431" s="190"/>
      <c r="DZ431" s="190"/>
      <c r="EA431" s="190"/>
      <c r="EB431" s="190"/>
      <c r="EC431" s="190"/>
      <c r="ED431" s="190"/>
      <c r="EE431" s="190"/>
      <c r="EF431" s="190"/>
      <c r="EG431" s="190"/>
      <c r="EH431" s="190"/>
      <c r="EI431" s="190"/>
      <c r="EJ431" s="190"/>
      <c r="EK431" s="190"/>
      <c r="EL431" s="190"/>
      <c r="EM431" s="190"/>
      <c r="EN431" s="190"/>
      <c r="EO431" s="190"/>
      <c r="EP431" s="190"/>
      <c r="EQ431" s="190"/>
      <c r="ER431" s="190"/>
      <c r="ES431" s="190"/>
      <c r="ET431" s="190"/>
      <c r="EU431" s="190"/>
      <c r="EV431" s="190"/>
      <c r="EW431" s="190"/>
      <c r="EX431" s="190"/>
      <c r="EY431" s="190"/>
      <c r="EZ431" s="190"/>
      <c r="FA431" s="190"/>
      <c r="FB431" s="190"/>
      <c r="FC431" s="190"/>
      <c r="FD431" s="190"/>
      <c r="FE431" s="190"/>
      <c r="FF431" s="190"/>
      <c r="FG431" s="190"/>
      <c r="FH431" s="190"/>
      <c r="FI431" s="190"/>
      <c r="FJ431" s="190"/>
      <c r="FK431" s="190"/>
      <c r="FL431" s="190"/>
      <c r="FM431" s="190"/>
      <c r="FN431" s="190"/>
      <c r="FO431" s="190"/>
      <c r="FP431" s="190"/>
      <c r="FQ431" s="190"/>
      <c r="FR431" s="190"/>
      <c r="FS431" s="190"/>
      <c r="FT431" s="190"/>
      <c r="FU431" s="190"/>
      <c r="FV431" s="190"/>
      <c r="FW431" s="190"/>
      <c r="FX431" s="190"/>
      <c r="FY431" s="190"/>
      <c r="FZ431" s="190"/>
      <c r="GA431" s="190"/>
      <c r="GB431" s="190"/>
      <c r="GC431" s="190"/>
      <c r="GD431" s="190"/>
      <c r="GE431" s="190"/>
      <c r="GF431" s="190"/>
      <c r="GG431" s="190"/>
      <c r="GH431" s="190"/>
      <c r="GI431" s="190"/>
      <c r="GJ431" s="190"/>
    </row>
    <row r="432" spans="1:192" s="16" customFormat="1" ht="21" customHeight="1" x14ac:dyDescent="0.25">
      <c r="A432" s="700">
        <v>393</v>
      </c>
      <c r="B432" s="714" t="s">
        <v>6204</v>
      </c>
      <c r="C432" s="715" t="s">
        <v>6205</v>
      </c>
      <c r="D432" s="719" t="s">
        <v>5916</v>
      </c>
      <c r="E432" s="700">
        <v>95</v>
      </c>
      <c r="F432" s="730" t="str">
        <f t="shared" si="9"/>
        <v>Xuất sắc</v>
      </c>
      <c r="G432" s="70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0"/>
      <c r="AS432" s="190"/>
      <c r="AT432" s="190"/>
      <c r="AU432" s="190"/>
      <c r="AV432" s="190"/>
      <c r="AW432" s="190"/>
      <c r="AX432" s="190"/>
      <c r="AY432" s="190"/>
      <c r="AZ432" s="190"/>
      <c r="BA432" s="190"/>
      <c r="BB432" s="190"/>
      <c r="BC432" s="190"/>
      <c r="BD432" s="190"/>
      <c r="BE432" s="190"/>
      <c r="BF432" s="190"/>
      <c r="BG432" s="190"/>
      <c r="BH432" s="190"/>
      <c r="BI432" s="190"/>
      <c r="BJ432" s="190"/>
      <c r="BK432" s="190"/>
      <c r="BL432" s="190"/>
      <c r="BM432" s="190"/>
      <c r="BN432" s="190"/>
      <c r="BO432" s="190"/>
      <c r="BP432" s="190"/>
      <c r="BQ432" s="190"/>
      <c r="BR432" s="190"/>
      <c r="BS432" s="190"/>
      <c r="BT432" s="190"/>
      <c r="BU432" s="190"/>
      <c r="BV432" s="190"/>
      <c r="BW432" s="190"/>
      <c r="BX432" s="190"/>
      <c r="BY432" s="190"/>
      <c r="BZ432" s="190"/>
      <c r="CA432" s="190"/>
      <c r="CB432" s="190"/>
      <c r="CC432" s="190"/>
      <c r="CD432" s="190"/>
      <c r="CE432" s="190"/>
      <c r="CF432" s="190"/>
      <c r="CG432" s="190"/>
      <c r="CH432" s="190"/>
      <c r="CI432" s="190"/>
      <c r="CJ432" s="190"/>
      <c r="CK432" s="190"/>
      <c r="CL432" s="190"/>
      <c r="CM432" s="190"/>
      <c r="CN432" s="190"/>
      <c r="CO432" s="190"/>
      <c r="CP432" s="190"/>
      <c r="CQ432" s="190"/>
      <c r="CR432" s="190"/>
      <c r="CS432" s="190"/>
      <c r="CT432" s="190"/>
      <c r="CU432" s="190"/>
      <c r="CV432" s="190"/>
      <c r="CW432" s="190"/>
      <c r="CX432" s="190"/>
      <c r="CY432" s="190"/>
      <c r="CZ432" s="190"/>
      <c r="DA432" s="190"/>
      <c r="DB432" s="190"/>
      <c r="DC432" s="190"/>
      <c r="DD432" s="190"/>
      <c r="DE432" s="190"/>
      <c r="DF432" s="190"/>
      <c r="DG432" s="190"/>
      <c r="DH432" s="190"/>
      <c r="DI432" s="190"/>
      <c r="DJ432" s="190"/>
      <c r="DK432" s="190"/>
      <c r="DL432" s="190"/>
      <c r="DM432" s="190"/>
      <c r="DN432" s="190"/>
      <c r="DO432" s="190"/>
      <c r="DP432" s="190"/>
      <c r="DQ432" s="190"/>
      <c r="DR432" s="190"/>
      <c r="DS432" s="190"/>
      <c r="DT432" s="190"/>
      <c r="DU432" s="190"/>
      <c r="DV432" s="190"/>
      <c r="DW432" s="190"/>
      <c r="DX432" s="190"/>
      <c r="DY432" s="190"/>
      <c r="DZ432" s="190"/>
      <c r="EA432" s="190"/>
      <c r="EB432" s="190"/>
      <c r="EC432" s="190"/>
      <c r="ED432" s="190"/>
      <c r="EE432" s="190"/>
      <c r="EF432" s="190"/>
      <c r="EG432" s="190"/>
      <c r="EH432" s="190"/>
      <c r="EI432" s="190"/>
      <c r="EJ432" s="190"/>
      <c r="EK432" s="190"/>
      <c r="EL432" s="190"/>
      <c r="EM432" s="190"/>
      <c r="EN432" s="190"/>
      <c r="EO432" s="190"/>
      <c r="EP432" s="190"/>
      <c r="EQ432" s="190"/>
      <c r="ER432" s="190"/>
      <c r="ES432" s="190"/>
      <c r="ET432" s="190"/>
      <c r="EU432" s="190"/>
      <c r="EV432" s="190"/>
      <c r="EW432" s="190"/>
      <c r="EX432" s="190"/>
      <c r="EY432" s="190"/>
      <c r="EZ432" s="190"/>
      <c r="FA432" s="190"/>
      <c r="FB432" s="190"/>
      <c r="FC432" s="190"/>
      <c r="FD432" s="190"/>
      <c r="FE432" s="190"/>
      <c r="FF432" s="190"/>
      <c r="FG432" s="190"/>
      <c r="FH432" s="190"/>
      <c r="FI432" s="190"/>
      <c r="FJ432" s="190"/>
      <c r="FK432" s="190"/>
      <c r="FL432" s="190"/>
      <c r="FM432" s="190"/>
      <c r="FN432" s="190"/>
      <c r="FO432" s="190"/>
      <c r="FP432" s="190"/>
      <c r="FQ432" s="190"/>
      <c r="FR432" s="190"/>
      <c r="FS432" s="190"/>
      <c r="FT432" s="190"/>
      <c r="FU432" s="190"/>
      <c r="FV432" s="190"/>
      <c r="FW432" s="190"/>
      <c r="FX432" s="190"/>
      <c r="FY432" s="190"/>
      <c r="FZ432" s="190"/>
      <c r="GA432" s="190"/>
      <c r="GB432" s="190"/>
      <c r="GC432" s="190"/>
      <c r="GD432" s="190"/>
      <c r="GE432" s="190"/>
      <c r="GF432" s="190"/>
      <c r="GG432" s="190"/>
      <c r="GH432" s="190"/>
      <c r="GI432" s="190"/>
      <c r="GJ432" s="190"/>
    </row>
    <row r="433" spans="1:192" s="16" customFormat="1" ht="21" customHeight="1" x14ac:dyDescent="0.25">
      <c r="A433" s="700">
        <v>394</v>
      </c>
      <c r="B433" s="714" t="s">
        <v>6206</v>
      </c>
      <c r="C433" s="715" t="s">
        <v>6207</v>
      </c>
      <c r="D433" s="719" t="s">
        <v>287</v>
      </c>
      <c r="E433" s="700">
        <v>82</v>
      </c>
      <c r="F433" s="730" t="str">
        <f t="shared" si="9"/>
        <v>Tốt</v>
      </c>
      <c r="G433" s="70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B433" s="190"/>
      <c r="AC433" s="190"/>
      <c r="AD433" s="190"/>
      <c r="AE433" s="190"/>
      <c r="AF433" s="190"/>
      <c r="AG433" s="190"/>
      <c r="AH433" s="190"/>
      <c r="AI433" s="190"/>
      <c r="AJ433" s="190"/>
      <c r="AK433" s="190"/>
      <c r="AL433" s="190"/>
      <c r="AM433" s="190"/>
      <c r="AN433" s="190"/>
      <c r="AO433" s="190"/>
      <c r="AP433" s="190"/>
      <c r="AQ433" s="190"/>
      <c r="AR433" s="190"/>
      <c r="AS433" s="190"/>
      <c r="AT433" s="190"/>
      <c r="AU433" s="190"/>
      <c r="AV433" s="190"/>
      <c r="AW433" s="190"/>
      <c r="AX433" s="190"/>
      <c r="AY433" s="190"/>
      <c r="AZ433" s="190"/>
      <c r="BA433" s="190"/>
      <c r="BB433" s="190"/>
      <c r="BC433" s="190"/>
      <c r="BD433" s="190"/>
      <c r="BE433" s="190"/>
      <c r="BF433" s="190"/>
      <c r="BG433" s="190"/>
      <c r="BH433" s="190"/>
      <c r="BI433" s="190"/>
      <c r="BJ433" s="190"/>
      <c r="BK433" s="190"/>
      <c r="BL433" s="190"/>
      <c r="BM433" s="190"/>
      <c r="BN433" s="190"/>
      <c r="BO433" s="190"/>
      <c r="BP433" s="190"/>
      <c r="BQ433" s="190"/>
      <c r="BR433" s="190"/>
      <c r="BS433" s="190"/>
      <c r="BT433" s="190"/>
      <c r="BU433" s="190"/>
      <c r="BV433" s="190"/>
      <c r="BW433" s="190"/>
      <c r="BX433" s="190"/>
      <c r="BY433" s="190"/>
      <c r="BZ433" s="190"/>
      <c r="CA433" s="190"/>
      <c r="CB433" s="190"/>
      <c r="CC433" s="190"/>
      <c r="CD433" s="190"/>
      <c r="CE433" s="190"/>
      <c r="CF433" s="190"/>
      <c r="CG433" s="190"/>
      <c r="CH433" s="190"/>
      <c r="CI433" s="190"/>
      <c r="CJ433" s="190"/>
      <c r="CK433" s="190"/>
      <c r="CL433" s="190"/>
      <c r="CM433" s="190"/>
      <c r="CN433" s="190"/>
      <c r="CO433" s="190"/>
      <c r="CP433" s="190"/>
      <c r="CQ433" s="190"/>
      <c r="CR433" s="190"/>
      <c r="CS433" s="190"/>
      <c r="CT433" s="190"/>
      <c r="CU433" s="190"/>
      <c r="CV433" s="190"/>
      <c r="CW433" s="190"/>
      <c r="CX433" s="190"/>
      <c r="CY433" s="190"/>
      <c r="CZ433" s="190"/>
      <c r="DA433" s="190"/>
      <c r="DB433" s="190"/>
      <c r="DC433" s="190"/>
      <c r="DD433" s="190"/>
      <c r="DE433" s="190"/>
      <c r="DF433" s="190"/>
      <c r="DG433" s="190"/>
      <c r="DH433" s="190"/>
      <c r="DI433" s="190"/>
      <c r="DJ433" s="190"/>
      <c r="DK433" s="190"/>
      <c r="DL433" s="190"/>
      <c r="DM433" s="190"/>
      <c r="DN433" s="190"/>
      <c r="DO433" s="190"/>
      <c r="DP433" s="190"/>
      <c r="DQ433" s="190"/>
      <c r="DR433" s="190"/>
      <c r="DS433" s="190"/>
      <c r="DT433" s="190"/>
      <c r="DU433" s="190"/>
      <c r="DV433" s="190"/>
      <c r="DW433" s="190"/>
      <c r="DX433" s="190"/>
      <c r="DY433" s="190"/>
      <c r="DZ433" s="190"/>
      <c r="EA433" s="190"/>
      <c r="EB433" s="190"/>
      <c r="EC433" s="190"/>
      <c r="ED433" s="190"/>
      <c r="EE433" s="190"/>
      <c r="EF433" s="190"/>
      <c r="EG433" s="190"/>
      <c r="EH433" s="190"/>
      <c r="EI433" s="190"/>
      <c r="EJ433" s="190"/>
      <c r="EK433" s="190"/>
      <c r="EL433" s="190"/>
      <c r="EM433" s="190"/>
      <c r="EN433" s="190"/>
      <c r="EO433" s="190"/>
      <c r="EP433" s="190"/>
      <c r="EQ433" s="190"/>
      <c r="ER433" s="190"/>
      <c r="ES433" s="190"/>
      <c r="ET433" s="190"/>
      <c r="EU433" s="190"/>
      <c r="EV433" s="190"/>
      <c r="EW433" s="190"/>
      <c r="EX433" s="190"/>
      <c r="EY433" s="190"/>
      <c r="EZ433" s="190"/>
      <c r="FA433" s="190"/>
      <c r="FB433" s="190"/>
      <c r="FC433" s="190"/>
      <c r="FD433" s="190"/>
      <c r="FE433" s="190"/>
      <c r="FF433" s="190"/>
      <c r="FG433" s="190"/>
      <c r="FH433" s="190"/>
      <c r="FI433" s="190"/>
      <c r="FJ433" s="190"/>
      <c r="FK433" s="190"/>
      <c r="FL433" s="190"/>
      <c r="FM433" s="190"/>
      <c r="FN433" s="190"/>
      <c r="FO433" s="190"/>
      <c r="FP433" s="190"/>
      <c r="FQ433" s="190"/>
      <c r="FR433" s="190"/>
      <c r="FS433" s="190"/>
      <c r="FT433" s="190"/>
      <c r="FU433" s="190"/>
      <c r="FV433" s="190"/>
      <c r="FW433" s="190"/>
      <c r="FX433" s="190"/>
      <c r="FY433" s="190"/>
      <c r="FZ433" s="190"/>
      <c r="GA433" s="190"/>
      <c r="GB433" s="190"/>
      <c r="GC433" s="190"/>
      <c r="GD433" s="190"/>
      <c r="GE433" s="190"/>
      <c r="GF433" s="190"/>
      <c r="GG433" s="190"/>
      <c r="GH433" s="190"/>
      <c r="GI433" s="190"/>
      <c r="GJ433" s="190"/>
    </row>
    <row r="434" spans="1:192" s="16" customFormat="1" ht="21" customHeight="1" x14ac:dyDescent="0.25">
      <c r="A434" s="700">
        <v>395</v>
      </c>
      <c r="B434" s="714" t="s">
        <v>6208</v>
      </c>
      <c r="C434" s="715" t="s">
        <v>18</v>
      </c>
      <c r="D434" s="719" t="s">
        <v>223</v>
      </c>
      <c r="E434" s="700">
        <v>90</v>
      </c>
      <c r="F434" s="730" t="str">
        <f t="shared" si="9"/>
        <v>Xuất sắc</v>
      </c>
      <c r="G434" s="70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B434" s="190"/>
      <c r="AC434" s="190"/>
      <c r="AD434" s="190"/>
      <c r="AE434" s="190"/>
      <c r="AF434" s="190"/>
      <c r="AG434" s="190"/>
      <c r="AH434" s="190"/>
      <c r="AI434" s="190"/>
      <c r="AJ434" s="190"/>
      <c r="AK434" s="190"/>
      <c r="AL434" s="190"/>
      <c r="AM434" s="190"/>
      <c r="AN434" s="190"/>
      <c r="AO434" s="190"/>
      <c r="AP434" s="190"/>
      <c r="AQ434" s="190"/>
      <c r="AR434" s="190"/>
      <c r="AS434" s="190"/>
      <c r="AT434" s="190"/>
      <c r="AU434" s="190"/>
      <c r="AV434" s="190"/>
      <c r="AW434" s="190"/>
      <c r="AX434" s="190"/>
      <c r="AY434" s="190"/>
      <c r="AZ434" s="190"/>
      <c r="BA434" s="190"/>
      <c r="BB434" s="190"/>
      <c r="BC434" s="190"/>
      <c r="BD434" s="190"/>
      <c r="BE434" s="190"/>
      <c r="BF434" s="190"/>
      <c r="BG434" s="190"/>
      <c r="BH434" s="190"/>
      <c r="BI434" s="190"/>
      <c r="BJ434" s="190"/>
      <c r="BK434" s="190"/>
      <c r="BL434" s="190"/>
      <c r="BM434" s="190"/>
      <c r="BN434" s="190"/>
      <c r="BO434" s="190"/>
      <c r="BP434" s="190"/>
      <c r="BQ434" s="190"/>
      <c r="BR434" s="190"/>
      <c r="BS434" s="190"/>
      <c r="BT434" s="190"/>
      <c r="BU434" s="190"/>
      <c r="BV434" s="190"/>
      <c r="BW434" s="190"/>
      <c r="BX434" s="190"/>
      <c r="BY434" s="190"/>
      <c r="BZ434" s="190"/>
      <c r="CA434" s="190"/>
      <c r="CB434" s="190"/>
      <c r="CC434" s="190"/>
      <c r="CD434" s="190"/>
      <c r="CE434" s="190"/>
      <c r="CF434" s="190"/>
      <c r="CG434" s="190"/>
      <c r="CH434" s="190"/>
      <c r="CI434" s="190"/>
      <c r="CJ434" s="190"/>
      <c r="CK434" s="190"/>
      <c r="CL434" s="190"/>
      <c r="CM434" s="190"/>
      <c r="CN434" s="190"/>
      <c r="CO434" s="190"/>
      <c r="CP434" s="190"/>
      <c r="CQ434" s="190"/>
      <c r="CR434" s="190"/>
      <c r="CS434" s="190"/>
      <c r="CT434" s="190"/>
      <c r="CU434" s="190"/>
      <c r="CV434" s="190"/>
      <c r="CW434" s="190"/>
      <c r="CX434" s="190"/>
      <c r="CY434" s="190"/>
      <c r="CZ434" s="190"/>
      <c r="DA434" s="190"/>
      <c r="DB434" s="190"/>
      <c r="DC434" s="190"/>
      <c r="DD434" s="190"/>
      <c r="DE434" s="190"/>
      <c r="DF434" s="190"/>
      <c r="DG434" s="190"/>
      <c r="DH434" s="190"/>
      <c r="DI434" s="190"/>
      <c r="DJ434" s="190"/>
      <c r="DK434" s="190"/>
      <c r="DL434" s="190"/>
      <c r="DM434" s="190"/>
      <c r="DN434" s="190"/>
      <c r="DO434" s="190"/>
      <c r="DP434" s="190"/>
      <c r="DQ434" s="190"/>
      <c r="DR434" s="190"/>
      <c r="DS434" s="190"/>
      <c r="DT434" s="190"/>
      <c r="DU434" s="190"/>
      <c r="DV434" s="190"/>
      <c r="DW434" s="190"/>
      <c r="DX434" s="190"/>
      <c r="DY434" s="190"/>
      <c r="DZ434" s="190"/>
      <c r="EA434" s="190"/>
      <c r="EB434" s="190"/>
      <c r="EC434" s="190"/>
      <c r="ED434" s="190"/>
      <c r="EE434" s="190"/>
      <c r="EF434" s="190"/>
      <c r="EG434" s="190"/>
      <c r="EH434" s="190"/>
      <c r="EI434" s="190"/>
      <c r="EJ434" s="190"/>
      <c r="EK434" s="190"/>
      <c r="EL434" s="190"/>
      <c r="EM434" s="190"/>
      <c r="EN434" s="190"/>
      <c r="EO434" s="190"/>
      <c r="EP434" s="190"/>
      <c r="EQ434" s="190"/>
      <c r="ER434" s="190"/>
      <c r="ES434" s="190"/>
      <c r="ET434" s="190"/>
      <c r="EU434" s="190"/>
      <c r="EV434" s="190"/>
      <c r="EW434" s="190"/>
      <c r="EX434" s="190"/>
      <c r="EY434" s="190"/>
      <c r="EZ434" s="190"/>
      <c r="FA434" s="190"/>
      <c r="FB434" s="190"/>
      <c r="FC434" s="190"/>
      <c r="FD434" s="190"/>
      <c r="FE434" s="190"/>
      <c r="FF434" s="190"/>
      <c r="FG434" s="190"/>
      <c r="FH434" s="190"/>
      <c r="FI434" s="190"/>
      <c r="FJ434" s="190"/>
      <c r="FK434" s="190"/>
      <c r="FL434" s="190"/>
      <c r="FM434" s="190"/>
      <c r="FN434" s="190"/>
      <c r="FO434" s="190"/>
      <c r="FP434" s="190"/>
      <c r="FQ434" s="190"/>
      <c r="FR434" s="190"/>
      <c r="FS434" s="190"/>
      <c r="FT434" s="190"/>
      <c r="FU434" s="190"/>
      <c r="FV434" s="190"/>
      <c r="FW434" s="190"/>
      <c r="FX434" s="190"/>
      <c r="FY434" s="190"/>
      <c r="FZ434" s="190"/>
      <c r="GA434" s="190"/>
      <c r="GB434" s="190"/>
      <c r="GC434" s="190"/>
      <c r="GD434" s="190"/>
      <c r="GE434" s="190"/>
      <c r="GF434" s="190"/>
      <c r="GG434" s="190"/>
      <c r="GH434" s="190"/>
      <c r="GI434" s="190"/>
      <c r="GJ434" s="190"/>
    </row>
    <row r="435" spans="1:192" s="16" customFormat="1" ht="21" customHeight="1" x14ac:dyDescent="0.25">
      <c r="A435" s="700">
        <v>396</v>
      </c>
      <c r="B435" s="714" t="s">
        <v>6209</v>
      </c>
      <c r="C435" s="715" t="s">
        <v>70</v>
      </c>
      <c r="D435" s="719" t="s">
        <v>39</v>
      </c>
      <c r="E435" s="700">
        <v>20</v>
      </c>
      <c r="F435" s="730" t="str">
        <f t="shared" si="9"/>
        <v>Kém</v>
      </c>
      <c r="G435" s="787" t="s">
        <v>3651</v>
      </c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  <c r="AC435" s="190"/>
      <c r="AD435" s="190"/>
      <c r="AE435" s="190"/>
      <c r="AF435" s="190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  <c r="AR435" s="190"/>
      <c r="AS435" s="190"/>
      <c r="AT435" s="190"/>
      <c r="AU435" s="190"/>
      <c r="AV435" s="190"/>
      <c r="AW435" s="190"/>
      <c r="AX435" s="190"/>
      <c r="AY435" s="190"/>
      <c r="AZ435" s="190"/>
      <c r="BA435" s="190"/>
      <c r="BB435" s="190"/>
      <c r="BC435" s="190"/>
      <c r="BD435" s="190"/>
      <c r="BE435" s="190"/>
      <c r="BF435" s="190"/>
      <c r="BG435" s="190"/>
      <c r="BH435" s="190"/>
      <c r="BI435" s="190"/>
      <c r="BJ435" s="190"/>
      <c r="BK435" s="190"/>
      <c r="BL435" s="190"/>
      <c r="BM435" s="190"/>
      <c r="BN435" s="190"/>
      <c r="BO435" s="190"/>
      <c r="BP435" s="190"/>
      <c r="BQ435" s="190"/>
      <c r="BR435" s="190"/>
      <c r="BS435" s="190"/>
      <c r="BT435" s="190"/>
      <c r="BU435" s="190"/>
      <c r="BV435" s="190"/>
      <c r="BW435" s="190"/>
      <c r="BX435" s="190"/>
      <c r="BY435" s="190"/>
      <c r="BZ435" s="190"/>
      <c r="CA435" s="190"/>
      <c r="CB435" s="190"/>
      <c r="CC435" s="190"/>
      <c r="CD435" s="190"/>
      <c r="CE435" s="190"/>
      <c r="CF435" s="190"/>
      <c r="CG435" s="190"/>
      <c r="CH435" s="190"/>
      <c r="CI435" s="190"/>
      <c r="CJ435" s="190"/>
      <c r="CK435" s="190"/>
      <c r="CL435" s="190"/>
      <c r="CM435" s="190"/>
      <c r="CN435" s="190"/>
      <c r="CO435" s="190"/>
      <c r="CP435" s="190"/>
      <c r="CQ435" s="190"/>
      <c r="CR435" s="190"/>
      <c r="CS435" s="190"/>
      <c r="CT435" s="190"/>
      <c r="CU435" s="190"/>
      <c r="CV435" s="190"/>
      <c r="CW435" s="190"/>
      <c r="CX435" s="190"/>
      <c r="CY435" s="190"/>
      <c r="CZ435" s="190"/>
      <c r="DA435" s="190"/>
      <c r="DB435" s="190"/>
      <c r="DC435" s="190"/>
      <c r="DD435" s="190"/>
      <c r="DE435" s="190"/>
      <c r="DF435" s="190"/>
      <c r="DG435" s="190"/>
      <c r="DH435" s="190"/>
      <c r="DI435" s="190"/>
      <c r="DJ435" s="190"/>
      <c r="DK435" s="190"/>
      <c r="DL435" s="190"/>
      <c r="DM435" s="190"/>
      <c r="DN435" s="190"/>
      <c r="DO435" s="190"/>
      <c r="DP435" s="190"/>
      <c r="DQ435" s="190"/>
      <c r="DR435" s="190"/>
      <c r="DS435" s="190"/>
      <c r="DT435" s="190"/>
      <c r="DU435" s="190"/>
      <c r="DV435" s="190"/>
      <c r="DW435" s="190"/>
      <c r="DX435" s="190"/>
      <c r="DY435" s="190"/>
      <c r="DZ435" s="190"/>
      <c r="EA435" s="190"/>
      <c r="EB435" s="190"/>
      <c r="EC435" s="190"/>
      <c r="ED435" s="190"/>
      <c r="EE435" s="190"/>
      <c r="EF435" s="190"/>
      <c r="EG435" s="190"/>
      <c r="EH435" s="190"/>
      <c r="EI435" s="190"/>
      <c r="EJ435" s="190"/>
      <c r="EK435" s="190"/>
      <c r="EL435" s="190"/>
      <c r="EM435" s="190"/>
      <c r="EN435" s="190"/>
      <c r="EO435" s="190"/>
      <c r="EP435" s="190"/>
      <c r="EQ435" s="190"/>
      <c r="ER435" s="190"/>
      <c r="ES435" s="190"/>
      <c r="ET435" s="190"/>
      <c r="EU435" s="190"/>
      <c r="EV435" s="190"/>
      <c r="EW435" s="190"/>
      <c r="EX435" s="190"/>
      <c r="EY435" s="190"/>
      <c r="EZ435" s="190"/>
      <c r="FA435" s="190"/>
      <c r="FB435" s="190"/>
      <c r="FC435" s="190"/>
      <c r="FD435" s="190"/>
      <c r="FE435" s="190"/>
      <c r="FF435" s="190"/>
      <c r="FG435" s="190"/>
      <c r="FH435" s="190"/>
      <c r="FI435" s="190"/>
      <c r="FJ435" s="190"/>
      <c r="FK435" s="190"/>
      <c r="FL435" s="190"/>
      <c r="FM435" s="190"/>
      <c r="FN435" s="190"/>
      <c r="FO435" s="190"/>
      <c r="FP435" s="190"/>
      <c r="FQ435" s="190"/>
      <c r="FR435" s="190"/>
      <c r="FS435" s="190"/>
      <c r="FT435" s="190"/>
      <c r="FU435" s="190"/>
      <c r="FV435" s="190"/>
      <c r="FW435" s="190"/>
      <c r="FX435" s="190"/>
      <c r="FY435" s="190"/>
      <c r="FZ435" s="190"/>
      <c r="GA435" s="190"/>
      <c r="GB435" s="190"/>
      <c r="GC435" s="190"/>
      <c r="GD435" s="190"/>
      <c r="GE435" s="190"/>
      <c r="GF435" s="190"/>
      <c r="GG435" s="190"/>
      <c r="GH435" s="190"/>
      <c r="GI435" s="190"/>
      <c r="GJ435" s="190"/>
    </row>
    <row r="436" spans="1:192" s="16" customFormat="1" ht="21" customHeight="1" x14ac:dyDescent="0.25">
      <c r="A436" s="700">
        <v>397</v>
      </c>
      <c r="B436" s="714" t="s">
        <v>6210</v>
      </c>
      <c r="C436" s="715" t="s">
        <v>6211</v>
      </c>
      <c r="D436" s="719" t="s">
        <v>41</v>
      </c>
      <c r="E436" s="700">
        <v>98</v>
      </c>
      <c r="F436" s="730" t="str">
        <f t="shared" si="9"/>
        <v>Xuất sắc</v>
      </c>
      <c r="G436" s="70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  <c r="AC436" s="190"/>
      <c r="AD436" s="190"/>
      <c r="AE436" s="190"/>
      <c r="AF436" s="190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  <c r="AR436" s="190"/>
      <c r="AS436" s="190"/>
      <c r="AT436" s="190"/>
      <c r="AU436" s="190"/>
      <c r="AV436" s="190"/>
      <c r="AW436" s="190"/>
      <c r="AX436" s="190"/>
      <c r="AY436" s="190"/>
      <c r="AZ436" s="190"/>
      <c r="BA436" s="190"/>
      <c r="BB436" s="190"/>
      <c r="BC436" s="190"/>
      <c r="BD436" s="190"/>
      <c r="BE436" s="190"/>
      <c r="BF436" s="190"/>
      <c r="BG436" s="190"/>
      <c r="BH436" s="190"/>
      <c r="BI436" s="190"/>
      <c r="BJ436" s="190"/>
      <c r="BK436" s="190"/>
      <c r="BL436" s="190"/>
      <c r="BM436" s="190"/>
      <c r="BN436" s="190"/>
      <c r="BO436" s="190"/>
      <c r="BP436" s="190"/>
      <c r="BQ436" s="190"/>
      <c r="BR436" s="190"/>
      <c r="BS436" s="190"/>
      <c r="BT436" s="190"/>
      <c r="BU436" s="190"/>
      <c r="BV436" s="190"/>
      <c r="BW436" s="190"/>
      <c r="BX436" s="190"/>
      <c r="BY436" s="190"/>
      <c r="BZ436" s="190"/>
      <c r="CA436" s="190"/>
      <c r="CB436" s="190"/>
      <c r="CC436" s="190"/>
      <c r="CD436" s="190"/>
      <c r="CE436" s="190"/>
      <c r="CF436" s="190"/>
      <c r="CG436" s="190"/>
      <c r="CH436" s="190"/>
      <c r="CI436" s="190"/>
      <c r="CJ436" s="190"/>
      <c r="CK436" s="190"/>
      <c r="CL436" s="190"/>
      <c r="CM436" s="190"/>
      <c r="CN436" s="190"/>
      <c r="CO436" s="190"/>
      <c r="CP436" s="190"/>
      <c r="CQ436" s="190"/>
      <c r="CR436" s="190"/>
      <c r="CS436" s="190"/>
      <c r="CT436" s="190"/>
      <c r="CU436" s="190"/>
      <c r="CV436" s="190"/>
      <c r="CW436" s="190"/>
      <c r="CX436" s="190"/>
      <c r="CY436" s="190"/>
      <c r="CZ436" s="190"/>
      <c r="DA436" s="190"/>
      <c r="DB436" s="190"/>
      <c r="DC436" s="190"/>
      <c r="DD436" s="190"/>
      <c r="DE436" s="190"/>
      <c r="DF436" s="190"/>
      <c r="DG436" s="190"/>
      <c r="DH436" s="190"/>
      <c r="DI436" s="190"/>
      <c r="DJ436" s="190"/>
      <c r="DK436" s="190"/>
      <c r="DL436" s="190"/>
      <c r="DM436" s="190"/>
      <c r="DN436" s="190"/>
      <c r="DO436" s="190"/>
      <c r="DP436" s="190"/>
      <c r="DQ436" s="190"/>
      <c r="DR436" s="190"/>
      <c r="DS436" s="190"/>
      <c r="DT436" s="190"/>
      <c r="DU436" s="190"/>
      <c r="DV436" s="190"/>
      <c r="DW436" s="190"/>
      <c r="DX436" s="190"/>
      <c r="DY436" s="190"/>
      <c r="DZ436" s="190"/>
      <c r="EA436" s="190"/>
      <c r="EB436" s="190"/>
      <c r="EC436" s="190"/>
      <c r="ED436" s="190"/>
      <c r="EE436" s="190"/>
      <c r="EF436" s="190"/>
      <c r="EG436" s="190"/>
      <c r="EH436" s="190"/>
      <c r="EI436" s="190"/>
      <c r="EJ436" s="190"/>
      <c r="EK436" s="190"/>
      <c r="EL436" s="190"/>
      <c r="EM436" s="190"/>
      <c r="EN436" s="190"/>
      <c r="EO436" s="190"/>
      <c r="EP436" s="190"/>
      <c r="EQ436" s="190"/>
      <c r="ER436" s="190"/>
      <c r="ES436" s="190"/>
      <c r="ET436" s="190"/>
      <c r="EU436" s="190"/>
      <c r="EV436" s="190"/>
      <c r="EW436" s="190"/>
      <c r="EX436" s="190"/>
      <c r="EY436" s="190"/>
      <c r="EZ436" s="190"/>
      <c r="FA436" s="190"/>
      <c r="FB436" s="190"/>
      <c r="FC436" s="190"/>
      <c r="FD436" s="190"/>
      <c r="FE436" s="190"/>
      <c r="FF436" s="190"/>
      <c r="FG436" s="190"/>
      <c r="FH436" s="190"/>
      <c r="FI436" s="190"/>
      <c r="FJ436" s="190"/>
      <c r="FK436" s="190"/>
      <c r="FL436" s="190"/>
      <c r="FM436" s="190"/>
      <c r="FN436" s="190"/>
      <c r="FO436" s="190"/>
      <c r="FP436" s="190"/>
      <c r="FQ436" s="190"/>
      <c r="FR436" s="190"/>
      <c r="FS436" s="190"/>
      <c r="FT436" s="190"/>
      <c r="FU436" s="190"/>
      <c r="FV436" s="190"/>
      <c r="FW436" s="190"/>
      <c r="FX436" s="190"/>
      <c r="FY436" s="190"/>
      <c r="FZ436" s="190"/>
      <c r="GA436" s="190"/>
      <c r="GB436" s="190"/>
      <c r="GC436" s="190"/>
      <c r="GD436" s="190"/>
      <c r="GE436" s="190"/>
      <c r="GF436" s="190"/>
      <c r="GG436" s="190"/>
      <c r="GH436" s="190"/>
      <c r="GI436" s="190"/>
      <c r="GJ436" s="190"/>
    </row>
    <row r="437" spans="1:192" s="16" customFormat="1" ht="21" customHeight="1" x14ac:dyDescent="0.25">
      <c r="A437" s="700">
        <v>398</v>
      </c>
      <c r="B437" s="714" t="s">
        <v>6212</v>
      </c>
      <c r="C437" s="715" t="s">
        <v>159</v>
      </c>
      <c r="D437" s="719" t="s">
        <v>42</v>
      </c>
      <c r="E437" s="700">
        <v>60</v>
      </c>
      <c r="F437" s="730" t="str">
        <f t="shared" si="9"/>
        <v>Trung bình</v>
      </c>
      <c r="G437" s="70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B437" s="190"/>
      <c r="AC437" s="190"/>
      <c r="AD437" s="190"/>
      <c r="AE437" s="190"/>
      <c r="AF437" s="190"/>
      <c r="AG437" s="190"/>
      <c r="AH437" s="190"/>
      <c r="AI437" s="190"/>
      <c r="AJ437" s="190"/>
      <c r="AK437" s="190"/>
      <c r="AL437" s="190"/>
      <c r="AM437" s="190"/>
      <c r="AN437" s="190"/>
      <c r="AO437" s="190"/>
      <c r="AP437" s="190"/>
      <c r="AQ437" s="190"/>
      <c r="AR437" s="190"/>
      <c r="AS437" s="190"/>
      <c r="AT437" s="190"/>
      <c r="AU437" s="190"/>
      <c r="AV437" s="190"/>
      <c r="AW437" s="190"/>
      <c r="AX437" s="190"/>
      <c r="AY437" s="190"/>
      <c r="AZ437" s="190"/>
      <c r="BA437" s="190"/>
      <c r="BB437" s="190"/>
      <c r="BC437" s="190"/>
      <c r="BD437" s="190"/>
      <c r="BE437" s="190"/>
      <c r="BF437" s="190"/>
      <c r="BG437" s="190"/>
      <c r="BH437" s="190"/>
      <c r="BI437" s="190"/>
      <c r="BJ437" s="190"/>
      <c r="BK437" s="190"/>
      <c r="BL437" s="190"/>
      <c r="BM437" s="190"/>
      <c r="BN437" s="190"/>
      <c r="BO437" s="190"/>
      <c r="BP437" s="190"/>
      <c r="BQ437" s="190"/>
      <c r="BR437" s="190"/>
      <c r="BS437" s="190"/>
      <c r="BT437" s="190"/>
      <c r="BU437" s="190"/>
      <c r="BV437" s="190"/>
      <c r="BW437" s="190"/>
      <c r="BX437" s="190"/>
      <c r="BY437" s="190"/>
      <c r="BZ437" s="190"/>
      <c r="CA437" s="190"/>
      <c r="CB437" s="190"/>
      <c r="CC437" s="190"/>
      <c r="CD437" s="190"/>
      <c r="CE437" s="190"/>
      <c r="CF437" s="190"/>
      <c r="CG437" s="190"/>
      <c r="CH437" s="190"/>
      <c r="CI437" s="190"/>
      <c r="CJ437" s="190"/>
      <c r="CK437" s="190"/>
      <c r="CL437" s="190"/>
      <c r="CM437" s="190"/>
      <c r="CN437" s="190"/>
      <c r="CO437" s="190"/>
      <c r="CP437" s="190"/>
      <c r="CQ437" s="190"/>
      <c r="CR437" s="190"/>
      <c r="CS437" s="190"/>
      <c r="CT437" s="190"/>
      <c r="CU437" s="190"/>
      <c r="CV437" s="190"/>
      <c r="CW437" s="190"/>
      <c r="CX437" s="190"/>
      <c r="CY437" s="190"/>
      <c r="CZ437" s="190"/>
      <c r="DA437" s="190"/>
      <c r="DB437" s="190"/>
      <c r="DC437" s="190"/>
      <c r="DD437" s="190"/>
      <c r="DE437" s="190"/>
      <c r="DF437" s="190"/>
      <c r="DG437" s="190"/>
      <c r="DH437" s="190"/>
      <c r="DI437" s="190"/>
      <c r="DJ437" s="190"/>
      <c r="DK437" s="190"/>
      <c r="DL437" s="190"/>
      <c r="DM437" s="190"/>
      <c r="DN437" s="190"/>
      <c r="DO437" s="190"/>
      <c r="DP437" s="190"/>
      <c r="DQ437" s="190"/>
      <c r="DR437" s="190"/>
      <c r="DS437" s="190"/>
      <c r="DT437" s="190"/>
      <c r="DU437" s="190"/>
      <c r="DV437" s="190"/>
      <c r="DW437" s="190"/>
      <c r="DX437" s="190"/>
      <c r="DY437" s="190"/>
      <c r="DZ437" s="190"/>
      <c r="EA437" s="190"/>
      <c r="EB437" s="190"/>
      <c r="EC437" s="190"/>
      <c r="ED437" s="190"/>
      <c r="EE437" s="190"/>
      <c r="EF437" s="190"/>
      <c r="EG437" s="190"/>
      <c r="EH437" s="190"/>
      <c r="EI437" s="190"/>
      <c r="EJ437" s="190"/>
      <c r="EK437" s="190"/>
      <c r="EL437" s="190"/>
      <c r="EM437" s="190"/>
      <c r="EN437" s="190"/>
      <c r="EO437" s="190"/>
      <c r="EP437" s="190"/>
      <c r="EQ437" s="190"/>
      <c r="ER437" s="190"/>
      <c r="ES437" s="190"/>
      <c r="ET437" s="190"/>
      <c r="EU437" s="190"/>
      <c r="EV437" s="190"/>
      <c r="EW437" s="190"/>
      <c r="EX437" s="190"/>
      <c r="EY437" s="190"/>
      <c r="EZ437" s="190"/>
      <c r="FA437" s="190"/>
      <c r="FB437" s="190"/>
      <c r="FC437" s="190"/>
      <c r="FD437" s="190"/>
      <c r="FE437" s="190"/>
      <c r="FF437" s="190"/>
      <c r="FG437" s="190"/>
      <c r="FH437" s="190"/>
      <c r="FI437" s="190"/>
      <c r="FJ437" s="190"/>
      <c r="FK437" s="190"/>
      <c r="FL437" s="190"/>
      <c r="FM437" s="190"/>
      <c r="FN437" s="190"/>
      <c r="FO437" s="190"/>
      <c r="FP437" s="190"/>
      <c r="FQ437" s="190"/>
      <c r="FR437" s="190"/>
      <c r="FS437" s="190"/>
      <c r="FT437" s="190"/>
      <c r="FU437" s="190"/>
      <c r="FV437" s="190"/>
      <c r="FW437" s="190"/>
      <c r="FX437" s="190"/>
      <c r="FY437" s="190"/>
      <c r="FZ437" s="190"/>
      <c r="GA437" s="190"/>
      <c r="GB437" s="190"/>
      <c r="GC437" s="190"/>
      <c r="GD437" s="190"/>
      <c r="GE437" s="190"/>
      <c r="GF437" s="190"/>
      <c r="GG437" s="190"/>
      <c r="GH437" s="190"/>
      <c r="GI437" s="190"/>
      <c r="GJ437" s="190"/>
    </row>
    <row r="438" spans="1:192" s="16" customFormat="1" ht="21" customHeight="1" x14ac:dyDescent="0.25">
      <c r="A438" s="700">
        <v>399</v>
      </c>
      <c r="B438" s="714" t="s">
        <v>6213</v>
      </c>
      <c r="C438" s="715" t="s">
        <v>6214</v>
      </c>
      <c r="D438" s="719" t="s">
        <v>42</v>
      </c>
      <c r="E438" s="700">
        <v>82</v>
      </c>
      <c r="F438" s="730" t="str">
        <f t="shared" si="9"/>
        <v>Tốt</v>
      </c>
      <c r="G438" s="70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  <c r="AC438" s="190"/>
      <c r="AD438" s="190"/>
      <c r="AE438" s="190"/>
      <c r="AF438" s="190"/>
      <c r="AG438" s="190"/>
      <c r="AH438" s="190"/>
      <c r="AI438" s="190"/>
      <c r="AJ438" s="190"/>
      <c r="AK438" s="190"/>
      <c r="AL438" s="190"/>
      <c r="AM438" s="190"/>
      <c r="AN438" s="190"/>
      <c r="AO438" s="190"/>
      <c r="AP438" s="190"/>
      <c r="AQ438" s="190"/>
      <c r="AR438" s="190"/>
      <c r="AS438" s="190"/>
      <c r="AT438" s="190"/>
      <c r="AU438" s="190"/>
      <c r="AV438" s="190"/>
      <c r="AW438" s="190"/>
      <c r="AX438" s="190"/>
      <c r="AY438" s="190"/>
      <c r="AZ438" s="190"/>
      <c r="BA438" s="190"/>
      <c r="BB438" s="190"/>
      <c r="BC438" s="190"/>
      <c r="BD438" s="190"/>
      <c r="BE438" s="190"/>
      <c r="BF438" s="190"/>
      <c r="BG438" s="190"/>
      <c r="BH438" s="190"/>
      <c r="BI438" s="190"/>
      <c r="BJ438" s="190"/>
      <c r="BK438" s="190"/>
      <c r="BL438" s="190"/>
      <c r="BM438" s="190"/>
      <c r="BN438" s="190"/>
      <c r="BO438" s="190"/>
      <c r="BP438" s="190"/>
      <c r="BQ438" s="190"/>
      <c r="BR438" s="190"/>
      <c r="BS438" s="190"/>
      <c r="BT438" s="190"/>
      <c r="BU438" s="190"/>
      <c r="BV438" s="190"/>
      <c r="BW438" s="190"/>
      <c r="BX438" s="190"/>
      <c r="BY438" s="190"/>
      <c r="BZ438" s="190"/>
      <c r="CA438" s="190"/>
      <c r="CB438" s="190"/>
      <c r="CC438" s="190"/>
      <c r="CD438" s="190"/>
      <c r="CE438" s="190"/>
      <c r="CF438" s="190"/>
      <c r="CG438" s="190"/>
      <c r="CH438" s="190"/>
      <c r="CI438" s="190"/>
      <c r="CJ438" s="190"/>
      <c r="CK438" s="190"/>
      <c r="CL438" s="190"/>
      <c r="CM438" s="190"/>
      <c r="CN438" s="190"/>
      <c r="CO438" s="190"/>
      <c r="CP438" s="190"/>
      <c r="CQ438" s="190"/>
      <c r="CR438" s="190"/>
      <c r="CS438" s="190"/>
      <c r="CT438" s="190"/>
      <c r="CU438" s="190"/>
      <c r="CV438" s="190"/>
      <c r="CW438" s="190"/>
      <c r="CX438" s="190"/>
      <c r="CY438" s="190"/>
      <c r="CZ438" s="190"/>
      <c r="DA438" s="190"/>
      <c r="DB438" s="190"/>
      <c r="DC438" s="190"/>
      <c r="DD438" s="190"/>
      <c r="DE438" s="190"/>
      <c r="DF438" s="190"/>
      <c r="DG438" s="190"/>
      <c r="DH438" s="190"/>
      <c r="DI438" s="190"/>
      <c r="DJ438" s="190"/>
      <c r="DK438" s="190"/>
      <c r="DL438" s="190"/>
      <c r="DM438" s="190"/>
      <c r="DN438" s="190"/>
      <c r="DO438" s="190"/>
      <c r="DP438" s="190"/>
      <c r="DQ438" s="190"/>
      <c r="DR438" s="190"/>
      <c r="DS438" s="190"/>
      <c r="DT438" s="190"/>
      <c r="DU438" s="190"/>
      <c r="DV438" s="190"/>
      <c r="DW438" s="190"/>
      <c r="DX438" s="190"/>
      <c r="DY438" s="190"/>
      <c r="DZ438" s="190"/>
      <c r="EA438" s="190"/>
      <c r="EB438" s="190"/>
      <c r="EC438" s="190"/>
      <c r="ED438" s="190"/>
      <c r="EE438" s="190"/>
      <c r="EF438" s="190"/>
      <c r="EG438" s="190"/>
      <c r="EH438" s="190"/>
      <c r="EI438" s="190"/>
      <c r="EJ438" s="190"/>
      <c r="EK438" s="190"/>
      <c r="EL438" s="190"/>
      <c r="EM438" s="190"/>
      <c r="EN438" s="190"/>
      <c r="EO438" s="190"/>
      <c r="EP438" s="190"/>
      <c r="EQ438" s="190"/>
      <c r="ER438" s="190"/>
      <c r="ES438" s="190"/>
      <c r="ET438" s="190"/>
      <c r="EU438" s="190"/>
      <c r="EV438" s="190"/>
      <c r="EW438" s="190"/>
      <c r="EX438" s="190"/>
      <c r="EY438" s="190"/>
      <c r="EZ438" s="190"/>
      <c r="FA438" s="190"/>
      <c r="FB438" s="190"/>
      <c r="FC438" s="190"/>
      <c r="FD438" s="190"/>
      <c r="FE438" s="190"/>
      <c r="FF438" s="190"/>
      <c r="FG438" s="190"/>
      <c r="FH438" s="190"/>
      <c r="FI438" s="190"/>
      <c r="FJ438" s="190"/>
      <c r="FK438" s="190"/>
      <c r="FL438" s="190"/>
      <c r="FM438" s="190"/>
      <c r="FN438" s="190"/>
      <c r="FO438" s="190"/>
      <c r="FP438" s="190"/>
      <c r="FQ438" s="190"/>
      <c r="FR438" s="190"/>
      <c r="FS438" s="190"/>
      <c r="FT438" s="190"/>
      <c r="FU438" s="190"/>
      <c r="FV438" s="190"/>
      <c r="FW438" s="190"/>
      <c r="FX438" s="190"/>
      <c r="FY438" s="190"/>
      <c r="FZ438" s="190"/>
      <c r="GA438" s="190"/>
      <c r="GB438" s="190"/>
      <c r="GC438" s="190"/>
      <c r="GD438" s="190"/>
      <c r="GE438" s="190"/>
      <c r="GF438" s="190"/>
      <c r="GG438" s="190"/>
      <c r="GH438" s="190"/>
      <c r="GI438" s="190"/>
      <c r="GJ438" s="190"/>
    </row>
    <row r="439" spans="1:192" s="16" customFormat="1" ht="21" customHeight="1" x14ac:dyDescent="0.25">
      <c r="A439" s="700">
        <v>400</v>
      </c>
      <c r="B439" s="714" t="s">
        <v>6215</v>
      </c>
      <c r="C439" s="715" t="s">
        <v>364</v>
      </c>
      <c r="D439" s="719" t="s">
        <v>45</v>
      </c>
      <c r="E439" s="700">
        <v>81</v>
      </c>
      <c r="F439" s="730" t="str">
        <f t="shared" si="9"/>
        <v>Tốt</v>
      </c>
      <c r="G439" s="70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90"/>
      <c r="AD439" s="190"/>
      <c r="AE439" s="190"/>
      <c r="AF439" s="190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  <c r="AR439" s="190"/>
      <c r="AS439" s="190"/>
      <c r="AT439" s="190"/>
      <c r="AU439" s="190"/>
      <c r="AV439" s="190"/>
      <c r="AW439" s="190"/>
      <c r="AX439" s="190"/>
      <c r="AY439" s="190"/>
      <c r="AZ439" s="190"/>
      <c r="BA439" s="190"/>
      <c r="BB439" s="190"/>
      <c r="BC439" s="190"/>
      <c r="BD439" s="190"/>
      <c r="BE439" s="190"/>
      <c r="BF439" s="190"/>
      <c r="BG439" s="190"/>
      <c r="BH439" s="190"/>
      <c r="BI439" s="190"/>
      <c r="BJ439" s="190"/>
      <c r="BK439" s="190"/>
      <c r="BL439" s="190"/>
      <c r="BM439" s="190"/>
      <c r="BN439" s="190"/>
      <c r="BO439" s="190"/>
      <c r="BP439" s="190"/>
      <c r="BQ439" s="190"/>
      <c r="BR439" s="190"/>
      <c r="BS439" s="190"/>
      <c r="BT439" s="190"/>
      <c r="BU439" s="190"/>
      <c r="BV439" s="190"/>
      <c r="BW439" s="190"/>
      <c r="BX439" s="190"/>
      <c r="BY439" s="190"/>
      <c r="BZ439" s="190"/>
      <c r="CA439" s="190"/>
      <c r="CB439" s="190"/>
      <c r="CC439" s="190"/>
      <c r="CD439" s="190"/>
      <c r="CE439" s="190"/>
      <c r="CF439" s="190"/>
      <c r="CG439" s="190"/>
      <c r="CH439" s="190"/>
      <c r="CI439" s="190"/>
      <c r="CJ439" s="190"/>
      <c r="CK439" s="190"/>
      <c r="CL439" s="190"/>
      <c r="CM439" s="190"/>
      <c r="CN439" s="190"/>
      <c r="CO439" s="190"/>
      <c r="CP439" s="190"/>
      <c r="CQ439" s="190"/>
      <c r="CR439" s="190"/>
      <c r="CS439" s="190"/>
      <c r="CT439" s="190"/>
      <c r="CU439" s="190"/>
      <c r="CV439" s="190"/>
      <c r="CW439" s="190"/>
      <c r="CX439" s="190"/>
      <c r="CY439" s="190"/>
      <c r="CZ439" s="190"/>
      <c r="DA439" s="190"/>
      <c r="DB439" s="190"/>
      <c r="DC439" s="190"/>
      <c r="DD439" s="190"/>
      <c r="DE439" s="190"/>
      <c r="DF439" s="190"/>
      <c r="DG439" s="190"/>
      <c r="DH439" s="190"/>
      <c r="DI439" s="190"/>
      <c r="DJ439" s="190"/>
      <c r="DK439" s="190"/>
      <c r="DL439" s="190"/>
      <c r="DM439" s="190"/>
      <c r="DN439" s="190"/>
      <c r="DO439" s="190"/>
      <c r="DP439" s="190"/>
      <c r="DQ439" s="190"/>
      <c r="DR439" s="190"/>
      <c r="DS439" s="190"/>
      <c r="DT439" s="190"/>
      <c r="DU439" s="190"/>
      <c r="DV439" s="190"/>
      <c r="DW439" s="190"/>
      <c r="DX439" s="190"/>
      <c r="DY439" s="190"/>
      <c r="DZ439" s="190"/>
      <c r="EA439" s="190"/>
      <c r="EB439" s="190"/>
      <c r="EC439" s="190"/>
      <c r="ED439" s="190"/>
      <c r="EE439" s="190"/>
      <c r="EF439" s="190"/>
      <c r="EG439" s="190"/>
      <c r="EH439" s="190"/>
      <c r="EI439" s="190"/>
      <c r="EJ439" s="190"/>
      <c r="EK439" s="190"/>
      <c r="EL439" s="190"/>
      <c r="EM439" s="190"/>
      <c r="EN439" s="190"/>
      <c r="EO439" s="190"/>
      <c r="EP439" s="190"/>
      <c r="EQ439" s="190"/>
      <c r="ER439" s="190"/>
      <c r="ES439" s="190"/>
      <c r="ET439" s="190"/>
      <c r="EU439" s="190"/>
      <c r="EV439" s="190"/>
      <c r="EW439" s="190"/>
      <c r="EX439" s="190"/>
      <c r="EY439" s="190"/>
      <c r="EZ439" s="190"/>
      <c r="FA439" s="190"/>
      <c r="FB439" s="190"/>
      <c r="FC439" s="190"/>
      <c r="FD439" s="190"/>
      <c r="FE439" s="190"/>
      <c r="FF439" s="190"/>
      <c r="FG439" s="190"/>
      <c r="FH439" s="190"/>
      <c r="FI439" s="190"/>
      <c r="FJ439" s="190"/>
      <c r="FK439" s="190"/>
      <c r="FL439" s="190"/>
      <c r="FM439" s="190"/>
      <c r="FN439" s="190"/>
      <c r="FO439" s="190"/>
      <c r="FP439" s="190"/>
      <c r="FQ439" s="190"/>
      <c r="FR439" s="190"/>
      <c r="FS439" s="190"/>
      <c r="FT439" s="190"/>
      <c r="FU439" s="190"/>
      <c r="FV439" s="190"/>
      <c r="FW439" s="190"/>
      <c r="FX439" s="190"/>
      <c r="FY439" s="190"/>
      <c r="FZ439" s="190"/>
      <c r="GA439" s="190"/>
      <c r="GB439" s="190"/>
      <c r="GC439" s="190"/>
      <c r="GD439" s="190"/>
      <c r="GE439" s="190"/>
      <c r="GF439" s="190"/>
      <c r="GG439" s="190"/>
      <c r="GH439" s="190"/>
      <c r="GI439" s="190"/>
      <c r="GJ439" s="190"/>
    </row>
    <row r="440" spans="1:192" s="16" customFormat="1" ht="21" customHeight="1" x14ac:dyDescent="0.25">
      <c r="A440" s="700">
        <v>401</v>
      </c>
      <c r="B440" s="714" t="s">
        <v>6216</v>
      </c>
      <c r="C440" s="715" t="s">
        <v>13</v>
      </c>
      <c r="D440" s="719" t="s">
        <v>47</v>
      </c>
      <c r="E440" s="700">
        <v>90</v>
      </c>
      <c r="F440" s="730" t="str">
        <f t="shared" si="9"/>
        <v>Xuất sắc</v>
      </c>
      <c r="G440" s="70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90"/>
      <c r="AD440" s="190"/>
      <c r="AE440" s="190"/>
      <c r="AF440" s="190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0"/>
      <c r="BN440" s="190"/>
      <c r="BO440" s="190"/>
      <c r="BP440" s="190"/>
      <c r="BQ440" s="190"/>
      <c r="BR440" s="190"/>
      <c r="BS440" s="190"/>
      <c r="BT440" s="190"/>
      <c r="BU440" s="190"/>
      <c r="BV440" s="190"/>
      <c r="BW440" s="190"/>
      <c r="BX440" s="190"/>
      <c r="BY440" s="190"/>
      <c r="BZ440" s="190"/>
      <c r="CA440" s="190"/>
      <c r="CB440" s="190"/>
      <c r="CC440" s="190"/>
      <c r="CD440" s="190"/>
      <c r="CE440" s="190"/>
      <c r="CF440" s="190"/>
      <c r="CG440" s="190"/>
      <c r="CH440" s="190"/>
      <c r="CI440" s="190"/>
      <c r="CJ440" s="190"/>
      <c r="CK440" s="190"/>
      <c r="CL440" s="190"/>
      <c r="CM440" s="190"/>
      <c r="CN440" s="190"/>
      <c r="CO440" s="190"/>
      <c r="CP440" s="190"/>
      <c r="CQ440" s="190"/>
      <c r="CR440" s="190"/>
      <c r="CS440" s="190"/>
      <c r="CT440" s="190"/>
      <c r="CU440" s="190"/>
      <c r="CV440" s="190"/>
      <c r="CW440" s="190"/>
      <c r="CX440" s="190"/>
      <c r="CY440" s="190"/>
      <c r="CZ440" s="190"/>
      <c r="DA440" s="190"/>
      <c r="DB440" s="190"/>
      <c r="DC440" s="190"/>
      <c r="DD440" s="190"/>
      <c r="DE440" s="190"/>
      <c r="DF440" s="190"/>
      <c r="DG440" s="190"/>
      <c r="DH440" s="190"/>
      <c r="DI440" s="190"/>
      <c r="DJ440" s="190"/>
      <c r="DK440" s="190"/>
      <c r="DL440" s="190"/>
      <c r="DM440" s="190"/>
      <c r="DN440" s="190"/>
      <c r="DO440" s="190"/>
      <c r="DP440" s="190"/>
      <c r="DQ440" s="190"/>
      <c r="DR440" s="190"/>
      <c r="DS440" s="190"/>
      <c r="DT440" s="190"/>
      <c r="DU440" s="190"/>
      <c r="DV440" s="190"/>
      <c r="DW440" s="190"/>
      <c r="DX440" s="190"/>
      <c r="DY440" s="190"/>
      <c r="DZ440" s="190"/>
      <c r="EA440" s="190"/>
      <c r="EB440" s="190"/>
      <c r="EC440" s="190"/>
      <c r="ED440" s="190"/>
      <c r="EE440" s="190"/>
      <c r="EF440" s="190"/>
      <c r="EG440" s="190"/>
      <c r="EH440" s="190"/>
      <c r="EI440" s="190"/>
      <c r="EJ440" s="190"/>
      <c r="EK440" s="190"/>
      <c r="EL440" s="190"/>
      <c r="EM440" s="190"/>
      <c r="EN440" s="190"/>
      <c r="EO440" s="190"/>
      <c r="EP440" s="190"/>
      <c r="EQ440" s="190"/>
      <c r="ER440" s="190"/>
      <c r="ES440" s="190"/>
      <c r="ET440" s="190"/>
      <c r="EU440" s="190"/>
      <c r="EV440" s="190"/>
      <c r="EW440" s="190"/>
      <c r="EX440" s="190"/>
      <c r="EY440" s="190"/>
      <c r="EZ440" s="190"/>
      <c r="FA440" s="190"/>
      <c r="FB440" s="190"/>
      <c r="FC440" s="190"/>
      <c r="FD440" s="190"/>
      <c r="FE440" s="190"/>
      <c r="FF440" s="190"/>
      <c r="FG440" s="190"/>
      <c r="FH440" s="190"/>
      <c r="FI440" s="190"/>
      <c r="FJ440" s="190"/>
      <c r="FK440" s="190"/>
      <c r="FL440" s="190"/>
      <c r="FM440" s="190"/>
      <c r="FN440" s="190"/>
      <c r="FO440" s="190"/>
      <c r="FP440" s="190"/>
      <c r="FQ440" s="190"/>
      <c r="FR440" s="190"/>
      <c r="FS440" s="190"/>
      <c r="FT440" s="190"/>
      <c r="FU440" s="190"/>
      <c r="FV440" s="190"/>
      <c r="FW440" s="190"/>
      <c r="FX440" s="190"/>
      <c r="FY440" s="190"/>
      <c r="FZ440" s="190"/>
      <c r="GA440" s="190"/>
      <c r="GB440" s="190"/>
      <c r="GC440" s="190"/>
      <c r="GD440" s="190"/>
      <c r="GE440" s="190"/>
      <c r="GF440" s="190"/>
      <c r="GG440" s="190"/>
      <c r="GH440" s="190"/>
      <c r="GI440" s="190"/>
      <c r="GJ440" s="190"/>
    </row>
    <row r="441" spans="1:192" s="16" customFormat="1" ht="21" customHeight="1" x14ac:dyDescent="0.25">
      <c r="A441" s="700">
        <v>402</v>
      </c>
      <c r="B441" s="714" t="s">
        <v>6217</v>
      </c>
      <c r="C441" s="715" t="s">
        <v>3296</v>
      </c>
      <c r="D441" s="719" t="s">
        <v>106</v>
      </c>
      <c r="E441" s="700">
        <v>90</v>
      </c>
      <c r="F441" s="730" t="str">
        <f t="shared" si="9"/>
        <v>Xuất sắc</v>
      </c>
      <c r="G441" s="70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0"/>
      <c r="BN441" s="190"/>
      <c r="BO441" s="190"/>
      <c r="BP441" s="190"/>
      <c r="BQ441" s="190"/>
      <c r="BR441" s="190"/>
      <c r="BS441" s="190"/>
      <c r="BT441" s="190"/>
      <c r="BU441" s="190"/>
      <c r="BV441" s="190"/>
      <c r="BW441" s="190"/>
      <c r="BX441" s="190"/>
      <c r="BY441" s="190"/>
      <c r="BZ441" s="190"/>
      <c r="CA441" s="190"/>
      <c r="CB441" s="190"/>
      <c r="CC441" s="190"/>
      <c r="CD441" s="190"/>
      <c r="CE441" s="190"/>
      <c r="CF441" s="190"/>
      <c r="CG441" s="190"/>
      <c r="CH441" s="190"/>
      <c r="CI441" s="190"/>
      <c r="CJ441" s="190"/>
      <c r="CK441" s="190"/>
      <c r="CL441" s="190"/>
      <c r="CM441" s="190"/>
      <c r="CN441" s="190"/>
      <c r="CO441" s="190"/>
      <c r="CP441" s="190"/>
      <c r="CQ441" s="190"/>
      <c r="CR441" s="190"/>
      <c r="CS441" s="190"/>
      <c r="CT441" s="190"/>
      <c r="CU441" s="190"/>
      <c r="CV441" s="190"/>
      <c r="CW441" s="190"/>
      <c r="CX441" s="190"/>
      <c r="CY441" s="190"/>
      <c r="CZ441" s="190"/>
      <c r="DA441" s="190"/>
      <c r="DB441" s="190"/>
      <c r="DC441" s="190"/>
      <c r="DD441" s="190"/>
      <c r="DE441" s="190"/>
      <c r="DF441" s="190"/>
      <c r="DG441" s="190"/>
      <c r="DH441" s="190"/>
      <c r="DI441" s="190"/>
      <c r="DJ441" s="190"/>
      <c r="DK441" s="190"/>
      <c r="DL441" s="190"/>
      <c r="DM441" s="190"/>
      <c r="DN441" s="190"/>
      <c r="DO441" s="190"/>
      <c r="DP441" s="190"/>
      <c r="DQ441" s="190"/>
      <c r="DR441" s="190"/>
      <c r="DS441" s="190"/>
      <c r="DT441" s="190"/>
      <c r="DU441" s="190"/>
      <c r="DV441" s="190"/>
      <c r="DW441" s="190"/>
      <c r="DX441" s="190"/>
      <c r="DY441" s="190"/>
      <c r="DZ441" s="190"/>
      <c r="EA441" s="190"/>
      <c r="EB441" s="190"/>
      <c r="EC441" s="190"/>
      <c r="ED441" s="190"/>
      <c r="EE441" s="190"/>
      <c r="EF441" s="190"/>
      <c r="EG441" s="190"/>
      <c r="EH441" s="190"/>
      <c r="EI441" s="190"/>
      <c r="EJ441" s="190"/>
      <c r="EK441" s="190"/>
      <c r="EL441" s="190"/>
      <c r="EM441" s="190"/>
      <c r="EN441" s="190"/>
      <c r="EO441" s="190"/>
      <c r="EP441" s="190"/>
      <c r="EQ441" s="190"/>
      <c r="ER441" s="190"/>
      <c r="ES441" s="190"/>
      <c r="ET441" s="190"/>
      <c r="EU441" s="190"/>
      <c r="EV441" s="190"/>
      <c r="EW441" s="190"/>
      <c r="EX441" s="190"/>
      <c r="EY441" s="190"/>
      <c r="EZ441" s="190"/>
      <c r="FA441" s="190"/>
      <c r="FB441" s="190"/>
      <c r="FC441" s="190"/>
      <c r="FD441" s="190"/>
      <c r="FE441" s="190"/>
      <c r="FF441" s="190"/>
      <c r="FG441" s="190"/>
      <c r="FH441" s="190"/>
      <c r="FI441" s="190"/>
      <c r="FJ441" s="190"/>
      <c r="FK441" s="190"/>
      <c r="FL441" s="190"/>
      <c r="FM441" s="190"/>
      <c r="FN441" s="190"/>
      <c r="FO441" s="190"/>
      <c r="FP441" s="190"/>
      <c r="FQ441" s="190"/>
      <c r="FR441" s="190"/>
      <c r="FS441" s="190"/>
      <c r="FT441" s="190"/>
      <c r="FU441" s="190"/>
      <c r="FV441" s="190"/>
      <c r="FW441" s="190"/>
      <c r="FX441" s="190"/>
      <c r="FY441" s="190"/>
      <c r="FZ441" s="190"/>
      <c r="GA441" s="190"/>
      <c r="GB441" s="190"/>
      <c r="GC441" s="190"/>
      <c r="GD441" s="190"/>
      <c r="GE441" s="190"/>
      <c r="GF441" s="190"/>
      <c r="GG441" s="190"/>
      <c r="GH441" s="190"/>
      <c r="GI441" s="190"/>
      <c r="GJ441" s="190"/>
    </row>
    <row r="442" spans="1:192" s="16" customFormat="1" ht="21" customHeight="1" x14ac:dyDescent="0.25">
      <c r="A442" s="700">
        <v>403</v>
      </c>
      <c r="B442" s="714" t="s">
        <v>6218</v>
      </c>
      <c r="C442" s="715" t="s">
        <v>117</v>
      </c>
      <c r="D442" s="719" t="s">
        <v>106</v>
      </c>
      <c r="E442" s="700">
        <v>20</v>
      </c>
      <c r="F442" s="730" t="str">
        <f t="shared" si="9"/>
        <v>Kém</v>
      </c>
      <c r="G442" s="787" t="s">
        <v>3651</v>
      </c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0"/>
      <c r="BN442" s="190"/>
      <c r="BO442" s="190"/>
      <c r="BP442" s="190"/>
      <c r="BQ442" s="190"/>
      <c r="BR442" s="190"/>
      <c r="BS442" s="190"/>
      <c r="BT442" s="190"/>
      <c r="BU442" s="190"/>
      <c r="BV442" s="190"/>
      <c r="BW442" s="190"/>
      <c r="BX442" s="190"/>
      <c r="BY442" s="190"/>
      <c r="BZ442" s="190"/>
      <c r="CA442" s="190"/>
      <c r="CB442" s="190"/>
      <c r="CC442" s="190"/>
      <c r="CD442" s="190"/>
      <c r="CE442" s="190"/>
      <c r="CF442" s="190"/>
      <c r="CG442" s="190"/>
      <c r="CH442" s="190"/>
      <c r="CI442" s="190"/>
      <c r="CJ442" s="190"/>
      <c r="CK442" s="190"/>
      <c r="CL442" s="190"/>
      <c r="CM442" s="190"/>
      <c r="CN442" s="190"/>
      <c r="CO442" s="190"/>
      <c r="CP442" s="190"/>
      <c r="CQ442" s="190"/>
      <c r="CR442" s="190"/>
      <c r="CS442" s="190"/>
      <c r="CT442" s="190"/>
      <c r="CU442" s="190"/>
      <c r="CV442" s="190"/>
      <c r="CW442" s="190"/>
      <c r="CX442" s="190"/>
      <c r="CY442" s="190"/>
      <c r="CZ442" s="190"/>
      <c r="DA442" s="190"/>
      <c r="DB442" s="190"/>
      <c r="DC442" s="190"/>
      <c r="DD442" s="190"/>
      <c r="DE442" s="190"/>
      <c r="DF442" s="190"/>
      <c r="DG442" s="190"/>
      <c r="DH442" s="190"/>
      <c r="DI442" s="190"/>
      <c r="DJ442" s="190"/>
      <c r="DK442" s="190"/>
      <c r="DL442" s="190"/>
      <c r="DM442" s="190"/>
      <c r="DN442" s="190"/>
      <c r="DO442" s="190"/>
      <c r="DP442" s="190"/>
      <c r="DQ442" s="190"/>
      <c r="DR442" s="190"/>
      <c r="DS442" s="190"/>
      <c r="DT442" s="190"/>
      <c r="DU442" s="190"/>
      <c r="DV442" s="190"/>
      <c r="DW442" s="190"/>
      <c r="DX442" s="190"/>
      <c r="DY442" s="190"/>
      <c r="DZ442" s="190"/>
      <c r="EA442" s="190"/>
      <c r="EB442" s="190"/>
      <c r="EC442" s="190"/>
      <c r="ED442" s="190"/>
      <c r="EE442" s="190"/>
      <c r="EF442" s="190"/>
      <c r="EG442" s="190"/>
      <c r="EH442" s="190"/>
      <c r="EI442" s="190"/>
      <c r="EJ442" s="190"/>
      <c r="EK442" s="190"/>
      <c r="EL442" s="190"/>
      <c r="EM442" s="190"/>
      <c r="EN442" s="190"/>
      <c r="EO442" s="190"/>
      <c r="EP442" s="190"/>
      <c r="EQ442" s="190"/>
      <c r="ER442" s="190"/>
      <c r="ES442" s="190"/>
      <c r="ET442" s="190"/>
      <c r="EU442" s="190"/>
      <c r="EV442" s="190"/>
      <c r="EW442" s="190"/>
      <c r="EX442" s="190"/>
      <c r="EY442" s="190"/>
      <c r="EZ442" s="190"/>
      <c r="FA442" s="190"/>
      <c r="FB442" s="190"/>
      <c r="FC442" s="190"/>
      <c r="FD442" s="190"/>
      <c r="FE442" s="190"/>
      <c r="FF442" s="190"/>
      <c r="FG442" s="190"/>
      <c r="FH442" s="190"/>
      <c r="FI442" s="190"/>
      <c r="FJ442" s="190"/>
      <c r="FK442" s="190"/>
      <c r="FL442" s="190"/>
      <c r="FM442" s="190"/>
      <c r="FN442" s="190"/>
      <c r="FO442" s="190"/>
      <c r="FP442" s="190"/>
      <c r="FQ442" s="190"/>
      <c r="FR442" s="190"/>
      <c r="FS442" s="190"/>
      <c r="FT442" s="190"/>
      <c r="FU442" s="190"/>
      <c r="FV442" s="190"/>
      <c r="FW442" s="190"/>
      <c r="FX442" s="190"/>
      <c r="FY442" s="190"/>
      <c r="FZ442" s="190"/>
      <c r="GA442" s="190"/>
      <c r="GB442" s="190"/>
      <c r="GC442" s="190"/>
      <c r="GD442" s="190"/>
      <c r="GE442" s="190"/>
      <c r="GF442" s="190"/>
      <c r="GG442" s="190"/>
      <c r="GH442" s="190"/>
      <c r="GI442" s="190"/>
      <c r="GJ442" s="190"/>
    </row>
    <row r="443" spans="1:192" s="16" customFormat="1" ht="21" customHeight="1" x14ac:dyDescent="0.25">
      <c r="A443" s="700">
        <v>404</v>
      </c>
      <c r="B443" s="714" t="s">
        <v>6219</v>
      </c>
      <c r="C443" s="715" t="s">
        <v>588</v>
      </c>
      <c r="D443" s="719" t="s">
        <v>29</v>
      </c>
      <c r="E443" s="700">
        <v>60</v>
      </c>
      <c r="F443" s="730" t="str">
        <f t="shared" si="9"/>
        <v>Trung bình</v>
      </c>
      <c r="G443" s="70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0"/>
      <c r="BN443" s="190"/>
      <c r="BO443" s="190"/>
      <c r="BP443" s="190"/>
      <c r="BQ443" s="190"/>
      <c r="BR443" s="190"/>
      <c r="BS443" s="190"/>
      <c r="BT443" s="190"/>
      <c r="BU443" s="190"/>
      <c r="BV443" s="190"/>
      <c r="BW443" s="190"/>
      <c r="BX443" s="190"/>
      <c r="BY443" s="190"/>
      <c r="BZ443" s="190"/>
      <c r="CA443" s="190"/>
      <c r="CB443" s="190"/>
      <c r="CC443" s="190"/>
      <c r="CD443" s="190"/>
      <c r="CE443" s="190"/>
      <c r="CF443" s="190"/>
      <c r="CG443" s="190"/>
      <c r="CH443" s="190"/>
      <c r="CI443" s="190"/>
      <c r="CJ443" s="190"/>
      <c r="CK443" s="190"/>
      <c r="CL443" s="190"/>
      <c r="CM443" s="190"/>
      <c r="CN443" s="190"/>
      <c r="CO443" s="190"/>
      <c r="CP443" s="190"/>
      <c r="CQ443" s="190"/>
      <c r="CR443" s="190"/>
      <c r="CS443" s="190"/>
      <c r="CT443" s="190"/>
      <c r="CU443" s="190"/>
      <c r="CV443" s="190"/>
      <c r="CW443" s="190"/>
      <c r="CX443" s="190"/>
      <c r="CY443" s="190"/>
      <c r="CZ443" s="190"/>
      <c r="DA443" s="190"/>
      <c r="DB443" s="190"/>
      <c r="DC443" s="190"/>
      <c r="DD443" s="190"/>
      <c r="DE443" s="190"/>
      <c r="DF443" s="190"/>
      <c r="DG443" s="190"/>
      <c r="DH443" s="190"/>
      <c r="DI443" s="190"/>
      <c r="DJ443" s="190"/>
      <c r="DK443" s="190"/>
      <c r="DL443" s="190"/>
      <c r="DM443" s="190"/>
      <c r="DN443" s="190"/>
      <c r="DO443" s="190"/>
      <c r="DP443" s="190"/>
      <c r="DQ443" s="190"/>
      <c r="DR443" s="190"/>
      <c r="DS443" s="190"/>
      <c r="DT443" s="190"/>
      <c r="DU443" s="190"/>
      <c r="DV443" s="190"/>
      <c r="DW443" s="190"/>
      <c r="DX443" s="190"/>
      <c r="DY443" s="190"/>
      <c r="DZ443" s="190"/>
      <c r="EA443" s="190"/>
      <c r="EB443" s="190"/>
      <c r="EC443" s="190"/>
      <c r="ED443" s="190"/>
      <c r="EE443" s="190"/>
      <c r="EF443" s="190"/>
      <c r="EG443" s="190"/>
      <c r="EH443" s="190"/>
      <c r="EI443" s="190"/>
      <c r="EJ443" s="190"/>
      <c r="EK443" s="190"/>
      <c r="EL443" s="190"/>
      <c r="EM443" s="190"/>
      <c r="EN443" s="190"/>
      <c r="EO443" s="190"/>
      <c r="EP443" s="190"/>
      <c r="EQ443" s="190"/>
      <c r="ER443" s="190"/>
      <c r="ES443" s="190"/>
      <c r="ET443" s="190"/>
      <c r="EU443" s="190"/>
      <c r="EV443" s="190"/>
      <c r="EW443" s="190"/>
      <c r="EX443" s="190"/>
      <c r="EY443" s="190"/>
      <c r="EZ443" s="190"/>
      <c r="FA443" s="190"/>
      <c r="FB443" s="190"/>
      <c r="FC443" s="190"/>
      <c r="FD443" s="190"/>
      <c r="FE443" s="190"/>
      <c r="FF443" s="190"/>
      <c r="FG443" s="190"/>
      <c r="FH443" s="190"/>
      <c r="FI443" s="190"/>
      <c r="FJ443" s="190"/>
      <c r="FK443" s="190"/>
      <c r="FL443" s="190"/>
      <c r="FM443" s="190"/>
      <c r="FN443" s="190"/>
      <c r="FO443" s="190"/>
      <c r="FP443" s="190"/>
      <c r="FQ443" s="190"/>
      <c r="FR443" s="190"/>
      <c r="FS443" s="190"/>
      <c r="FT443" s="190"/>
      <c r="FU443" s="190"/>
      <c r="FV443" s="190"/>
      <c r="FW443" s="190"/>
      <c r="FX443" s="190"/>
      <c r="FY443" s="190"/>
      <c r="FZ443" s="190"/>
      <c r="GA443" s="190"/>
      <c r="GB443" s="190"/>
      <c r="GC443" s="190"/>
      <c r="GD443" s="190"/>
      <c r="GE443" s="190"/>
      <c r="GF443" s="190"/>
      <c r="GG443" s="190"/>
      <c r="GH443" s="190"/>
      <c r="GI443" s="190"/>
      <c r="GJ443" s="190"/>
    </row>
    <row r="444" spans="1:192" s="16" customFormat="1" ht="21" customHeight="1" x14ac:dyDescent="0.25">
      <c r="A444" s="700">
        <v>405</v>
      </c>
      <c r="B444" s="714" t="s">
        <v>6220</v>
      </c>
      <c r="C444" s="715" t="s">
        <v>6221</v>
      </c>
      <c r="D444" s="719" t="s">
        <v>29</v>
      </c>
      <c r="E444" s="700">
        <v>85</v>
      </c>
      <c r="F444" s="730" t="str">
        <f t="shared" si="9"/>
        <v>Tốt</v>
      </c>
      <c r="G444" s="70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0"/>
      <c r="BN444" s="190"/>
      <c r="BO444" s="190"/>
      <c r="BP444" s="190"/>
      <c r="BQ444" s="190"/>
      <c r="BR444" s="190"/>
      <c r="BS444" s="190"/>
      <c r="BT444" s="190"/>
      <c r="BU444" s="190"/>
      <c r="BV444" s="190"/>
      <c r="BW444" s="190"/>
      <c r="BX444" s="190"/>
      <c r="BY444" s="190"/>
      <c r="BZ444" s="190"/>
      <c r="CA444" s="190"/>
      <c r="CB444" s="190"/>
      <c r="CC444" s="190"/>
      <c r="CD444" s="190"/>
      <c r="CE444" s="190"/>
      <c r="CF444" s="190"/>
      <c r="CG444" s="190"/>
      <c r="CH444" s="190"/>
      <c r="CI444" s="190"/>
      <c r="CJ444" s="190"/>
      <c r="CK444" s="190"/>
      <c r="CL444" s="190"/>
      <c r="CM444" s="190"/>
      <c r="CN444" s="190"/>
      <c r="CO444" s="190"/>
      <c r="CP444" s="190"/>
      <c r="CQ444" s="190"/>
      <c r="CR444" s="190"/>
      <c r="CS444" s="190"/>
      <c r="CT444" s="190"/>
      <c r="CU444" s="190"/>
      <c r="CV444" s="190"/>
      <c r="CW444" s="190"/>
      <c r="CX444" s="190"/>
      <c r="CY444" s="190"/>
      <c r="CZ444" s="190"/>
      <c r="DA444" s="190"/>
      <c r="DB444" s="190"/>
      <c r="DC444" s="190"/>
      <c r="DD444" s="190"/>
      <c r="DE444" s="190"/>
      <c r="DF444" s="190"/>
      <c r="DG444" s="190"/>
      <c r="DH444" s="190"/>
      <c r="DI444" s="190"/>
      <c r="DJ444" s="190"/>
      <c r="DK444" s="190"/>
      <c r="DL444" s="190"/>
      <c r="DM444" s="190"/>
      <c r="DN444" s="190"/>
      <c r="DO444" s="190"/>
      <c r="DP444" s="190"/>
      <c r="DQ444" s="190"/>
      <c r="DR444" s="190"/>
      <c r="DS444" s="190"/>
      <c r="DT444" s="190"/>
      <c r="DU444" s="190"/>
      <c r="DV444" s="190"/>
      <c r="DW444" s="190"/>
      <c r="DX444" s="190"/>
      <c r="DY444" s="190"/>
      <c r="DZ444" s="190"/>
      <c r="EA444" s="190"/>
      <c r="EB444" s="190"/>
      <c r="EC444" s="190"/>
      <c r="ED444" s="190"/>
      <c r="EE444" s="190"/>
      <c r="EF444" s="190"/>
      <c r="EG444" s="190"/>
      <c r="EH444" s="190"/>
      <c r="EI444" s="190"/>
      <c r="EJ444" s="190"/>
      <c r="EK444" s="190"/>
      <c r="EL444" s="190"/>
      <c r="EM444" s="190"/>
      <c r="EN444" s="190"/>
      <c r="EO444" s="190"/>
      <c r="EP444" s="190"/>
      <c r="EQ444" s="190"/>
      <c r="ER444" s="190"/>
      <c r="ES444" s="190"/>
      <c r="ET444" s="190"/>
      <c r="EU444" s="190"/>
      <c r="EV444" s="190"/>
      <c r="EW444" s="190"/>
      <c r="EX444" s="190"/>
      <c r="EY444" s="190"/>
      <c r="EZ444" s="190"/>
      <c r="FA444" s="190"/>
      <c r="FB444" s="190"/>
      <c r="FC444" s="190"/>
      <c r="FD444" s="190"/>
      <c r="FE444" s="190"/>
      <c r="FF444" s="190"/>
      <c r="FG444" s="190"/>
      <c r="FH444" s="190"/>
      <c r="FI444" s="190"/>
      <c r="FJ444" s="190"/>
      <c r="FK444" s="190"/>
      <c r="FL444" s="190"/>
      <c r="FM444" s="190"/>
      <c r="FN444" s="190"/>
      <c r="FO444" s="190"/>
      <c r="FP444" s="190"/>
      <c r="FQ444" s="190"/>
      <c r="FR444" s="190"/>
      <c r="FS444" s="190"/>
      <c r="FT444" s="190"/>
      <c r="FU444" s="190"/>
      <c r="FV444" s="190"/>
      <c r="FW444" s="190"/>
      <c r="FX444" s="190"/>
      <c r="FY444" s="190"/>
      <c r="FZ444" s="190"/>
      <c r="GA444" s="190"/>
      <c r="GB444" s="190"/>
      <c r="GC444" s="190"/>
      <c r="GD444" s="190"/>
      <c r="GE444" s="190"/>
      <c r="GF444" s="190"/>
      <c r="GG444" s="190"/>
      <c r="GH444" s="190"/>
      <c r="GI444" s="190"/>
      <c r="GJ444" s="190"/>
    </row>
    <row r="445" spans="1:192" s="16" customFormat="1" ht="21" customHeight="1" x14ac:dyDescent="0.25">
      <c r="A445" s="700">
        <v>406</v>
      </c>
      <c r="B445" s="714" t="s">
        <v>6222</v>
      </c>
      <c r="C445" s="715" t="s">
        <v>1899</v>
      </c>
      <c r="D445" s="719" t="s">
        <v>82</v>
      </c>
      <c r="E445" s="700">
        <v>80</v>
      </c>
      <c r="F445" s="730" t="str">
        <f t="shared" si="9"/>
        <v>Tốt</v>
      </c>
      <c r="G445" s="70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190"/>
      <c r="BN445" s="190"/>
      <c r="BO445" s="190"/>
      <c r="BP445" s="190"/>
      <c r="BQ445" s="190"/>
      <c r="BR445" s="190"/>
      <c r="BS445" s="190"/>
      <c r="BT445" s="190"/>
      <c r="BU445" s="190"/>
      <c r="BV445" s="190"/>
      <c r="BW445" s="190"/>
      <c r="BX445" s="190"/>
      <c r="BY445" s="190"/>
      <c r="BZ445" s="190"/>
      <c r="CA445" s="190"/>
      <c r="CB445" s="190"/>
      <c r="CC445" s="190"/>
      <c r="CD445" s="190"/>
      <c r="CE445" s="190"/>
      <c r="CF445" s="190"/>
      <c r="CG445" s="190"/>
      <c r="CH445" s="190"/>
      <c r="CI445" s="190"/>
      <c r="CJ445" s="190"/>
      <c r="CK445" s="190"/>
      <c r="CL445" s="190"/>
      <c r="CM445" s="190"/>
      <c r="CN445" s="190"/>
      <c r="CO445" s="190"/>
      <c r="CP445" s="190"/>
      <c r="CQ445" s="190"/>
      <c r="CR445" s="190"/>
      <c r="CS445" s="190"/>
      <c r="CT445" s="190"/>
      <c r="CU445" s="190"/>
      <c r="CV445" s="190"/>
      <c r="CW445" s="190"/>
      <c r="CX445" s="190"/>
      <c r="CY445" s="190"/>
      <c r="CZ445" s="190"/>
      <c r="DA445" s="190"/>
      <c r="DB445" s="190"/>
      <c r="DC445" s="190"/>
      <c r="DD445" s="190"/>
      <c r="DE445" s="190"/>
      <c r="DF445" s="190"/>
      <c r="DG445" s="190"/>
      <c r="DH445" s="190"/>
      <c r="DI445" s="190"/>
      <c r="DJ445" s="190"/>
      <c r="DK445" s="190"/>
      <c r="DL445" s="190"/>
      <c r="DM445" s="190"/>
      <c r="DN445" s="190"/>
      <c r="DO445" s="190"/>
      <c r="DP445" s="190"/>
      <c r="DQ445" s="190"/>
      <c r="DR445" s="190"/>
      <c r="DS445" s="190"/>
      <c r="DT445" s="190"/>
      <c r="DU445" s="190"/>
      <c r="DV445" s="190"/>
      <c r="DW445" s="190"/>
      <c r="DX445" s="190"/>
      <c r="DY445" s="190"/>
      <c r="DZ445" s="190"/>
      <c r="EA445" s="190"/>
      <c r="EB445" s="190"/>
      <c r="EC445" s="190"/>
      <c r="ED445" s="190"/>
      <c r="EE445" s="190"/>
      <c r="EF445" s="190"/>
      <c r="EG445" s="190"/>
      <c r="EH445" s="190"/>
      <c r="EI445" s="190"/>
      <c r="EJ445" s="190"/>
      <c r="EK445" s="190"/>
      <c r="EL445" s="190"/>
      <c r="EM445" s="190"/>
      <c r="EN445" s="190"/>
      <c r="EO445" s="190"/>
      <c r="EP445" s="190"/>
      <c r="EQ445" s="190"/>
      <c r="ER445" s="190"/>
      <c r="ES445" s="190"/>
      <c r="ET445" s="190"/>
      <c r="EU445" s="190"/>
      <c r="EV445" s="190"/>
      <c r="EW445" s="190"/>
      <c r="EX445" s="190"/>
      <c r="EY445" s="190"/>
      <c r="EZ445" s="190"/>
      <c r="FA445" s="190"/>
      <c r="FB445" s="190"/>
      <c r="FC445" s="190"/>
      <c r="FD445" s="190"/>
      <c r="FE445" s="190"/>
      <c r="FF445" s="190"/>
      <c r="FG445" s="190"/>
      <c r="FH445" s="190"/>
      <c r="FI445" s="190"/>
      <c r="FJ445" s="190"/>
      <c r="FK445" s="190"/>
      <c r="FL445" s="190"/>
      <c r="FM445" s="190"/>
      <c r="FN445" s="190"/>
      <c r="FO445" s="190"/>
      <c r="FP445" s="190"/>
      <c r="FQ445" s="190"/>
      <c r="FR445" s="190"/>
      <c r="FS445" s="190"/>
      <c r="FT445" s="190"/>
      <c r="FU445" s="190"/>
      <c r="FV445" s="190"/>
      <c r="FW445" s="190"/>
      <c r="FX445" s="190"/>
      <c r="FY445" s="190"/>
      <c r="FZ445" s="190"/>
      <c r="GA445" s="190"/>
      <c r="GB445" s="190"/>
      <c r="GC445" s="190"/>
      <c r="GD445" s="190"/>
      <c r="GE445" s="190"/>
      <c r="GF445" s="190"/>
      <c r="GG445" s="190"/>
      <c r="GH445" s="190"/>
      <c r="GI445" s="190"/>
      <c r="GJ445" s="190"/>
    </row>
    <row r="446" spans="1:192" s="16" customFormat="1" ht="21" customHeight="1" x14ac:dyDescent="0.25">
      <c r="A446" s="700">
        <v>407</v>
      </c>
      <c r="B446" s="714" t="s">
        <v>6223</v>
      </c>
      <c r="C446" s="715" t="s">
        <v>2398</v>
      </c>
      <c r="D446" s="719" t="s">
        <v>53</v>
      </c>
      <c r="E446" s="700">
        <v>86</v>
      </c>
      <c r="F446" s="730" t="str">
        <f t="shared" si="9"/>
        <v>Tốt</v>
      </c>
      <c r="G446" s="70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0"/>
      <c r="AS446" s="190"/>
      <c r="AT446" s="190"/>
      <c r="AU446" s="190"/>
      <c r="AV446" s="190"/>
      <c r="AW446" s="190"/>
      <c r="AX446" s="190"/>
      <c r="AY446" s="190"/>
      <c r="AZ446" s="190"/>
      <c r="BA446" s="190"/>
      <c r="BB446" s="190"/>
      <c r="BC446" s="190"/>
      <c r="BD446" s="190"/>
      <c r="BE446" s="190"/>
      <c r="BF446" s="190"/>
      <c r="BG446" s="190"/>
      <c r="BH446" s="190"/>
      <c r="BI446" s="190"/>
      <c r="BJ446" s="190"/>
      <c r="BK446" s="190"/>
      <c r="BL446" s="190"/>
      <c r="BM446" s="190"/>
      <c r="BN446" s="190"/>
      <c r="BO446" s="190"/>
      <c r="BP446" s="190"/>
      <c r="BQ446" s="190"/>
      <c r="BR446" s="190"/>
      <c r="BS446" s="190"/>
      <c r="BT446" s="190"/>
      <c r="BU446" s="190"/>
      <c r="BV446" s="190"/>
      <c r="BW446" s="190"/>
      <c r="BX446" s="190"/>
      <c r="BY446" s="190"/>
      <c r="BZ446" s="190"/>
      <c r="CA446" s="190"/>
      <c r="CB446" s="190"/>
      <c r="CC446" s="190"/>
      <c r="CD446" s="190"/>
      <c r="CE446" s="190"/>
      <c r="CF446" s="190"/>
      <c r="CG446" s="190"/>
      <c r="CH446" s="190"/>
      <c r="CI446" s="190"/>
      <c r="CJ446" s="190"/>
      <c r="CK446" s="190"/>
      <c r="CL446" s="190"/>
      <c r="CM446" s="190"/>
      <c r="CN446" s="190"/>
      <c r="CO446" s="190"/>
      <c r="CP446" s="190"/>
      <c r="CQ446" s="190"/>
      <c r="CR446" s="190"/>
      <c r="CS446" s="190"/>
      <c r="CT446" s="190"/>
      <c r="CU446" s="190"/>
      <c r="CV446" s="190"/>
      <c r="CW446" s="190"/>
      <c r="CX446" s="190"/>
      <c r="CY446" s="190"/>
      <c r="CZ446" s="190"/>
      <c r="DA446" s="190"/>
      <c r="DB446" s="190"/>
      <c r="DC446" s="190"/>
      <c r="DD446" s="190"/>
      <c r="DE446" s="190"/>
      <c r="DF446" s="190"/>
      <c r="DG446" s="190"/>
      <c r="DH446" s="190"/>
      <c r="DI446" s="190"/>
      <c r="DJ446" s="190"/>
      <c r="DK446" s="190"/>
      <c r="DL446" s="190"/>
      <c r="DM446" s="190"/>
      <c r="DN446" s="190"/>
      <c r="DO446" s="190"/>
      <c r="DP446" s="190"/>
      <c r="DQ446" s="190"/>
      <c r="DR446" s="190"/>
      <c r="DS446" s="190"/>
      <c r="DT446" s="190"/>
      <c r="DU446" s="190"/>
      <c r="DV446" s="190"/>
      <c r="DW446" s="190"/>
      <c r="DX446" s="190"/>
      <c r="DY446" s="190"/>
      <c r="DZ446" s="190"/>
      <c r="EA446" s="190"/>
      <c r="EB446" s="190"/>
      <c r="EC446" s="190"/>
      <c r="ED446" s="190"/>
      <c r="EE446" s="190"/>
      <c r="EF446" s="190"/>
      <c r="EG446" s="190"/>
      <c r="EH446" s="190"/>
      <c r="EI446" s="190"/>
      <c r="EJ446" s="190"/>
      <c r="EK446" s="190"/>
      <c r="EL446" s="190"/>
      <c r="EM446" s="190"/>
      <c r="EN446" s="190"/>
      <c r="EO446" s="190"/>
      <c r="EP446" s="190"/>
      <c r="EQ446" s="190"/>
      <c r="ER446" s="190"/>
      <c r="ES446" s="190"/>
      <c r="ET446" s="190"/>
      <c r="EU446" s="190"/>
      <c r="EV446" s="190"/>
      <c r="EW446" s="190"/>
      <c r="EX446" s="190"/>
      <c r="EY446" s="190"/>
      <c r="EZ446" s="190"/>
      <c r="FA446" s="190"/>
      <c r="FB446" s="190"/>
      <c r="FC446" s="190"/>
      <c r="FD446" s="190"/>
      <c r="FE446" s="190"/>
      <c r="FF446" s="190"/>
      <c r="FG446" s="190"/>
      <c r="FH446" s="190"/>
      <c r="FI446" s="190"/>
      <c r="FJ446" s="190"/>
      <c r="FK446" s="190"/>
      <c r="FL446" s="190"/>
      <c r="FM446" s="190"/>
      <c r="FN446" s="190"/>
      <c r="FO446" s="190"/>
      <c r="FP446" s="190"/>
      <c r="FQ446" s="190"/>
      <c r="FR446" s="190"/>
      <c r="FS446" s="190"/>
      <c r="FT446" s="190"/>
      <c r="FU446" s="190"/>
      <c r="FV446" s="190"/>
      <c r="FW446" s="190"/>
      <c r="FX446" s="190"/>
      <c r="FY446" s="190"/>
      <c r="FZ446" s="190"/>
      <c r="GA446" s="190"/>
      <c r="GB446" s="190"/>
      <c r="GC446" s="190"/>
      <c r="GD446" s="190"/>
      <c r="GE446" s="190"/>
      <c r="GF446" s="190"/>
      <c r="GG446" s="190"/>
      <c r="GH446" s="190"/>
      <c r="GI446" s="190"/>
      <c r="GJ446" s="190"/>
    </row>
    <row r="447" spans="1:192" s="16" customFormat="1" ht="21" customHeight="1" x14ac:dyDescent="0.25">
      <c r="A447" s="700">
        <v>408</v>
      </c>
      <c r="B447" s="714" t="s">
        <v>6224</v>
      </c>
      <c r="C447" s="715" t="s">
        <v>1501</v>
      </c>
      <c r="D447" s="719" t="s">
        <v>237</v>
      </c>
      <c r="E447" s="700">
        <v>85</v>
      </c>
      <c r="F447" s="730" t="str">
        <f t="shared" si="9"/>
        <v>Tốt</v>
      </c>
      <c r="G447" s="70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0"/>
      <c r="AS447" s="190"/>
      <c r="AT447" s="190"/>
      <c r="AU447" s="190"/>
      <c r="AV447" s="190"/>
      <c r="AW447" s="190"/>
      <c r="AX447" s="190"/>
      <c r="AY447" s="190"/>
      <c r="AZ447" s="190"/>
      <c r="BA447" s="190"/>
      <c r="BB447" s="190"/>
      <c r="BC447" s="190"/>
      <c r="BD447" s="190"/>
      <c r="BE447" s="190"/>
      <c r="BF447" s="190"/>
      <c r="BG447" s="190"/>
      <c r="BH447" s="190"/>
      <c r="BI447" s="190"/>
      <c r="BJ447" s="190"/>
      <c r="BK447" s="190"/>
      <c r="BL447" s="190"/>
      <c r="BM447" s="190"/>
      <c r="BN447" s="190"/>
      <c r="BO447" s="190"/>
      <c r="BP447" s="190"/>
      <c r="BQ447" s="190"/>
      <c r="BR447" s="190"/>
      <c r="BS447" s="190"/>
      <c r="BT447" s="190"/>
      <c r="BU447" s="190"/>
      <c r="BV447" s="190"/>
      <c r="BW447" s="190"/>
      <c r="BX447" s="190"/>
      <c r="BY447" s="190"/>
      <c r="BZ447" s="190"/>
      <c r="CA447" s="190"/>
      <c r="CB447" s="190"/>
      <c r="CC447" s="190"/>
      <c r="CD447" s="190"/>
      <c r="CE447" s="190"/>
      <c r="CF447" s="190"/>
      <c r="CG447" s="190"/>
      <c r="CH447" s="190"/>
      <c r="CI447" s="190"/>
      <c r="CJ447" s="190"/>
      <c r="CK447" s="190"/>
      <c r="CL447" s="190"/>
      <c r="CM447" s="190"/>
      <c r="CN447" s="190"/>
      <c r="CO447" s="190"/>
      <c r="CP447" s="190"/>
      <c r="CQ447" s="190"/>
      <c r="CR447" s="190"/>
      <c r="CS447" s="190"/>
      <c r="CT447" s="190"/>
      <c r="CU447" s="190"/>
      <c r="CV447" s="190"/>
      <c r="CW447" s="190"/>
      <c r="CX447" s="190"/>
      <c r="CY447" s="190"/>
      <c r="CZ447" s="190"/>
      <c r="DA447" s="190"/>
      <c r="DB447" s="190"/>
      <c r="DC447" s="190"/>
      <c r="DD447" s="190"/>
      <c r="DE447" s="190"/>
      <c r="DF447" s="190"/>
      <c r="DG447" s="190"/>
      <c r="DH447" s="190"/>
      <c r="DI447" s="190"/>
      <c r="DJ447" s="190"/>
      <c r="DK447" s="190"/>
      <c r="DL447" s="190"/>
      <c r="DM447" s="190"/>
      <c r="DN447" s="190"/>
      <c r="DO447" s="190"/>
      <c r="DP447" s="190"/>
      <c r="DQ447" s="190"/>
      <c r="DR447" s="190"/>
      <c r="DS447" s="190"/>
      <c r="DT447" s="190"/>
      <c r="DU447" s="190"/>
      <c r="DV447" s="190"/>
      <c r="DW447" s="190"/>
      <c r="DX447" s="190"/>
      <c r="DY447" s="190"/>
      <c r="DZ447" s="190"/>
      <c r="EA447" s="190"/>
      <c r="EB447" s="190"/>
      <c r="EC447" s="190"/>
      <c r="ED447" s="190"/>
      <c r="EE447" s="190"/>
      <c r="EF447" s="190"/>
      <c r="EG447" s="190"/>
      <c r="EH447" s="190"/>
      <c r="EI447" s="190"/>
      <c r="EJ447" s="190"/>
      <c r="EK447" s="190"/>
      <c r="EL447" s="190"/>
      <c r="EM447" s="190"/>
      <c r="EN447" s="190"/>
      <c r="EO447" s="190"/>
      <c r="EP447" s="190"/>
      <c r="EQ447" s="190"/>
      <c r="ER447" s="190"/>
      <c r="ES447" s="190"/>
      <c r="ET447" s="190"/>
      <c r="EU447" s="190"/>
      <c r="EV447" s="190"/>
      <c r="EW447" s="190"/>
      <c r="EX447" s="190"/>
      <c r="EY447" s="190"/>
      <c r="EZ447" s="190"/>
      <c r="FA447" s="190"/>
      <c r="FB447" s="190"/>
      <c r="FC447" s="190"/>
      <c r="FD447" s="190"/>
      <c r="FE447" s="190"/>
      <c r="FF447" s="190"/>
      <c r="FG447" s="190"/>
      <c r="FH447" s="190"/>
      <c r="FI447" s="190"/>
      <c r="FJ447" s="190"/>
      <c r="FK447" s="190"/>
      <c r="FL447" s="190"/>
      <c r="FM447" s="190"/>
      <c r="FN447" s="190"/>
      <c r="FO447" s="190"/>
      <c r="FP447" s="190"/>
      <c r="FQ447" s="190"/>
      <c r="FR447" s="190"/>
      <c r="FS447" s="190"/>
      <c r="FT447" s="190"/>
      <c r="FU447" s="190"/>
      <c r="FV447" s="190"/>
      <c r="FW447" s="190"/>
      <c r="FX447" s="190"/>
      <c r="FY447" s="190"/>
      <c r="FZ447" s="190"/>
      <c r="GA447" s="190"/>
      <c r="GB447" s="190"/>
      <c r="GC447" s="190"/>
      <c r="GD447" s="190"/>
      <c r="GE447" s="190"/>
      <c r="GF447" s="190"/>
      <c r="GG447" s="190"/>
      <c r="GH447" s="190"/>
      <c r="GI447" s="190"/>
      <c r="GJ447" s="190"/>
    </row>
    <row r="448" spans="1:192" s="16" customFormat="1" ht="21" customHeight="1" x14ac:dyDescent="0.25">
      <c r="A448" s="700">
        <v>409</v>
      </c>
      <c r="B448" s="714" t="s">
        <v>6225</v>
      </c>
      <c r="C448" s="715" t="s">
        <v>6226</v>
      </c>
      <c r="D448" s="719" t="s">
        <v>237</v>
      </c>
      <c r="E448" s="700">
        <v>80</v>
      </c>
      <c r="F448" s="730" t="str">
        <f t="shared" si="9"/>
        <v>Tốt</v>
      </c>
      <c r="G448" s="70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  <c r="AC448" s="190"/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0"/>
      <c r="AT448" s="190"/>
      <c r="AU448" s="190"/>
      <c r="AV448" s="190"/>
      <c r="AW448" s="190"/>
      <c r="AX448" s="190"/>
      <c r="AY448" s="190"/>
      <c r="AZ448" s="190"/>
      <c r="BA448" s="190"/>
      <c r="BB448" s="190"/>
      <c r="BC448" s="190"/>
      <c r="BD448" s="190"/>
      <c r="BE448" s="190"/>
      <c r="BF448" s="190"/>
      <c r="BG448" s="190"/>
      <c r="BH448" s="190"/>
      <c r="BI448" s="190"/>
      <c r="BJ448" s="190"/>
      <c r="BK448" s="190"/>
      <c r="BL448" s="190"/>
      <c r="BM448" s="190"/>
      <c r="BN448" s="190"/>
      <c r="BO448" s="190"/>
      <c r="BP448" s="190"/>
      <c r="BQ448" s="190"/>
      <c r="BR448" s="190"/>
      <c r="BS448" s="190"/>
      <c r="BT448" s="190"/>
      <c r="BU448" s="190"/>
      <c r="BV448" s="190"/>
      <c r="BW448" s="190"/>
      <c r="BX448" s="190"/>
      <c r="BY448" s="190"/>
      <c r="BZ448" s="190"/>
      <c r="CA448" s="190"/>
      <c r="CB448" s="190"/>
      <c r="CC448" s="190"/>
      <c r="CD448" s="190"/>
      <c r="CE448" s="190"/>
      <c r="CF448" s="190"/>
      <c r="CG448" s="190"/>
      <c r="CH448" s="190"/>
      <c r="CI448" s="190"/>
      <c r="CJ448" s="190"/>
      <c r="CK448" s="190"/>
      <c r="CL448" s="190"/>
      <c r="CM448" s="190"/>
      <c r="CN448" s="190"/>
      <c r="CO448" s="190"/>
      <c r="CP448" s="190"/>
      <c r="CQ448" s="190"/>
      <c r="CR448" s="190"/>
      <c r="CS448" s="190"/>
      <c r="CT448" s="190"/>
      <c r="CU448" s="190"/>
      <c r="CV448" s="190"/>
      <c r="CW448" s="190"/>
      <c r="CX448" s="190"/>
      <c r="CY448" s="190"/>
      <c r="CZ448" s="190"/>
      <c r="DA448" s="190"/>
      <c r="DB448" s="190"/>
      <c r="DC448" s="190"/>
      <c r="DD448" s="190"/>
      <c r="DE448" s="190"/>
      <c r="DF448" s="190"/>
      <c r="DG448" s="190"/>
      <c r="DH448" s="190"/>
      <c r="DI448" s="190"/>
      <c r="DJ448" s="190"/>
      <c r="DK448" s="190"/>
      <c r="DL448" s="190"/>
      <c r="DM448" s="190"/>
      <c r="DN448" s="190"/>
      <c r="DO448" s="190"/>
      <c r="DP448" s="190"/>
      <c r="DQ448" s="190"/>
      <c r="DR448" s="190"/>
      <c r="DS448" s="190"/>
      <c r="DT448" s="190"/>
      <c r="DU448" s="190"/>
      <c r="DV448" s="190"/>
      <c r="DW448" s="190"/>
      <c r="DX448" s="190"/>
      <c r="DY448" s="190"/>
      <c r="DZ448" s="190"/>
      <c r="EA448" s="190"/>
      <c r="EB448" s="190"/>
      <c r="EC448" s="190"/>
      <c r="ED448" s="190"/>
      <c r="EE448" s="190"/>
      <c r="EF448" s="190"/>
      <c r="EG448" s="190"/>
      <c r="EH448" s="190"/>
      <c r="EI448" s="190"/>
      <c r="EJ448" s="190"/>
      <c r="EK448" s="190"/>
      <c r="EL448" s="190"/>
      <c r="EM448" s="190"/>
      <c r="EN448" s="190"/>
      <c r="EO448" s="190"/>
      <c r="EP448" s="190"/>
      <c r="EQ448" s="190"/>
      <c r="ER448" s="190"/>
      <c r="ES448" s="190"/>
      <c r="ET448" s="190"/>
      <c r="EU448" s="190"/>
      <c r="EV448" s="190"/>
      <c r="EW448" s="190"/>
      <c r="EX448" s="190"/>
      <c r="EY448" s="190"/>
      <c r="EZ448" s="190"/>
      <c r="FA448" s="190"/>
      <c r="FB448" s="190"/>
      <c r="FC448" s="190"/>
      <c r="FD448" s="190"/>
      <c r="FE448" s="190"/>
      <c r="FF448" s="190"/>
      <c r="FG448" s="190"/>
      <c r="FH448" s="190"/>
      <c r="FI448" s="190"/>
      <c r="FJ448" s="190"/>
      <c r="FK448" s="190"/>
      <c r="FL448" s="190"/>
      <c r="FM448" s="190"/>
      <c r="FN448" s="190"/>
      <c r="FO448" s="190"/>
      <c r="FP448" s="190"/>
      <c r="FQ448" s="190"/>
      <c r="FR448" s="190"/>
      <c r="FS448" s="190"/>
      <c r="FT448" s="190"/>
      <c r="FU448" s="190"/>
      <c r="FV448" s="190"/>
      <c r="FW448" s="190"/>
      <c r="FX448" s="190"/>
      <c r="FY448" s="190"/>
      <c r="FZ448" s="190"/>
      <c r="GA448" s="190"/>
      <c r="GB448" s="190"/>
      <c r="GC448" s="190"/>
      <c r="GD448" s="190"/>
      <c r="GE448" s="190"/>
      <c r="GF448" s="190"/>
      <c r="GG448" s="190"/>
      <c r="GH448" s="190"/>
      <c r="GI448" s="190"/>
      <c r="GJ448" s="190"/>
    </row>
    <row r="449" spans="1:192" s="16" customFormat="1" ht="21" customHeight="1" x14ac:dyDescent="0.25">
      <c r="A449" s="700">
        <v>410</v>
      </c>
      <c r="B449" s="714" t="s">
        <v>6227</v>
      </c>
      <c r="C449" s="715" t="s">
        <v>6228</v>
      </c>
      <c r="D449" s="719" t="s">
        <v>191</v>
      </c>
      <c r="E449" s="700">
        <v>60</v>
      </c>
      <c r="F449" s="730" t="str">
        <f t="shared" si="9"/>
        <v>Trung bình</v>
      </c>
      <c r="G449" s="70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  <c r="AC449" s="190"/>
      <c r="AD449" s="190"/>
      <c r="AE449" s="190"/>
      <c r="AF449" s="190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  <c r="AR449" s="190"/>
      <c r="AS449" s="190"/>
      <c r="AT449" s="190"/>
      <c r="AU449" s="190"/>
      <c r="AV449" s="190"/>
      <c r="AW449" s="190"/>
      <c r="AX449" s="190"/>
      <c r="AY449" s="190"/>
      <c r="AZ449" s="190"/>
      <c r="BA449" s="190"/>
      <c r="BB449" s="190"/>
      <c r="BC449" s="190"/>
      <c r="BD449" s="190"/>
      <c r="BE449" s="190"/>
      <c r="BF449" s="190"/>
      <c r="BG449" s="190"/>
      <c r="BH449" s="190"/>
      <c r="BI449" s="190"/>
      <c r="BJ449" s="190"/>
      <c r="BK449" s="190"/>
      <c r="BL449" s="190"/>
      <c r="BM449" s="190"/>
      <c r="BN449" s="190"/>
      <c r="BO449" s="190"/>
      <c r="BP449" s="190"/>
      <c r="BQ449" s="190"/>
      <c r="BR449" s="190"/>
      <c r="BS449" s="190"/>
      <c r="BT449" s="190"/>
      <c r="BU449" s="190"/>
      <c r="BV449" s="190"/>
      <c r="BW449" s="190"/>
      <c r="BX449" s="190"/>
      <c r="BY449" s="190"/>
      <c r="BZ449" s="190"/>
      <c r="CA449" s="190"/>
      <c r="CB449" s="190"/>
      <c r="CC449" s="190"/>
      <c r="CD449" s="190"/>
      <c r="CE449" s="190"/>
      <c r="CF449" s="190"/>
      <c r="CG449" s="190"/>
      <c r="CH449" s="190"/>
      <c r="CI449" s="190"/>
      <c r="CJ449" s="190"/>
      <c r="CK449" s="190"/>
      <c r="CL449" s="190"/>
      <c r="CM449" s="190"/>
      <c r="CN449" s="190"/>
      <c r="CO449" s="190"/>
      <c r="CP449" s="190"/>
      <c r="CQ449" s="190"/>
      <c r="CR449" s="190"/>
      <c r="CS449" s="190"/>
      <c r="CT449" s="190"/>
      <c r="CU449" s="190"/>
      <c r="CV449" s="190"/>
      <c r="CW449" s="190"/>
      <c r="CX449" s="190"/>
      <c r="CY449" s="190"/>
      <c r="CZ449" s="190"/>
      <c r="DA449" s="190"/>
      <c r="DB449" s="190"/>
      <c r="DC449" s="190"/>
      <c r="DD449" s="190"/>
      <c r="DE449" s="190"/>
      <c r="DF449" s="190"/>
      <c r="DG449" s="190"/>
      <c r="DH449" s="190"/>
      <c r="DI449" s="190"/>
      <c r="DJ449" s="190"/>
      <c r="DK449" s="190"/>
      <c r="DL449" s="190"/>
      <c r="DM449" s="190"/>
      <c r="DN449" s="190"/>
      <c r="DO449" s="190"/>
      <c r="DP449" s="190"/>
      <c r="DQ449" s="190"/>
      <c r="DR449" s="190"/>
      <c r="DS449" s="190"/>
      <c r="DT449" s="190"/>
      <c r="DU449" s="190"/>
      <c r="DV449" s="190"/>
      <c r="DW449" s="190"/>
      <c r="DX449" s="190"/>
      <c r="DY449" s="190"/>
      <c r="DZ449" s="190"/>
      <c r="EA449" s="190"/>
      <c r="EB449" s="190"/>
      <c r="EC449" s="190"/>
      <c r="ED449" s="190"/>
      <c r="EE449" s="190"/>
      <c r="EF449" s="190"/>
      <c r="EG449" s="190"/>
      <c r="EH449" s="190"/>
      <c r="EI449" s="190"/>
      <c r="EJ449" s="190"/>
      <c r="EK449" s="190"/>
      <c r="EL449" s="190"/>
      <c r="EM449" s="190"/>
      <c r="EN449" s="190"/>
      <c r="EO449" s="190"/>
      <c r="EP449" s="190"/>
      <c r="EQ449" s="190"/>
      <c r="ER449" s="190"/>
      <c r="ES449" s="190"/>
      <c r="ET449" s="190"/>
      <c r="EU449" s="190"/>
      <c r="EV449" s="190"/>
      <c r="EW449" s="190"/>
      <c r="EX449" s="190"/>
      <c r="EY449" s="190"/>
      <c r="EZ449" s="190"/>
      <c r="FA449" s="190"/>
      <c r="FB449" s="190"/>
      <c r="FC449" s="190"/>
      <c r="FD449" s="190"/>
      <c r="FE449" s="190"/>
      <c r="FF449" s="190"/>
      <c r="FG449" s="190"/>
      <c r="FH449" s="190"/>
      <c r="FI449" s="190"/>
      <c r="FJ449" s="190"/>
      <c r="FK449" s="190"/>
      <c r="FL449" s="190"/>
      <c r="FM449" s="190"/>
      <c r="FN449" s="190"/>
      <c r="FO449" s="190"/>
      <c r="FP449" s="190"/>
      <c r="FQ449" s="190"/>
      <c r="FR449" s="190"/>
      <c r="FS449" s="190"/>
      <c r="FT449" s="190"/>
      <c r="FU449" s="190"/>
      <c r="FV449" s="190"/>
      <c r="FW449" s="190"/>
      <c r="FX449" s="190"/>
      <c r="FY449" s="190"/>
      <c r="FZ449" s="190"/>
      <c r="GA449" s="190"/>
      <c r="GB449" s="190"/>
      <c r="GC449" s="190"/>
      <c r="GD449" s="190"/>
      <c r="GE449" s="190"/>
      <c r="GF449" s="190"/>
      <c r="GG449" s="190"/>
      <c r="GH449" s="190"/>
      <c r="GI449" s="190"/>
      <c r="GJ449" s="190"/>
    </row>
    <row r="450" spans="1:192" s="16" customFormat="1" ht="21" customHeight="1" x14ac:dyDescent="0.25">
      <c r="A450" s="700">
        <v>411</v>
      </c>
      <c r="B450" s="714" t="s">
        <v>6229</v>
      </c>
      <c r="C450" s="715" t="s">
        <v>6230</v>
      </c>
      <c r="D450" s="719" t="s">
        <v>2480</v>
      </c>
      <c r="E450" s="700">
        <v>82</v>
      </c>
      <c r="F450" s="730" t="str">
        <f t="shared" si="9"/>
        <v>Tốt</v>
      </c>
      <c r="G450" s="70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B450" s="190"/>
      <c r="AC450" s="190"/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  <c r="AR450" s="190"/>
      <c r="AS450" s="190"/>
      <c r="AT450" s="190"/>
      <c r="AU450" s="190"/>
      <c r="AV450" s="190"/>
      <c r="AW450" s="190"/>
      <c r="AX450" s="190"/>
      <c r="AY450" s="190"/>
      <c r="AZ450" s="190"/>
      <c r="BA450" s="190"/>
      <c r="BB450" s="190"/>
      <c r="BC450" s="190"/>
      <c r="BD450" s="190"/>
      <c r="BE450" s="190"/>
      <c r="BF450" s="190"/>
      <c r="BG450" s="190"/>
      <c r="BH450" s="190"/>
      <c r="BI450" s="190"/>
      <c r="BJ450" s="190"/>
      <c r="BK450" s="190"/>
      <c r="BL450" s="190"/>
      <c r="BM450" s="190"/>
      <c r="BN450" s="190"/>
      <c r="BO450" s="190"/>
      <c r="BP450" s="190"/>
      <c r="BQ450" s="190"/>
      <c r="BR450" s="190"/>
      <c r="BS450" s="190"/>
      <c r="BT450" s="190"/>
      <c r="BU450" s="190"/>
      <c r="BV450" s="190"/>
      <c r="BW450" s="190"/>
      <c r="BX450" s="190"/>
      <c r="BY450" s="190"/>
      <c r="BZ450" s="190"/>
      <c r="CA450" s="190"/>
      <c r="CB450" s="190"/>
      <c r="CC450" s="190"/>
      <c r="CD450" s="190"/>
      <c r="CE450" s="190"/>
      <c r="CF450" s="190"/>
      <c r="CG450" s="190"/>
      <c r="CH450" s="190"/>
      <c r="CI450" s="190"/>
      <c r="CJ450" s="190"/>
      <c r="CK450" s="190"/>
      <c r="CL450" s="190"/>
      <c r="CM450" s="190"/>
      <c r="CN450" s="190"/>
      <c r="CO450" s="190"/>
      <c r="CP450" s="190"/>
      <c r="CQ450" s="190"/>
      <c r="CR450" s="190"/>
      <c r="CS450" s="190"/>
      <c r="CT450" s="190"/>
      <c r="CU450" s="190"/>
      <c r="CV450" s="190"/>
      <c r="CW450" s="190"/>
      <c r="CX450" s="190"/>
      <c r="CY450" s="190"/>
      <c r="CZ450" s="190"/>
      <c r="DA450" s="190"/>
      <c r="DB450" s="190"/>
      <c r="DC450" s="190"/>
      <c r="DD450" s="190"/>
      <c r="DE450" s="190"/>
      <c r="DF450" s="190"/>
      <c r="DG450" s="190"/>
      <c r="DH450" s="190"/>
      <c r="DI450" s="190"/>
      <c r="DJ450" s="190"/>
      <c r="DK450" s="190"/>
      <c r="DL450" s="190"/>
      <c r="DM450" s="190"/>
      <c r="DN450" s="190"/>
      <c r="DO450" s="190"/>
      <c r="DP450" s="190"/>
      <c r="DQ450" s="190"/>
      <c r="DR450" s="190"/>
      <c r="DS450" s="190"/>
      <c r="DT450" s="190"/>
      <c r="DU450" s="190"/>
      <c r="DV450" s="190"/>
      <c r="DW450" s="190"/>
      <c r="DX450" s="190"/>
      <c r="DY450" s="190"/>
      <c r="DZ450" s="190"/>
      <c r="EA450" s="190"/>
      <c r="EB450" s="190"/>
      <c r="EC450" s="190"/>
      <c r="ED450" s="190"/>
      <c r="EE450" s="190"/>
      <c r="EF450" s="190"/>
      <c r="EG450" s="190"/>
      <c r="EH450" s="190"/>
      <c r="EI450" s="190"/>
      <c r="EJ450" s="190"/>
      <c r="EK450" s="190"/>
      <c r="EL450" s="190"/>
      <c r="EM450" s="190"/>
      <c r="EN450" s="190"/>
      <c r="EO450" s="190"/>
      <c r="EP450" s="190"/>
      <c r="EQ450" s="190"/>
      <c r="ER450" s="190"/>
      <c r="ES450" s="190"/>
      <c r="ET450" s="190"/>
      <c r="EU450" s="190"/>
      <c r="EV450" s="190"/>
      <c r="EW450" s="190"/>
      <c r="EX450" s="190"/>
      <c r="EY450" s="190"/>
      <c r="EZ450" s="190"/>
      <c r="FA450" s="190"/>
      <c r="FB450" s="190"/>
      <c r="FC450" s="190"/>
      <c r="FD450" s="190"/>
      <c r="FE450" s="190"/>
      <c r="FF450" s="190"/>
      <c r="FG450" s="190"/>
      <c r="FH450" s="190"/>
      <c r="FI450" s="190"/>
      <c r="FJ450" s="190"/>
      <c r="FK450" s="190"/>
      <c r="FL450" s="190"/>
      <c r="FM450" s="190"/>
      <c r="FN450" s="190"/>
      <c r="FO450" s="190"/>
      <c r="FP450" s="190"/>
      <c r="FQ450" s="190"/>
      <c r="FR450" s="190"/>
      <c r="FS450" s="190"/>
      <c r="FT450" s="190"/>
      <c r="FU450" s="190"/>
      <c r="FV450" s="190"/>
      <c r="FW450" s="190"/>
      <c r="FX450" s="190"/>
      <c r="FY450" s="190"/>
      <c r="FZ450" s="190"/>
      <c r="GA450" s="190"/>
      <c r="GB450" s="190"/>
      <c r="GC450" s="190"/>
      <c r="GD450" s="190"/>
      <c r="GE450" s="190"/>
      <c r="GF450" s="190"/>
      <c r="GG450" s="190"/>
      <c r="GH450" s="190"/>
      <c r="GI450" s="190"/>
      <c r="GJ450" s="190"/>
    </row>
    <row r="451" spans="1:192" s="16" customFormat="1" ht="21" customHeight="1" x14ac:dyDescent="0.25">
      <c r="A451" s="700">
        <v>412</v>
      </c>
      <c r="B451" s="714" t="s">
        <v>6231</v>
      </c>
      <c r="C451" s="715" t="s">
        <v>5909</v>
      </c>
      <c r="D451" s="719" t="s">
        <v>3385</v>
      </c>
      <c r="E451" s="700">
        <v>94</v>
      </c>
      <c r="F451" s="730" t="str">
        <f t="shared" si="9"/>
        <v>Xuất sắc</v>
      </c>
      <c r="G451" s="70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B451" s="190"/>
      <c r="AC451" s="190"/>
      <c r="AD451" s="190"/>
      <c r="AE451" s="190"/>
      <c r="AF451" s="190"/>
      <c r="AG451" s="190"/>
      <c r="AH451" s="190"/>
      <c r="AI451" s="190"/>
      <c r="AJ451" s="190"/>
      <c r="AK451" s="190"/>
      <c r="AL451" s="190"/>
      <c r="AM451" s="190"/>
      <c r="AN451" s="190"/>
      <c r="AO451" s="190"/>
      <c r="AP451" s="190"/>
      <c r="AQ451" s="190"/>
      <c r="AR451" s="190"/>
      <c r="AS451" s="190"/>
      <c r="AT451" s="190"/>
      <c r="AU451" s="190"/>
      <c r="AV451" s="190"/>
      <c r="AW451" s="190"/>
      <c r="AX451" s="190"/>
      <c r="AY451" s="190"/>
      <c r="AZ451" s="190"/>
      <c r="BA451" s="190"/>
      <c r="BB451" s="190"/>
      <c r="BC451" s="190"/>
      <c r="BD451" s="190"/>
      <c r="BE451" s="190"/>
      <c r="BF451" s="190"/>
      <c r="BG451" s="190"/>
      <c r="BH451" s="190"/>
      <c r="BI451" s="190"/>
      <c r="BJ451" s="190"/>
      <c r="BK451" s="190"/>
      <c r="BL451" s="190"/>
      <c r="BM451" s="190"/>
      <c r="BN451" s="190"/>
      <c r="BO451" s="190"/>
      <c r="BP451" s="190"/>
      <c r="BQ451" s="190"/>
      <c r="BR451" s="190"/>
      <c r="BS451" s="190"/>
      <c r="BT451" s="190"/>
      <c r="BU451" s="190"/>
      <c r="BV451" s="190"/>
      <c r="BW451" s="190"/>
      <c r="BX451" s="190"/>
      <c r="BY451" s="190"/>
      <c r="BZ451" s="190"/>
      <c r="CA451" s="190"/>
      <c r="CB451" s="190"/>
      <c r="CC451" s="190"/>
      <c r="CD451" s="190"/>
      <c r="CE451" s="190"/>
      <c r="CF451" s="190"/>
      <c r="CG451" s="190"/>
      <c r="CH451" s="190"/>
      <c r="CI451" s="190"/>
      <c r="CJ451" s="190"/>
      <c r="CK451" s="190"/>
      <c r="CL451" s="190"/>
      <c r="CM451" s="190"/>
      <c r="CN451" s="190"/>
      <c r="CO451" s="190"/>
      <c r="CP451" s="190"/>
      <c r="CQ451" s="190"/>
      <c r="CR451" s="190"/>
      <c r="CS451" s="190"/>
      <c r="CT451" s="190"/>
      <c r="CU451" s="190"/>
      <c r="CV451" s="190"/>
      <c r="CW451" s="190"/>
      <c r="CX451" s="190"/>
      <c r="CY451" s="190"/>
      <c r="CZ451" s="190"/>
      <c r="DA451" s="190"/>
      <c r="DB451" s="190"/>
      <c r="DC451" s="190"/>
      <c r="DD451" s="190"/>
      <c r="DE451" s="190"/>
      <c r="DF451" s="190"/>
      <c r="DG451" s="190"/>
      <c r="DH451" s="190"/>
      <c r="DI451" s="190"/>
      <c r="DJ451" s="190"/>
      <c r="DK451" s="190"/>
      <c r="DL451" s="190"/>
      <c r="DM451" s="190"/>
      <c r="DN451" s="190"/>
      <c r="DO451" s="190"/>
      <c r="DP451" s="190"/>
      <c r="DQ451" s="190"/>
      <c r="DR451" s="190"/>
      <c r="DS451" s="190"/>
      <c r="DT451" s="190"/>
      <c r="DU451" s="190"/>
      <c r="DV451" s="190"/>
      <c r="DW451" s="190"/>
      <c r="DX451" s="190"/>
      <c r="DY451" s="190"/>
      <c r="DZ451" s="190"/>
      <c r="EA451" s="190"/>
      <c r="EB451" s="190"/>
      <c r="EC451" s="190"/>
      <c r="ED451" s="190"/>
      <c r="EE451" s="190"/>
      <c r="EF451" s="190"/>
      <c r="EG451" s="190"/>
      <c r="EH451" s="190"/>
      <c r="EI451" s="190"/>
      <c r="EJ451" s="190"/>
      <c r="EK451" s="190"/>
      <c r="EL451" s="190"/>
      <c r="EM451" s="190"/>
      <c r="EN451" s="190"/>
      <c r="EO451" s="190"/>
      <c r="EP451" s="190"/>
      <c r="EQ451" s="190"/>
      <c r="ER451" s="190"/>
      <c r="ES451" s="190"/>
      <c r="ET451" s="190"/>
      <c r="EU451" s="190"/>
      <c r="EV451" s="190"/>
      <c r="EW451" s="190"/>
      <c r="EX451" s="190"/>
      <c r="EY451" s="190"/>
      <c r="EZ451" s="190"/>
      <c r="FA451" s="190"/>
      <c r="FB451" s="190"/>
      <c r="FC451" s="190"/>
      <c r="FD451" s="190"/>
      <c r="FE451" s="190"/>
      <c r="FF451" s="190"/>
      <c r="FG451" s="190"/>
      <c r="FH451" s="190"/>
      <c r="FI451" s="190"/>
      <c r="FJ451" s="190"/>
      <c r="FK451" s="190"/>
      <c r="FL451" s="190"/>
      <c r="FM451" s="190"/>
      <c r="FN451" s="190"/>
      <c r="FO451" s="190"/>
      <c r="FP451" s="190"/>
      <c r="FQ451" s="190"/>
      <c r="FR451" s="190"/>
      <c r="FS451" s="190"/>
      <c r="FT451" s="190"/>
      <c r="FU451" s="190"/>
      <c r="FV451" s="190"/>
      <c r="FW451" s="190"/>
      <c r="FX451" s="190"/>
      <c r="FY451" s="190"/>
      <c r="FZ451" s="190"/>
      <c r="GA451" s="190"/>
      <c r="GB451" s="190"/>
      <c r="GC451" s="190"/>
      <c r="GD451" s="190"/>
      <c r="GE451" s="190"/>
      <c r="GF451" s="190"/>
      <c r="GG451" s="190"/>
      <c r="GH451" s="190"/>
      <c r="GI451" s="190"/>
      <c r="GJ451" s="190"/>
    </row>
    <row r="452" spans="1:192" s="16" customFormat="1" ht="21" customHeight="1" x14ac:dyDescent="0.25">
      <c r="A452" s="700">
        <v>413</v>
      </c>
      <c r="B452" s="714" t="s">
        <v>6232</v>
      </c>
      <c r="C452" s="715" t="s">
        <v>6233</v>
      </c>
      <c r="D452" s="719" t="s">
        <v>6234</v>
      </c>
      <c r="E452" s="700">
        <v>84</v>
      </c>
      <c r="F452" s="730" t="str">
        <f t="shared" si="9"/>
        <v>Tốt</v>
      </c>
      <c r="G452" s="70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B452" s="190"/>
      <c r="AC452" s="190"/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  <c r="AR452" s="190"/>
      <c r="AS452" s="190"/>
      <c r="AT452" s="190"/>
      <c r="AU452" s="190"/>
      <c r="AV452" s="190"/>
      <c r="AW452" s="190"/>
      <c r="AX452" s="190"/>
      <c r="AY452" s="190"/>
      <c r="AZ452" s="190"/>
      <c r="BA452" s="190"/>
      <c r="BB452" s="190"/>
      <c r="BC452" s="190"/>
      <c r="BD452" s="190"/>
      <c r="BE452" s="190"/>
      <c r="BF452" s="190"/>
      <c r="BG452" s="190"/>
      <c r="BH452" s="190"/>
      <c r="BI452" s="190"/>
      <c r="BJ452" s="190"/>
      <c r="BK452" s="190"/>
      <c r="BL452" s="190"/>
      <c r="BM452" s="190"/>
      <c r="BN452" s="190"/>
      <c r="BO452" s="190"/>
      <c r="BP452" s="190"/>
      <c r="BQ452" s="190"/>
      <c r="BR452" s="190"/>
      <c r="BS452" s="190"/>
      <c r="BT452" s="190"/>
      <c r="BU452" s="190"/>
      <c r="BV452" s="190"/>
      <c r="BW452" s="190"/>
      <c r="BX452" s="190"/>
      <c r="BY452" s="190"/>
      <c r="BZ452" s="190"/>
      <c r="CA452" s="190"/>
      <c r="CB452" s="190"/>
      <c r="CC452" s="190"/>
      <c r="CD452" s="190"/>
      <c r="CE452" s="190"/>
      <c r="CF452" s="190"/>
      <c r="CG452" s="190"/>
      <c r="CH452" s="190"/>
      <c r="CI452" s="190"/>
      <c r="CJ452" s="190"/>
      <c r="CK452" s="190"/>
      <c r="CL452" s="190"/>
      <c r="CM452" s="190"/>
      <c r="CN452" s="190"/>
      <c r="CO452" s="190"/>
      <c r="CP452" s="190"/>
      <c r="CQ452" s="190"/>
      <c r="CR452" s="190"/>
      <c r="CS452" s="190"/>
      <c r="CT452" s="190"/>
      <c r="CU452" s="190"/>
      <c r="CV452" s="190"/>
      <c r="CW452" s="190"/>
      <c r="CX452" s="190"/>
      <c r="CY452" s="190"/>
      <c r="CZ452" s="190"/>
      <c r="DA452" s="190"/>
      <c r="DB452" s="190"/>
      <c r="DC452" s="190"/>
      <c r="DD452" s="190"/>
      <c r="DE452" s="190"/>
      <c r="DF452" s="190"/>
      <c r="DG452" s="190"/>
      <c r="DH452" s="190"/>
      <c r="DI452" s="190"/>
      <c r="DJ452" s="190"/>
      <c r="DK452" s="190"/>
      <c r="DL452" s="190"/>
      <c r="DM452" s="190"/>
      <c r="DN452" s="190"/>
      <c r="DO452" s="190"/>
      <c r="DP452" s="190"/>
      <c r="DQ452" s="190"/>
      <c r="DR452" s="190"/>
      <c r="DS452" s="190"/>
      <c r="DT452" s="190"/>
      <c r="DU452" s="190"/>
      <c r="DV452" s="190"/>
      <c r="DW452" s="190"/>
      <c r="DX452" s="190"/>
      <c r="DY452" s="190"/>
      <c r="DZ452" s="190"/>
      <c r="EA452" s="190"/>
      <c r="EB452" s="190"/>
      <c r="EC452" s="190"/>
      <c r="ED452" s="190"/>
      <c r="EE452" s="190"/>
      <c r="EF452" s="190"/>
      <c r="EG452" s="190"/>
      <c r="EH452" s="190"/>
      <c r="EI452" s="190"/>
      <c r="EJ452" s="190"/>
      <c r="EK452" s="190"/>
      <c r="EL452" s="190"/>
      <c r="EM452" s="190"/>
      <c r="EN452" s="190"/>
      <c r="EO452" s="190"/>
      <c r="EP452" s="190"/>
      <c r="EQ452" s="190"/>
      <c r="ER452" s="190"/>
      <c r="ES452" s="190"/>
      <c r="ET452" s="190"/>
      <c r="EU452" s="190"/>
      <c r="EV452" s="190"/>
      <c r="EW452" s="190"/>
      <c r="EX452" s="190"/>
      <c r="EY452" s="190"/>
      <c r="EZ452" s="190"/>
      <c r="FA452" s="190"/>
      <c r="FB452" s="190"/>
      <c r="FC452" s="190"/>
      <c r="FD452" s="190"/>
      <c r="FE452" s="190"/>
      <c r="FF452" s="190"/>
      <c r="FG452" s="190"/>
      <c r="FH452" s="190"/>
      <c r="FI452" s="190"/>
      <c r="FJ452" s="190"/>
      <c r="FK452" s="190"/>
      <c r="FL452" s="190"/>
      <c r="FM452" s="190"/>
      <c r="FN452" s="190"/>
      <c r="FO452" s="190"/>
      <c r="FP452" s="190"/>
      <c r="FQ452" s="190"/>
      <c r="FR452" s="190"/>
      <c r="FS452" s="190"/>
      <c r="FT452" s="190"/>
      <c r="FU452" s="190"/>
      <c r="FV452" s="190"/>
      <c r="FW452" s="190"/>
      <c r="FX452" s="190"/>
      <c r="FY452" s="190"/>
      <c r="FZ452" s="190"/>
      <c r="GA452" s="190"/>
      <c r="GB452" s="190"/>
      <c r="GC452" s="190"/>
      <c r="GD452" s="190"/>
      <c r="GE452" s="190"/>
      <c r="GF452" s="190"/>
      <c r="GG452" s="190"/>
      <c r="GH452" s="190"/>
      <c r="GI452" s="190"/>
      <c r="GJ452" s="190"/>
    </row>
    <row r="453" spans="1:192" s="16" customFormat="1" ht="21" customHeight="1" x14ac:dyDescent="0.25">
      <c r="A453" s="700">
        <v>414</v>
      </c>
      <c r="B453" s="704" t="s">
        <v>6235</v>
      </c>
      <c r="C453" s="735" t="s">
        <v>1011</v>
      </c>
      <c r="D453" s="718" t="s">
        <v>6236</v>
      </c>
      <c r="E453" s="700">
        <v>80</v>
      </c>
      <c r="F453" s="730" t="str">
        <f t="shared" si="9"/>
        <v>Tốt</v>
      </c>
      <c r="G453" s="70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B453" s="190"/>
      <c r="AC453" s="190"/>
      <c r="AD453" s="190"/>
      <c r="AE453" s="190"/>
      <c r="AF453" s="190"/>
      <c r="AG453" s="190"/>
      <c r="AH453" s="190"/>
      <c r="AI453" s="190"/>
      <c r="AJ453" s="190"/>
      <c r="AK453" s="190"/>
      <c r="AL453" s="190"/>
      <c r="AM453" s="190"/>
      <c r="AN453" s="190"/>
      <c r="AO453" s="190"/>
      <c r="AP453" s="190"/>
      <c r="AQ453" s="190"/>
      <c r="AR453" s="190"/>
      <c r="AS453" s="190"/>
      <c r="AT453" s="190"/>
      <c r="AU453" s="190"/>
      <c r="AV453" s="190"/>
      <c r="AW453" s="190"/>
      <c r="AX453" s="190"/>
      <c r="AY453" s="190"/>
      <c r="AZ453" s="190"/>
      <c r="BA453" s="190"/>
      <c r="BB453" s="190"/>
      <c r="BC453" s="190"/>
      <c r="BD453" s="190"/>
      <c r="BE453" s="190"/>
      <c r="BF453" s="190"/>
      <c r="BG453" s="190"/>
      <c r="BH453" s="190"/>
      <c r="BI453" s="190"/>
      <c r="BJ453" s="190"/>
      <c r="BK453" s="190"/>
      <c r="BL453" s="190"/>
      <c r="BM453" s="190"/>
      <c r="BN453" s="190"/>
      <c r="BO453" s="190"/>
      <c r="BP453" s="190"/>
      <c r="BQ453" s="190"/>
      <c r="BR453" s="190"/>
      <c r="BS453" s="190"/>
      <c r="BT453" s="190"/>
      <c r="BU453" s="190"/>
      <c r="BV453" s="190"/>
      <c r="BW453" s="190"/>
      <c r="BX453" s="190"/>
      <c r="BY453" s="190"/>
      <c r="BZ453" s="190"/>
      <c r="CA453" s="190"/>
      <c r="CB453" s="190"/>
      <c r="CC453" s="190"/>
      <c r="CD453" s="190"/>
      <c r="CE453" s="190"/>
      <c r="CF453" s="190"/>
      <c r="CG453" s="190"/>
      <c r="CH453" s="190"/>
      <c r="CI453" s="190"/>
      <c r="CJ453" s="190"/>
      <c r="CK453" s="190"/>
      <c r="CL453" s="190"/>
      <c r="CM453" s="190"/>
      <c r="CN453" s="190"/>
      <c r="CO453" s="190"/>
      <c r="CP453" s="190"/>
      <c r="CQ453" s="190"/>
      <c r="CR453" s="190"/>
      <c r="CS453" s="190"/>
      <c r="CT453" s="190"/>
      <c r="CU453" s="190"/>
      <c r="CV453" s="190"/>
      <c r="CW453" s="190"/>
      <c r="CX453" s="190"/>
      <c r="CY453" s="190"/>
      <c r="CZ453" s="190"/>
      <c r="DA453" s="190"/>
      <c r="DB453" s="190"/>
      <c r="DC453" s="190"/>
      <c r="DD453" s="190"/>
      <c r="DE453" s="190"/>
      <c r="DF453" s="190"/>
      <c r="DG453" s="190"/>
      <c r="DH453" s="190"/>
      <c r="DI453" s="190"/>
      <c r="DJ453" s="190"/>
      <c r="DK453" s="190"/>
      <c r="DL453" s="190"/>
      <c r="DM453" s="190"/>
      <c r="DN453" s="190"/>
      <c r="DO453" s="190"/>
      <c r="DP453" s="190"/>
      <c r="DQ453" s="190"/>
      <c r="DR453" s="190"/>
      <c r="DS453" s="190"/>
      <c r="DT453" s="190"/>
      <c r="DU453" s="190"/>
      <c r="DV453" s="190"/>
      <c r="DW453" s="190"/>
      <c r="DX453" s="190"/>
      <c r="DY453" s="190"/>
      <c r="DZ453" s="190"/>
      <c r="EA453" s="190"/>
      <c r="EB453" s="190"/>
      <c r="EC453" s="190"/>
      <c r="ED453" s="190"/>
      <c r="EE453" s="190"/>
      <c r="EF453" s="190"/>
      <c r="EG453" s="190"/>
      <c r="EH453" s="190"/>
      <c r="EI453" s="190"/>
      <c r="EJ453" s="190"/>
      <c r="EK453" s="190"/>
      <c r="EL453" s="190"/>
      <c r="EM453" s="190"/>
      <c r="EN453" s="190"/>
      <c r="EO453" s="190"/>
      <c r="EP453" s="190"/>
      <c r="EQ453" s="190"/>
      <c r="ER453" s="190"/>
      <c r="ES453" s="190"/>
      <c r="ET453" s="190"/>
      <c r="EU453" s="190"/>
      <c r="EV453" s="190"/>
      <c r="EW453" s="190"/>
      <c r="EX453" s="190"/>
      <c r="EY453" s="190"/>
      <c r="EZ453" s="190"/>
      <c r="FA453" s="190"/>
      <c r="FB453" s="190"/>
      <c r="FC453" s="190"/>
      <c r="FD453" s="190"/>
      <c r="FE453" s="190"/>
      <c r="FF453" s="190"/>
      <c r="FG453" s="190"/>
      <c r="FH453" s="190"/>
      <c r="FI453" s="190"/>
      <c r="FJ453" s="190"/>
      <c r="FK453" s="190"/>
      <c r="FL453" s="190"/>
      <c r="FM453" s="190"/>
      <c r="FN453" s="190"/>
      <c r="FO453" s="190"/>
      <c r="FP453" s="190"/>
      <c r="FQ453" s="190"/>
      <c r="FR453" s="190"/>
      <c r="FS453" s="190"/>
      <c r="FT453" s="190"/>
      <c r="FU453" s="190"/>
      <c r="FV453" s="190"/>
      <c r="FW453" s="190"/>
      <c r="FX453" s="190"/>
      <c r="FY453" s="190"/>
      <c r="FZ453" s="190"/>
      <c r="GA453" s="190"/>
      <c r="GB453" s="190"/>
      <c r="GC453" s="190"/>
      <c r="GD453" s="190"/>
      <c r="GE453" s="190"/>
      <c r="GF453" s="190"/>
      <c r="GG453" s="190"/>
      <c r="GH453" s="190"/>
      <c r="GI453" s="190"/>
      <c r="GJ453" s="190"/>
    </row>
    <row r="454" spans="1:192" s="16" customFormat="1" ht="21" customHeight="1" x14ac:dyDescent="0.25">
      <c r="A454" s="700">
        <v>415</v>
      </c>
      <c r="B454" s="704" t="s">
        <v>6237</v>
      </c>
      <c r="C454" s="735" t="s">
        <v>46</v>
      </c>
      <c r="D454" s="718" t="s">
        <v>155</v>
      </c>
      <c r="E454" s="700">
        <v>72</v>
      </c>
      <c r="F454" s="730" t="str">
        <f t="shared" si="9"/>
        <v>Khá</v>
      </c>
      <c r="G454" s="70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0"/>
      <c r="AT454" s="190"/>
      <c r="AU454" s="190"/>
      <c r="AV454" s="190"/>
      <c r="AW454" s="190"/>
      <c r="AX454" s="190"/>
      <c r="AY454" s="190"/>
      <c r="AZ454" s="190"/>
      <c r="BA454" s="190"/>
      <c r="BB454" s="190"/>
      <c r="BC454" s="190"/>
      <c r="BD454" s="190"/>
      <c r="BE454" s="190"/>
      <c r="BF454" s="190"/>
      <c r="BG454" s="190"/>
      <c r="BH454" s="190"/>
      <c r="BI454" s="190"/>
      <c r="BJ454" s="190"/>
      <c r="BK454" s="190"/>
      <c r="BL454" s="190"/>
      <c r="BM454" s="190"/>
      <c r="BN454" s="190"/>
      <c r="BO454" s="190"/>
      <c r="BP454" s="190"/>
      <c r="BQ454" s="190"/>
      <c r="BR454" s="190"/>
      <c r="BS454" s="190"/>
      <c r="BT454" s="190"/>
      <c r="BU454" s="190"/>
      <c r="BV454" s="190"/>
      <c r="BW454" s="190"/>
      <c r="BX454" s="190"/>
      <c r="BY454" s="190"/>
      <c r="BZ454" s="190"/>
      <c r="CA454" s="190"/>
      <c r="CB454" s="190"/>
      <c r="CC454" s="190"/>
      <c r="CD454" s="190"/>
      <c r="CE454" s="190"/>
      <c r="CF454" s="190"/>
      <c r="CG454" s="190"/>
      <c r="CH454" s="190"/>
      <c r="CI454" s="190"/>
      <c r="CJ454" s="190"/>
      <c r="CK454" s="190"/>
      <c r="CL454" s="190"/>
      <c r="CM454" s="190"/>
      <c r="CN454" s="190"/>
      <c r="CO454" s="190"/>
      <c r="CP454" s="190"/>
      <c r="CQ454" s="190"/>
      <c r="CR454" s="190"/>
      <c r="CS454" s="190"/>
      <c r="CT454" s="190"/>
      <c r="CU454" s="190"/>
      <c r="CV454" s="190"/>
      <c r="CW454" s="190"/>
      <c r="CX454" s="190"/>
      <c r="CY454" s="190"/>
      <c r="CZ454" s="190"/>
      <c r="DA454" s="190"/>
      <c r="DB454" s="190"/>
      <c r="DC454" s="190"/>
      <c r="DD454" s="190"/>
      <c r="DE454" s="190"/>
      <c r="DF454" s="190"/>
      <c r="DG454" s="190"/>
      <c r="DH454" s="190"/>
      <c r="DI454" s="190"/>
      <c r="DJ454" s="190"/>
      <c r="DK454" s="190"/>
      <c r="DL454" s="190"/>
      <c r="DM454" s="190"/>
      <c r="DN454" s="190"/>
      <c r="DO454" s="190"/>
      <c r="DP454" s="190"/>
      <c r="DQ454" s="190"/>
      <c r="DR454" s="190"/>
      <c r="DS454" s="190"/>
      <c r="DT454" s="190"/>
      <c r="DU454" s="190"/>
      <c r="DV454" s="190"/>
      <c r="DW454" s="190"/>
      <c r="DX454" s="190"/>
      <c r="DY454" s="190"/>
      <c r="DZ454" s="190"/>
      <c r="EA454" s="190"/>
      <c r="EB454" s="190"/>
      <c r="EC454" s="190"/>
      <c r="ED454" s="190"/>
      <c r="EE454" s="190"/>
      <c r="EF454" s="190"/>
      <c r="EG454" s="190"/>
      <c r="EH454" s="190"/>
      <c r="EI454" s="190"/>
      <c r="EJ454" s="190"/>
      <c r="EK454" s="190"/>
      <c r="EL454" s="190"/>
      <c r="EM454" s="190"/>
      <c r="EN454" s="190"/>
      <c r="EO454" s="190"/>
      <c r="EP454" s="190"/>
      <c r="EQ454" s="190"/>
      <c r="ER454" s="190"/>
      <c r="ES454" s="190"/>
      <c r="ET454" s="190"/>
      <c r="EU454" s="190"/>
      <c r="EV454" s="190"/>
      <c r="EW454" s="190"/>
      <c r="EX454" s="190"/>
      <c r="EY454" s="190"/>
      <c r="EZ454" s="190"/>
      <c r="FA454" s="190"/>
      <c r="FB454" s="190"/>
      <c r="FC454" s="190"/>
      <c r="FD454" s="190"/>
      <c r="FE454" s="190"/>
      <c r="FF454" s="190"/>
      <c r="FG454" s="190"/>
      <c r="FH454" s="190"/>
      <c r="FI454" s="190"/>
      <c r="FJ454" s="190"/>
      <c r="FK454" s="190"/>
      <c r="FL454" s="190"/>
      <c r="FM454" s="190"/>
      <c r="FN454" s="190"/>
      <c r="FO454" s="190"/>
      <c r="FP454" s="190"/>
      <c r="FQ454" s="190"/>
      <c r="FR454" s="190"/>
      <c r="FS454" s="190"/>
      <c r="FT454" s="190"/>
      <c r="FU454" s="190"/>
      <c r="FV454" s="190"/>
      <c r="FW454" s="190"/>
      <c r="FX454" s="190"/>
      <c r="FY454" s="190"/>
      <c r="FZ454" s="190"/>
      <c r="GA454" s="190"/>
      <c r="GB454" s="190"/>
      <c r="GC454" s="190"/>
      <c r="GD454" s="190"/>
      <c r="GE454" s="190"/>
      <c r="GF454" s="190"/>
      <c r="GG454" s="190"/>
      <c r="GH454" s="190"/>
      <c r="GI454" s="190"/>
      <c r="GJ454" s="190"/>
    </row>
    <row r="455" spans="1:192" s="16" customFormat="1" ht="21" customHeight="1" x14ac:dyDescent="0.25">
      <c r="A455" s="700">
        <v>416</v>
      </c>
      <c r="B455" s="714" t="s">
        <v>6238</v>
      </c>
      <c r="C455" s="715" t="s">
        <v>6239</v>
      </c>
      <c r="D455" s="719" t="s">
        <v>87</v>
      </c>
      <c r="E455" s="700">
        <v>90</v>
      </c>
      <c r="F455" s="730" t="str">
        <f t="shared" si="9"/>
        <v>Xuất sắc</v>
      </c>
      <c r="G455" s="70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0"/>
      <c r="AT455" s="190"/>
      <c r="AU455" s="190"/>
      <c r="AV455" s="190"/>
      <c r="AW455" s="190"/>
      <c r="AX455" s="190"/>
      <c r="AY455" s="190"/>
      <c r="AZ455" s="190"/>
      <c r="BA455" s="190"/>
      <c r="BB455" s="190"/>
      <c r="BC455" s="190"/>
      <c r="BD455" s="190"/>
      <c r="BE455" s="190"/>
      <c r="BF455" s="190"/>
      <c r="BG455" s="190"/>
      <c r="BH455" s="190"/>
      <c r="BI455" s="190"/>
      <c r="BJ455" s="190"/>
      <c r="BK455" s="190"/>
      <c r="BL455" s="190"/>
      <c r="BM455" s="190"/>
      <c r="BN455" s="190"/>
      <c r="BO455" s="190"/>
      <c r="BP455" s="190"/>
      <c r="BQ455" s="190"/>
      <c r="BR455" s="190"/>
      <c r="BS455" s="190"/>
      <c r="BT455" s="190"/>
      <c r="BU455" s="190"/>
      <c r="BV455" s="190"/>
      <c r="BW455" s="190"/>
      <c r="BX455" s="190"/>
      <c r="BY455" s="190"/>
      <c r="BZ455" s="190"/>
      <c r="CA455" s="190"/>
      <c r="CB455" s="190"/>
      <c r="CC455" s="190"/>
      <c r="CD455" s="190"/>
      <c r="CE455" s="190"/>
      <c r="CF455" s="190"/>
      <c r="CG455" s="190"/>
      <c r="CH455" s="190"/>
      <c r="CI455" s="190"/>
      <c r="CJ455" s="190"/>
      <c r="CK455" s="190"/>
      <c r="CL455" s="190"/>
      <c r="CM455" s="190"/>
      <c r="CN455" s="190"/>
      <c r="CO455" s="190"/>
      <c r="CP455" s="190"/>
      <c r="CQ455" s="190"/>
      <c r="CR455" s="190"/>
      <c r="CS455" s="190"/>
      <c r="CT455" s="190"/>
      <c r="CU455" s="190"/>
      <c r="CV455" s="190"/>
      <c r="CW455" s="190"/>
      <c r="CX455" s="190"/>
      <c r="CY455" s="190"/>
      <c r="CZ455" s="190"/>
      <c r="DA455" s="190"/>
      <c r="DB455" s="190"/>
      <c r="DC455" s="190"/>
      <c r="DD455" s="190"/>
      <c r="DE455" s="190"/>
      <c r="DF455" s="190"/>
      <c r="DG455" s="190"/>
      <c r="DH455" s="190"/>
      <c r="DI455" s="190"/>
      <c r="DJ455" s="190"/>
      <c r="DK455" s="190"/>
      <c r="DL455" s="190"/>
      <c r="DM455" s="190"/>
      <c r="DN455" s="190"/>
      <c r="DO455" s="190"/>
      <c r="DP455" s="190"/>
      <c r="DQ455" s="190"/>
      <c r="DR455" s="190"/>
      <c r="DS455" s="190"/>
      <c r="DT455" s="190"/>
      <c r="DU455" s="190"/>
      <c r="DV455" s="190"/>
      <c r="DW455" s="190"/>
      <c r="DX455" s="190"/>
      <c r="DY455" s="190"/>
      <c r="DZ455" s="190"/>
      <c r="EA455" s="190"/>
      <c r="EB455" s="190"/>
      <c r="EC455" s="190"/>
      <c r="ED455" s="190"/>
      <c r="EE455" s="190"/>
      <c r="EF455" s="190"/>
      <c r="EG455" s="190"/>
      <c r="EH455" s="190"/>
      <c r="EI455" s="190"/>
      <c r="EJ455" s="190"/>
      <c r="EK455" s="190"/>
      <c r="EL455" s="190"/>
      <c r="EM455" s="190"/>
      <c r="EN455" s="190"/>
      <c r="EO455" s="190"/>
      <c r="EP455" s="190"/>
      <c r="EQ455" s="190"/>
      <c r="ER455" s="190"/>
      <c r="ES455" s="190"/>
      <c r="ET455" s="190"/>
      <c r="EU455" s="190"/>
      <c r="EV455" s="190"/>
      <c r="EW455" s="190"/>
      <c r="EX455" s="190"/>
      <c r="EY455" s="190"/>
      <c r="EZ455" s="190"/>
      <c r="FA455" s="190"/>
      <c r="FB455" s="190"/>
      <c r="FC455" s="190"/>
      <c r="FD455" s="190"/>
      <c r="FE455" s="190"/>
      <c r="FF455" s="190"/>
      <c r="FG455" s="190"/>
      <c r="FH455" s="190"/>
      <c r="FI455" s="190"/>
      <c r="FJ455" s="190"/>
      <c r="FK455" s="190"/>
      <c r="FL455" s="190"/>
      <c r="FM455" s="190"/>
      <c r="FN455" s="190"/>
      <c r="FO455" s="190"/>
      <c r="FP455" s="190"/>
      <c r="FQ455" s="190"/>
      <c r="FR455" s="190"/>
      <c r="FS455" s="190"/>
      <c r="FT455" s="190"/>
      <c r="FU455" s="190"/>
      <c r="FV455" s="190"/>
      <c r="FW455" s="190"/>
      <c r="FX455" s="190"/>
      <c r="FY455" s="190"/>
      <c r="FZ455" s="190"/>
      <c r="GA455" s="190"/>
      <c r="GB455" s="190"/>
      <c r="GC455" s="190"/>
      <c r="GD455" s="190"/>
      <c r="GE455" s="190"/>
      <c r="GF455" s="190"/>
      <c r="GG455" s="190"/>
      <c r="GH455" s="190"/>
      <c r="GI455" s="190"/>
      <c r="GJ455" s="190"/>
    </row>
    <row r="456" spans="1:192" s="16" customFormat="1" ht="21" customHeight="1" x14ac:dyDescent="0.25">
      <c r="A456" s="700">
        <v>417</v>
      </c>
      <c r="B456" s="714" t="s">
        <v>6240</v>
      </c>
      <c r="C456" s="715" t="s">
        <v>6241</v>
      </c>
      <c r="D456" s="719" t="s">
        <v>87</v>
      </c>
      <c r="E456" s="700">
        <v>80</v>
      </c>
      <c r="F456" s="730" t="str">
        <f t="shared" si="9"/>
        <v>Tốt</v>
      </c>
      <c r="G456" s="70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0"/>
      <c r="AT456" s="190"/>
      <c r="AU456" s="190"/>
      <c r="AV456" s="190"/>
      <c r="AW456" s="190"/>
      <c r="AX456" s="190"/>
      <c r="AY456" s="190"/>
      <c r="AZ456" s="190"/>
      <c r="BA456" s="190"/>
      <c r="BB456" s="190"/>
      <c r="BC456" s="190"/>
      <c r="BD456" s="190"/>
      <c r="BE456" s="190"/>
      <c r="BF456" s="190"/>
      <c r="BG456" s="190"/>
      <c r="BH456" s="190"/>
      <c r="BI456" s="190"/>
      <c r="BJ456" s="190"/>
      <c r="BK456" s="190"/>
      <c r="BL456" s="190"/>
      <c r="BM456" s="190"/>
      <c r="BN456" s="190"/>
      <c r="BO456" s="190"/>
      <c r="BP456" s="190"/>
      <c r="BQ456" s="190"/>
      <c r="BR456" s="190"/>
      <c r="BS456" s="190"/>
      <c r="BT456" s="190"/>
      <c r="BU456" s="190"/>
      <c r="BV456" s="190"/>
      <c r="BW456" s="190"/>
      <c r="BX456" s="190"/>
      <c r="BY456" s="190"/>
      <c r="BZ456" s="190"/>
      <c r="CA456" s="190"/>
      <c r="CB456" s="190"/>
      <c r="CC456" s="190"/>
      <c r="CD456" s="190"/>
      <c r="CE456" s="190"/>
      <c r="CF456" s="190"/>
      <c r="CG456" s="190"/>
      <c r="CH456" s="190"/>
      <c r="CI456" s="190"/>
      <c r="CJ456" s="190"/>
      <c r="CK456" s="190"/>
      <c r="CL456" s="190"/>
      <c r="CM456" s="190"/>
      <c r="CN456" s="190"/>
      <c r="CO456" s="190"/>
      <c r="CP456" s="190"/>
      <c r="CQ456" s="190"/>
      <c r="CR456" s="190"/>
      <c r="CS456" s="190"/>
      <c r="CT456" s="190"/>
      <c r="CU456" s="190"/>
      <c r="CV456" s="190"/>
      <c r="CW456" s="190"/>
      <c r="CX456" s="190"/>
      <c r="CY456" s="190"/>
      <c r="CZ456" s="190"/>
      <c r="DA456" s="190"/>
      <c r="DB456" s="190"/>
      <c r="DC456" s="190"/>
      <c r="DD456" s="190"/>
      <c r="DE456" s="190"/>
      <c r="DF456" s="190"/>
      <c r="DG456" s="190"/>
      <c r="DH456" s="190"/>
      <c r="DI456" s="190"/>
      <c r="DJ456" s="190"/>
      <c r="DK456" s="190"/>
      <c r="DL456" s="190"/>
      <c r="DM456" s="190"/>
      <c r="DN456" s="190"/>
      <c r="DO456" s="190"/>
      <c r="DP456" s="190"/>
      <c r="DQ456" s="190"/>
      <c r="DR456" s="190"/>
      <c r="DS456" s="190"/>
      <c r="DT456" s="190"/>
      <c r="DU456" s="190"/>
      <c r="DV456" s="190"/>
      <c r="DW456" s="190"/>
      <c r="DX456" s="190"/>
      <c r="DY456" s="190"/>
      <c r="DZ456" s="190"/>
      <c r="EA456" s="190"/>
      <c r="EB456" s="190"/>
      <c r="EC456" s="190"/>
      <c r="ED456" s="190"/>
      <c r="EE456" s="190"/>
      <c r="EF456" s="190"/>
      <c r="EG456" s="190"/>
      <c r="EH456" s="190"/>
      <c r="EI456" s="190"/>
      <c r="EJ456" s="190"/>
      <c r="EK456" s="190"/>
      <c r="EL456" s="190"/>
      <c r="EM456" s="190"/>
      <c r="EN456" s="190"/>
      <c r="EO456" s="190"/>
      <c r="EP456" s="190"/>
      <c r="EQ456" s="190"/>
      <c r="ER456" s="190"/>
      <c r="ES456" s="190"/>
      <c r="ET456" s="190"/>
      <c r="EU456" s="190"/>
      <c r="EV456" s="190"/>
      <c r="EW456" s="190"/>
      <c r="EX456" s="190"/>
      <c r="EY456" s="190"/>
      <c r="EZ456" s="190"/>
      <c r="FA456" s="190"/>
      <c r="FB456" s="190"/>
      <c r="FC456" s="190"/>
      <c r="FD456" s="190"/>
      <c r="FE456" s="190"/>
      <c r="FF456" s="190"/>
      <c r="FG456" s="190"/>
      <c r="FH456" s="190"/>
      <c r="FI456" s="190"/>
      <c r="FJ456" s="190"/>
      <c r="FK456" s="190"/>
      <c r="FL456" s="190"/>
      <c r="FM456" s="190"/>
      <c r="FN456" s="190"/>
      <c r="FO456" s="190"/>
      <c r="FP456" s="190"/>
      <c r="FQ456" s="190"/>
      <c r="FR456" s="190"/>
      <c r="FS456" s="190"/>
      <c r="FT456" s="190"/>
      <c r="FU456" s="190"/>
      <c r="FV456" s="190"/>
      <c r="FW456" s="190"/>
      <c r="FX456" s="190"/>
      <c r="FY456" s="190"/>
      <c r="FZ456" s="190"/>
      <c r="GA456" s="190"/>
      <c r="GB456" s="190"/>
      <c r="GC456" s="190"/>
      <c r="GD456" s="190"/>
      <c r="GE456" s="190"/>
      <c r="GF456" s="190"/>
      <c r="GG456" s="190"/>
      <c r="GH456" s="190"/>
      <c r="GI456" s="190"/>
      <c r="GJ456" s="190"/>
    </row>
    <row r="457" spans="1:192" s="16" customFormat="1" ht="21" customHeight="1" x14ac:dyDescent="0.25">
      <c r="A457" s="700">
        <v>418</v>
      </c>
      <c r="B457" s="714" t="s">
        <v>6242</v>
      </c>
      <c r="C457" s="715" t="s">
        <v>6243</v>
      </c>
      <c r="D457" s="719" t="s">
        <v>6244</v>
      </c>
      <c r="E457" s="700">
        <v>90</v>
      </c>
      <c r="F457" s="730" t="str">
        <f t="shared" si="9"/>
        <v>Xuất sắc</v>
      </c>
      <c r="G457" s="70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0"/>
      <c r="AT457" s="190"/>
      <c r="AU457" s="190"/>
      <c r="AV457" s="190"/>
      <c r="AW457" s="190"/>
      <c r="AX457" s="190"/>
      <c r="AY457" s="190"/>
      <c r="AZ457" s="190"/>
      <c r="BA457" s="190"/>
      <c r="BB457" s="190"/>
      <c r="BC457" s="190"/>
      <c r="BD457" s="190"/>
      <c r="BE457" s="190"/>
      <c r="BF457" s="190"/>
      <c r="BG457" s="190"/>
      <c r="BH457" s="190"/>
      <c r="BI457" s="190"/>
      <c r="BJ457" s="190"/>
      <c r="BK457" s="190"/>
      <c r="BL457" s="190"/>
      <c r="BM457" s="190"/>
      <c r="BN457" s="190"/>
      <c r="BO457" s="190"/>
      <c r="BP457" s="190"/>
      <c r="BQ457" s="190"/>
      <c r="BR457" s="190"/>
      <c r="BS457" s="190"/>
      <c r="BT457" s="190"/>
      <c r="BU457" s="190"/>
      <c r="BV457" s="190"/>
      <c r="BW457" s="190"/>
      <c r="BX457" s="190"/>
      <c r="BY457" s="190"/>
      <c r="BZ457" s="190"/>
      <c r="CA457" s="190"/>
      <c r="CB457" s="190"/>
      <c r="CC457" s="190"/>
      <c r="CD457" s="190"/>
      <c r="CE457" s="190"/>
      <c r="CF457" s="190"/>
      <c r="CG457" s="190"/>
      <c r="CH457" s="190"/>
      <c r="CI457" s="190"/>
      <c r="CJ457" s="190"/>
      <c r="CK457" s="190"/>
      <c r="CL457" s="190"/>
      <c r="CM457" s="190"/>
      <c r="CN457" s="190"/>
      <c r="CO457" s="190"/>
      <c r="CP457" s="190"/>
      <c r="CQ457" s="190"/>
      <c r="CR457" s="190"/>
      <c r="CS457" s="190"/>
      <c r="CT457" s="190"/>
      <c r="CU457" s="190"/>
      <c r="CV457" s="190"/>
      <c r="CW457" s="190"/>
      <c r="CX457" s="190"/>
      <c r="CY457" s="190"/>
      <c r="CZ457" s="190"/>
      <c r="DA457" s="190"/>
      <c r="DB457" s="190"/>
      <c r="DC457" s="190"/>
      <c r="DD457" s="190"/>
      <c r="DE457" s="190"/>
      <c r="DF457" s="190"/>
      <c r="DG457" s="190"/>
      <c r="DH457" s="190"/>
      <c r="DI457" s="190"/>
      <c r="DJ457" s="190"/>
      <c r="DK457" s="190"/>
      <c r="DL457" s="190"/>
      <c r="DM457" s="190"/>
      <c r="DN457" s="190"/>
      <c r="DO457" s="190"/>
      <c r="DP457" s="190"/>
      <c r="DQ457" s="190"/>
      <c r="DR457" s="190"/>
      <c r="DS457" s="190"/>
      <c r="DT457" s="190"/>
      <c r="DU457" s="190"/>
      <c r="DV457" s="190"/>
      <c r="DW457" s="190"/>
      <c r="DX457" s="190"/>
      <c r="DY457" s="190"/>
      <c r="DZ457" s="190"/>
      <c r="EA457" s="190"/>
      <c r="EB457" s="190"/>
      <c r="EC457" s="190"/>
      <c r="ED457" s="190"/>
      <c r="EE457" s="190"/>
      <c r="EF457" s="190"/>
      <c r="EG457" s="190"/>
      <c r="EH457" s="190"/>
      <c r="EI457" s="190"/>
      <c r="EJ457" s="190"/>
      <c r="EK457" s="190"/>
      <c r="EL457" s="190"/>
      <c r="EM457" s="190"/>
      <c r="EN457" s="190"/>
      <c r="EO457" s="190"/>
      <c r="EP457" s="190"/>
      <c r="EQ457" s="190"/>
      <c r="ER457" s="190"/>
      <c r="ES457" s="190"/>
      <c r="ET457" s="190"/>
      <c r="EU457" s="190"/>
      <c r="EV457" s="190"/>
      <c r="EW457" s="190"/>
      <c r="EX457" s="190"/>
      <c r="EY457" s="190"/>
      <c r="EZ457" s="190"/>
      <c r="FA457" s="190"/>
      <c r="FB457" s="190"/>
      <c r="FC457" s="190"/>
      <c r="FD457" s="190"/>
      <c r="FE457" s="190"/>
      <c r="FF457" s="190"/>
      <c r="FG457" s="190"/>
      <c r="FH457" s="190"/>
      <c r="FI457" s="190"/>
      <c r="FJ457" s="190"/>
      <c r="FK457" s="190"/>
      <c r="FL457" s="190"/>
      <c r="FM457" s="190"/>
      <c r="FN457" s="190"/>
      <c r="FO457" s="190"/>
      <c r="FP457" s="190"/>
      <c r="FQ457" s="190"/>
      <c r="FR457" s="190"/>
      <c r="FS457" s="190"/>
      <c r="FT457" s="190"/>
      <c r="FU457" s="190"/>
      <c r="FV457" s="190"/>
      <c r="FW457" s="190"/>
      <c r="FX457" s="190"/>
      <c r="FY457" s="190"/>
      <c r="FZ457" s="190"/>
      <c r="GA457" s="190"/>
      <c r="GB457" s="190"/>
      <c r="GC457" s="190"/>
      <c r="GD457" s="190"/>
      <c r="GE457" s="190"/>
      <c r="GF457" s="190"/>
      <c r="GG457" s="190"/>
      <c r="GH457" s="190"/>
      <c r="GI457" s="190"/>
      <c r="GJ457" s="190"/>
    </row>
    <row r="458" spans="1:192" s="16" customFormat="1" ht="21" customHeight="1" x14ac:dyDescent="0.25">
      <c r="A458" s="700">
        <v>419</v>
      </c>
      <c r="B458" s="704" t="s">
        <v>6245</v>
      </c>
      <c r="C458" s="735" t="s">
        <v>6246</v>
      </c>
      <c r="D458" s="718" t="s">
        <v>171</v>
      </c>
      <c r="E458" s="700">
        <v>80</v>
      </c>
      <c r="F458" s="730" t="str">
        <f t="shared" si="9"/>
        <v>Tốt</v>
      </c>
      <c r="G458" s="70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0"/>
      <c r="AT458" s="190"/>
      <c r="AU458" s="190"/>
      <c r="AV458" s="190"/>
      <c r="AW458" s="190"/>
      <c r="AX458" s="190"/>
      <c r="AY458" s="190"/>
      <c r="AZ458" s="190"/>
      <c r="BA458" s="190"/>
      <c r="BB458" s="190"/>
      <c r="BC458" s="190"/>
      <c r="BD458" s="190"/>
      <c r="BE458" s="190"/>
      <c r="BF458" s="190"/>
      <c r="BG458" s="190"/>
      <c r="BH458" s="190"/>
      <c r="BI458" s="190"/>
      <c r="BJ458" s="190"/>
      <c r="BK458" s="190"/>
      <c r="BL458" s="190"/>
      <c r="BM458" s="190"/>
      <c r="BN458" s="190"/>
      <c r="BO458" s="190"/>
      <c r="BP458" s="190"/>
      <c r="BQ458" s="190"/>
      <c r="BR458" s="190"/>
      <c r="BS458" s="190"/>
      <c r="BT458" s="190"/>
      <c r="BU458" s="190"/>
      <c r="BV458" s="190"/>
      <c r="BW458" s="190"/>
      <c r="BX458" s="190"/>
      <c r="BY458" s="190"/>
      <c r="BZ458" s="190"/>
      <c r="CA458" s="190"/>
      <c r="CB458" s="190"/>
      <c r="CC458" s="190"/>
      <c r="CD458" s="190"/>
      <c r="CE458" s="190"/>
      <c r="CF458" s="190"/>
      <c r="CG458" s="190"/>
      <c r="CH458" s="190"/>
      <c r="CI458" s="190"/>
      <c r="CJ458" s="190"/>
      <c r="CK458" s="190"/>
      <c r="CL458" s="190"/>
      <c r="CM458" s="190"/>
      <c r="CN458" s="190"/>
      <c r="CO458" s="190"/>
      <c r="CP458" s="190"/>
      <c r="CQ458" s="190"/>
      <c r="CR458" s="190"/>
      <c r="CS458" s="190"/>
      <c r="CT458" s="190"/>
      <c r="CU458" s="190"/>
      <c r="CV458" s="190"/>
      <c r="CW458" s="190"/>
      <c r="CX458" s="190"/>
      <c r="CY458" s="190"/>
      <c r="CZ458" s="190"/>
      <c r="DA458" s="190"/>
      <c r="DB458" s="190"/>
      <c r="DC458" s="190"/>
      <c r="DD458" s="190"/>
      <c r="DE458" s="190"/>
      <c r="DF458" s="190"/>
      <c r="DG458" s="190"/>
      <c r="DH458" s="190"/>
      <c r="DI458" s="190"/>
      <c r="DJ458" s="190"/>
      <c r="DK458" s="190"/>
      <c r="DL458" s="190"/>
      <c r="DM458" s="190"/>
      <c r="DN458" s="190"/>
      <c r="DO458" s="190"/>
      <c r="DP458" s="190"/>
      <c r="DQ458" s="190"/>
      <c r="DR458" s="190"/>
      <c r="DS458" s="190"/>
      <c r="DT458" s="190"/>
      <c r="DU458" s="190"/>
      <c r="DV458" s="190"/>
      <c r="DW458" s="190"/>
      <c r="DX458" s="190"/>
      <c r="DY458" s="190"/>
      <c r="DZ458" s="190"/>
      <c r="EA458" s="190"/>
      <c r="EB458" s="190"/>
      <c r="EC458" s="190"/>
      <c r="ED458" s="190"/>
      <c r="EE458" s="190"/>
      <c r="EF458" s="190"/>
      <c r="EG458" s="190"/>
      <c r="EH458" s="190"/>
      <c r="EI458" s="190"/>
      <c r="EJ458" s="190"/>
      <c r="EK458" s="190"/>
      <c r="EL458" s="190"/>
      <c r="EM458" s="190"/>
      <c r="EN458" s="190"/>
      <c r="EO458" s="190"/>
      <c r="EP458" s="190"/>
      <c r="EQ458" s="190"/>
      <c r="ER458" s="190"/>
      <c r="ES458" s="190"/>
      <c r="ET458" s="190"/>
      <c r="EU458" s="190"/>
      <c r="EV458" s="190"/>
      <c r="EW458" s="190"/>
      <c r="EX458" s="190"/>
      <c r="EY458" s="190"/>
      <c r="EZ458" s="190"/>
      <c r="FA458" s="190"/>
      <c r="FB458" s="190"/>
      <c r="FC458" s="190"/>
      <c r="FD458" s="190"/>
      <c r="FE458" s="190"/>
      <c r="FF458" s="190"/>
      <c r="FG458" s="190"/>
      <c r="FH458" s="190"/>
      <c r="FI458" s="190"/>
      <c r="FJ458" s="190"/>
      <c r="FK458" s="190"/>
      <c r="FL458" s="190"/>
      <c r="FM458" s="190"/>
      <c r="FN458" s="190"/>
      <c r="FO458" s="190"/>
      <c r="FP458" s="190"/>
      <c r="FQ458" s="190"/>
      <c r="FR458" s="190"/>
      <c r="FS458" s="190"/>
      <c r="FT458" s="190"/>
      <c r="FU458" s="190"/>
      <c r="FV458" s="190"/>
      <c r="FW458" s="190"/>
      <c r="FX458" s="190"/>
      <c r="FY458" s="190"/>
      <c r="FZ458" s="190"/>
      <c r="GA458" s="190"/>
      <c r="GB458" s="190"/>
      <c r="GC458" s="190"/>
      <c r="GD458" s="190"/>
      <c r="GE458" s="190"/>
      <c r="GF458" s="190"/>
      <c r="GG458" s="190"/>
      <c r="GH458" s="190"/>
      <c r="GI458" s="190"/>
      <c r="GJ458" s="190"/>
    </row>
    <row r="459" spans="1:192" s="16" customFormat="1" ht="21" customHeight="1" x14ac:dyDescent="0.25">
      <c r="A459" s="700">
        <v>420</v>
      </c>
      <c r="B459" s="714" t="s">
        <v>6247</v>
      </c>
      <c r="C459" s="715" t="s">
        <v>982</v>
      </c>
      <c r="D459" s="719" t="s">
        <v>184</v>
      </c>
      <c r="E459" s="700">
        <v>92</v>
      </c>
      <c r="F459" s="730" t="str">
        <f t="shared" si="9"/>
        <v>Xuất sắc</v>
      </c>
      <c r="G459" s="70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0"/>
      <c r="AT459" s="190"/>
      <c r="AU459" s="190"/>
      <c r="AV459" s="190"/>
      <c r="AW459" s="190"/>
      <c r="AX459" s="190"/>
      <c r="AY459" s="190"/>
      <c r="AZ459" s="190"/>
      <c r="BA459" s="190"/>
      <c r="BB459" s="190"/>
      <c r="BC459" s="190"/>
      <c r="BD459" s="190"/>
      <c r="BE459" s="190"/>
      <c r="BF459" s="190"/>
      <c r="BG459" s="190"/>
      <c r="BH459" s="190"/>
      <c r="BI459" s="190"/>
      <c r="BJ459" s="190"/>
      <c r="BK459" s="190"/>
      <c r="BL459" s="190"/>
      <c r="BM459" s="190"/>
      <c r="BN459" s="190"/>
      <c r="BO459" s="190"/>
      <c r="BP459" s="190"/>
      <c r="BQ459" s="190"/>
      <c r="BR459" s="190"/>
      <c r="BS459" s="190"/>
      <c r="BT459" s="190"/>
      <c r="BU459" s="190"/>
      <c r="BV459" s="190"/>
      <c r="BW459" s="190"/>
      <c r="BX459" s="190"/>
      <c r="BY459" s="190"/>
      <c r="BZ459" s="190"/>
      <c r="CA459" s="190"/>
      <c r="CB459" s="190"/>
      <c r="CC459" s="190"/>
      <c r="CD459" s="190"/>
      <c r="CE459" s="190"/>
      <c r="CF459" s="190"/>
      <c r="CG459" s="190"/>
      <c r="CH459" s="190"/>
      <c r="CI459" s="190"/>
      <c r="CJ459" s="190"/>
      <c r="CK459" s="190"/>
      <c r="CL459" s="190"/>
      <c r="CM459" s="190"/>
      <c r="CN459" s="190"/>
      <c r="CO459" s="190"/>
      <c r="CP459" s="190"/>
      <c r="CQ459" s="190"/>
      <c r="CR459" s="190"/>
      <c r="CS459" s="190"/>
      <c r="CT459" s="190"/>
      <c r="CU459" s="190"/>
      <c r="CV459" s="190"/>
      <c r="CW459" s="190"/>
      <c r="CX459" s="190"/>
      <c r="CY459" s="190"/>
      <c r="CZ459" s="190"/>
      <c r="DA459" s="190"/>
      <c r="DB459" s="190"/>
      <c r="DC459" s="190"/>
      <c r="DD459" s="190"/>
      <c r="DE459" s="190"/>
      <c r="DF459" s="190"/>
      <c r="DG459" s="190"/>
      <c r="DH459" s="190"/>
      <c r="DI459" s="190"/>
      <c r="DJ459" s="190"/>
      <c r="DK459" s="190"/>
      <c r="DL459" s="190"/>
      <c r="DM459" s="190"/>
      <c r="DN459" s="190"/>
      <c r="DO459" s="190"/>
      <c r="DP459" s="190"/>
      <c r="DQ459" s="190"/>
      <c r="DR459" s="190"/>
      <c r="DS459" s="190"/>
      <c r="DT459" s="190"/>
      <c r="DU459" s="190"/>
      <c r="DV459" s="190"/>
      <c r="DW459" s="190"/>
      <c r="DX459" s="190"/>
      <c r="DY459" s="190"/>
      <c r="DZ459" s="190"/>
      <c r="EA459" s="190"/>
      <c r="EB459" s="190"/>
      <c r="EC459" s="190"/>
      <c r="ED459" s="190"/>
      <c r="EE459" s="190"/>
      <c r="EF459" s="190"/>
      <c r="EG459" s="190"/>
      <c r="EH459" s="190"/>
      <c r="EI459" s="190"/>
      <c r="EJ459" s="190"/>
      <c r="EK459" s="190"/>
      <c r="EL459" s="190"/>
      <c r="EM459" s="190"/>
      <c r="EN459" s="190"/>
      <c r="EO459" s="190"/>
      <c r="EP459" s="190"/>
      <c r="EQ459" s="190"/>
      <c r="ER459" s="190"/>
      <c r="ES459" s="190"/>
      <c r="ET459" s="190"/>
      <c r="EU459" s="190"/>
      <c r="EV459" s="190"/>
      <c r="EW459" s="190"/>
      <c r="EX459" s="190"/>
      <c r="EY459" s="190"/>
      <c r="EZ459" s="190"/>
      <c r="FA459" s="190"/>
      <c r="FB459" s="190"/>
      <c r="FC459" s="190"/>
      <c r="FD459" s="190"/>
      <c r="FE459" s="190"/>
      <c r="FF459" s="190"/>
      <c r="FG459" s="190"/>
      <c r="FH459" s="190"/>
      <c r="FI459" s="190"/>
      <c r="FJ459" s="190"/>
      <c r="FK459" s="190"/>
      <c r="FL459" s="190"/>
      <c r="FM459" s="190"/>
      <c r="FN459" s="190"/>
      <c r="FO459" s="190"/>
      <c r="FP459" s="190"/>
      <c r="FQ459" s="190"/>
      <c r="FR459" s="190"/>
      <c r="FS459" s="190"/>
      <c r="FT459" s="190"/>
      <c r="FU459" s="190"/>
      <c r="FV459" s="190"/>
      <c r="FW459" s="190"/>
      <c r="FX459" s="190"/>
      <c r="FY459" s="190"/>
      <c r="FZ459" s="190"/>
      <c r="GA459" s="190"/>
      <c r="GB459" s="190"/>
      <c r="GC459" s="190"/>
      <c r="GD459" s="190"/>
      <c r="GE459" s="190"/>
      <c r="GF459" s="190"/>
      <c r="GG459" s="190"/>
      <c r="GH459" s="190"/>
      <c r="GI459" s="190"/>
      <c r="GJ459" s="190"/>
    </row>
    <row r="460" spans="1:192" s="16" customFormat="1" ht="21" customHeight="1" x14ac:dyDescent="0.25">
      <c r="A460" s="700">
        <v>421</v>
      </c>
      <c r="B460" s="714" t="s">
        <v>6248</v>
      </c>
      <c r="C460" s="715" t="s">
        <v>18</v>
      </c>
      <c r="D460" s="719" t="s">
        <v>184</v>
      </c>
      <c r="E460" s="700">
        <v>87</v>
      </c>
      <c r="F460" s="730" t="str">
        <f t="shared" si="9"/>
        <v>Tốt</v>
      </c>
      <c r="G460" s="70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0"/>
      <c r="AT460" s="190"/>
      <c r="AU460" s="190"/>
      <c r="AV460" s="190"/>
      <c r="AW460" s="190"/>
      <c r="AX460" s="190"/>
      <c r="AY460" s="190"/>
      <c r="AZ460" s="190"/>
      <c r="BA460" s="190"/>
      <c r="BB460" s="190"/>
      <c r="BC460" s="190"/>
      <c r="BD460" s="190"/>
      <c r="BE460" s="190"/>
      <c r="BF460" s="190"/>
      <c r="BG460" s="190"/>
      <c r="BH460" s="190"/>
      <c r="BI460" s="190"/>
      <c r="BJ460" s="190"/>
      <c r="BK460" s="190"/>
      <c r="BL460" s="190"/>
      <c r="BM460" s="190"/>
      <c r="BN460" s="190"/>
      <c r="BO460" s="190"/>
      <c r="BP460" s="190"/>
      <c r="BQ460" s="190"/>
      <c r="BR460" s="190"/>
      <c r="BS460" s="190"/>
      <c r="BT460" s="190"/>
      <c r="BU460" s="190"/>
      <c r="BV460" s="190"/>
      <c r="BW460" s="190"/>
      <c r="BX460" s="190"/>
      <c r="BY460" s="190"/>
      <c r="BZ460" s="190"/>
      <c r="CA460" s="190"/>
      <c r="CB460" s="190"/>
      <c r="CC460" s="190"/>
      <c r="CD460" s="190"/>
      <c r="CE460" s="190"/>
      <c r="CF460" s="190"/>
      <c r="CG460" s="190"/>
      <c r="CH460" s="190"/>
      <c r="CI460" s="190"/>
      <c r="CJ460" s="190"/>
      <c r="CK460" s="190"/>
      <c r="CL460" s="190"/>
      <c r="CM460" s="190"/>
      <c r="CN460" s="190"/>
      <c r="CO460" s="190"/>
      <c r="CP460" s="190"/>
      <c r="CQ460" s="190"/>
      <c r="CR460" s="190"/>
      <c r="CS460" s="190"/>
      <c r="CT460" s="190"/>
      <c r="CU460" s="190"/>
      <c r="CV460" s="190"/>
      <c r="CW460" s="190"/>
      <c r="CX460" s="190"/>
      <c r="CY460" s="190"/>
      <c r="CZ460" s="190"/>
      <c r="DA460" s="190"/>
      <c r="DB460" s="190"/>
      <c r="DC460" s="190"/>
      <c r="DD460" s="190"/>
      <c r="DE460" s="190"/>
      <c r="DF460" s="190"/>
      <c r="DG460" s="190"/>
      <c r="DH460" s="190"/>
      <c r="DI460" s="190"/>
      <c r="DJ460" s="190"/>
      <c r="DK460" s="190"/>
      <c r="DL460" s="190"/>
      <c r="DM460" s="190"/>
      <c r="DN460" s="190"/>
      <c r="DO460" s="190"/>
      <c r="DP460" s="190"/>
      <c r="DQ460" s="190"/>
      <c r="DR460" s="190"/>
      <c r="DS460" s="190"/>
      <c r="DT460" s="190"/>
      <c r="DU460" s="190"/>
      <c r="DV460" s="190"/>
      <c r="DW460" s="190"/>
      <c r="DX460" s="190"/>
      <c r="DY460" s="190"/>
      <c r="DZ460" s="190"/>
      <c r="EA460" s="190"/>
      <c r="EB460" s="190"/>
      <c r="EC460" s="190"/>
      <c r="ED460" s="190"/>
      <c r="EE460" s="190"/>
      <c r="EF460" s="190"/>
      <c r="EG460" s="190"/>
      <c r="EH460" s="190"/>
      <c r="EI460" s="190"/>
      <c r="EJ460" s="190"/>
      <c r="EK460" s="190"/>
      <c r="EL460" s="190"/>
      <c r="EM460" s="190"/>
      <c r="EN460" s="190"/>
      <c r="EO460" s="190"/>
      <c r="EP460" s="190"/>
      <c r="EQ460" s="190"/>
      <c r="ER460" s="190"/>
      <c r="ES460" s="190"/>
      <c r="ET460" s="190"/>
      <c r="EU460" s="190"/>
      <c r="EV460" s="190"/>
      <c r="EW460" s="190"/>
      <c r="EX460" s="190"/>
      <c r="EY460" s="190"/>
      <c r="EZ460" s="190"/>
      <c r="FA460" s="190"/>
      <c r="FB460" s="190"/>
      <c r="FC460" s="190"/>
      <c r="FD460" s="190"/>
      <c r="FE460" s="190"/>
      <c r="FF460" s="190"/>
      <c r="FG460" s="190"/>
      <c r="FH460" s="190"/>
      <c r="FI460" s="190"/>
      <c r="FJ460" s="190"/>
      <c r="FK460" s="190"/>
      <c r="FL460" s="190"/>
      <c r="FM460" s="190"/>
      <c r="FN460" s="190"/>
      <c r="FO460" s="190"/>
      <c r="FP460" s="190"/>
      <c r="FQ460" s="190"/>
      <c r="FR460" s="190"/>
      <c r="FS460" s="190"/>
      <c r="FT460" s="190"/>
      <c r="FU460" s="190"/>
      <c r="FV460" s="190"/>
      <c r="FW460" s="190"/>
      <c r="FX460" s="190"/>
      <c r="FY460" s="190"/>
      <c r="FZ460" s="190"/>
      <c r="GA460" s="190"/>
      <c r="GB460" s="190"/>
      <c r="GC460" s="190"/>
      <c r="GD460" s="190"/>
      <c r="GE460" s="190"/>
      <c r="GF460" s="190"/>
      <c r="GG460" s="190"/>
      <c r="GH460" s="190"/>
      <c r="GI460" s="190"/>
      <c r="GJ460" s="190"/>
    </row>
    <row r="461" spans="1:192" s="16" customFormat="1" ht="21" customHeight="1" x14ac:dyDescent="0.25">
      <c r="A461" s="700">
        <v>422</v>
      </c>
      <c r="B461" s="714" t="s">
        <v>6249</v>
      </c>
      <c r="C461" s="715" t="s">
        <v>6250</v>
      </c>
      <c r="D461" s="719" t="s">
        <v>218</v>
      </c>
      <c r="E461" s="700">
        <v>87</v>
      </c>
      <c r="F461" s="730" t="str">
        <f t="shared" si="9"/>
        <v>Tốt</v>
      </c>
      <c r="G461" s="70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0"/>
      <c r="AT461" s="190"/>
      <c r="AU461" s="190"/>
      <c r="AV461" s="190"/>
      <c r="AW461" s="190"/>
      <c r="AX461" s="190"/>
      <c r="AY461" s="190"/>
      <c r="AZ461" s="190"/>
      <c r="BA461" s="190"/>
      <c r="BB461" s="190"/>
      <c r="BC461" s="190"/>
      <c r="BD461" s="190"/>
      <c r="BE461" s="190"/>
      <c r="BF461" s="190"/>
      <c r="BG461" s="190"/>
      <c r="BH461" s="190"/>
      <c r="BI461" s="190"/>
      <c r="BJ461" s="190"/>
      <c r="BK461" s="190"/>
      <c r="BL461" s="190"/>
      <c r="BM461" s="190"/>
      <c r="BN461" s="190"/>
      <c r="BO461" s="190"/>
      <c r="BP461" s="190"/>
      <c r="BQ461" s="190"/>
      <c r="BR461" s="190"/>
      <c r="BS461" s="190"/>
      <c r="BT461" s="190"/>
      <c r="BU461" s="190"/>
      <c r="BV461" s="190"/>
      <c r="BW461" s="190"/>
      <c r="BX461" s="190"/>
      <c r="BY461" s="190"/>
      <c r="BZ461" s="190"/>
      <c r="CA461" s="190"/>
      <c r="CB461" s="190"/>
      <c r="CC461" s="190"/>
      <c r="CD461" s="190"/>
      <c r="CE461" s="190"/>
      <c r="CF461" s="190"/>
      <c r="CG461" s="190"/>
      <c r="CH461" s="190"/>
      <c r="CI461" s="190"/>
      <c r="CJ461" s="190"/>
      <c r="CK461" s="190"/>
      <c r="CL461" s="190"/>
      <c r="CM461" s="190"/>
      <c r="CN461" s="190"/>
      <c r="CO461" s="190"/>
      <c r="CP461" s="190"/>
      <c r="CQ461" s="190"/>
      <c r="CR461" s="190"/>
      <c r="CS461" s="190"/>
      <c r="CT461" s="190"/>
      <c r="CU461" s="190"/>
      <c r="CV461" s="190"/>
      <c r="CW461" s="190"/>
      <c r="CX461" s="190"/>
      <c r="CY461" s="190"/>
      <c r="CZ461" s="190"/>
      <c r="DA461" s="190"/>
      <c r="DB461" s="190"/>
      <c r="DC461" s="190"/>
      <c r="DD461" s="190"/>
      <c r="DE461" s="190"/>
      <c r="DF461" s="190"/>
      <c r="DG461" s="190"/>
      <c r="DH461" s="190"/>
      <c r="DI461" s="190"/>
      <c r="DJ461" s="190"/>
      <c r="DK461" s="190"/>
      <c r="DL461" s="190"/>
      <c r="DM461" s="190"/>
      <c r="DN461" s="190"/>
      <c r="DO461" s="190"/>
      <c r="DP461" s="190"/>
      <c r="DQ461" s="190"/>
      <c r="DR461" s="190"/>
      <c r="DS461" s="190"/>
      <c r="DT461" s="190"/>
      <c r="DU461" s="190"/>
      <c r="DV461" s="190"/>
      <c r="DW461" s="190"/>
      <c r="DX461" s="190"/>
      <c r="DY461" s="190"/>
      <c r="DZ461" s="190"/>
      <c r="EA461" s="190"/>
      <c r="EB461" s="190"/>
      <c r="EC461" s="190"/>
      <c r="ED461" s="190"/>
      <c r="EE461" s="190"/>
      <c r="EF461" s="190"/>
      <c r="EG461" s="190"/>
      <c r="EH461" s="190"/>
      <c r="EI461" s="190"/>
      <c r="EJ461" s="190"/>
      <c r="EK461" s="190"/>
      <c r="EL461" s="190"/>
      <c r="EM461" s="190"/>
      <c r="EN461" s="190"/>
      <c r="EO461" s="190"/>
      <c r="EP461" s="190"/>
      <c r="EQ461" s="190"/>
      <c r="ER461" s="190"/>
      <c r="ES461" s="190"/>
      <c r="ET461" s="190"/>
      <c r="EU461" s="190"/>
      <c r="EV461" s="190"/>
      <c r="EW461" s="190"/>
      <c r="EX461" s="190"/>
      <c r="EY461" s="190"/>
      <c r="EZ461" s="190"/>
      <c r="FA461" s="190"/>
      <c r="FB461" s="190"/>
      <c r="FC461" s="190"/>
      <c r="FD461" s="190"/>
      <c r="FE461" s="190"/>
      <c r="FF461" s="190"/>
      <c r="FG461" s="190"/>
      <c r="FH461" s="190"/>
      <c r="FI461" s="190"/>
      <c r="FJ461" s="190"/>
      <c r="FK461" s="190"/>
      <c r="FL461" s="190"/>
      <c r="FM461" s="190"/>
      <c r="FN461" s="190"/>
      <c r="FO461" s="190"/>
      <c r="FP461" s="190"/>
      <c r="FQ461" s="190"/>
      <c r="FR461" s="190"/>
      <c r="FS461" s="190"/>
      <c r="FT461" s="190"/>
      <c r="FU461" s="190"/>
      <c r="FV461" s="190"/>
      <c r="FW461" s="190"/>
      <c r="FX461" s="190"/>
      <c r="FY461" s="190"/>
      <c r="FZ461" s="190"/>
      <c r="GA461" s="190"/>
      <c r="GB461" s="190"/>
      <c r="GC461" s="190"/>
      <c r="GD461" s="190"/>
      <c r="GE461" s="190"/>
      <c r="GF461" s="190"/>
      <c r="GG461" s="190"/>
      <c r="GH461" s="190"/>
      <c r="GI461" s="190"/>
      <c r="GJ461" s="190"/>
    </row>
    <row r="462" spans="1:192" s="16" customFormat="1" ht="21" customHeight="1" x14ac:dyDescent="0.25">
      <c r="A462" s="700">
        <v>423</v>
      </c>
      <c r="B462" s="714" t="s">
        <v>6251</v>
      </c>
      <c r="C462" s="715" t="s">
        <v>46</v>
      </c>
      <c r="D462" s="719" t="s">
        <v>11</v>
      </c>
      <c r="E462" s="700">
        <v>88</v>
      </c>
      <c r="F462" s="730" t="str">
        <f t="shared" si="9"/>
        <v>Tốt</v>
      </c>
      <c r="G462" s="70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190"/>
      <c r="BF462" s="190"/>
      <c r="BG462" s="190"/>
      <c r="BH462" s="190"/>
      <c r="BI462" s="190"/>
      <c r="BJ462" s="190"/>
      <c r="BK462" s="190"/>
      <c r="BL462" s="190"/>
      <c r="BM462" s="190"/>
      <c r="BN462" s="190"/>
      <c r="BO462" s="190"/>
      <c r="BP462" s="190"/>
      <c r="BQ462" s="190"/>
      <c r="BR462" s="190"/>
      <c r="BS462" s="190"/>
      <c r="BT462" s="190"/>
      <c r="BU462" s="190"/>
      <c r="BV462" s="190"/>
      <c r="BW462" s="190"/>
      <c r="BX462" s="190"/>
      <c r="BY462" s="190"/>
      <c r="BZ462" s="190"/>
      <c r="CA462" s="190"/>
      <c r="CB462" s="190"/>
      <c r="CC462" s="190"/>
      <c r="CD462" s="190"/>
      <c r="CE462" s="190"/>
      <c r="CF462" s="190"/>
      <c r="CG462" s="190"/>
      <c r="CH462" s="190"/>
      <c r="CI462" s="190"/>
      <c r="CJ462" s="190"/>
      <c r="CK462" s="190"/>
      <c r="CL462" s="190"/>
      <c r="CM462" s="190"/>
      <c r="CN462" s="190"/>
      <c r="CO462" s="190"/>
      <c r="CP462" s="190"/>
      <c r="CQ462" s="190"/>
      <c r="CR462" s="190"/>
      <c r="CS462" s="190"/>
      <c r="CT462" s="190"/>
      <c r="CU462" s="190"/>
      <c r="CV462" s="190"/>
      <c r="CW462" s="190"/>
      <c r="CX462" s="190"/>
      <c r="CY462" s="190"/>
      <c r="CZ462" s="190"/>
      <c r="DA462" s="190"/>
      <c r="DB462" s="190"/>
      <c r="DC462" s="190"/>
      <c r="DD462" s="190"/>
      <c r="DE462" s="190"/>
      <c r="DF462" s="190"/>
      <c r="DG462" s="190"/>
      <c r="DH462" s="190"/>
      <c r="DI462" s="190"/>
      <c r="DJ462" s="190"/>
      <c r="DK462" s="190"/>
      <c r="DL462" s="190"/>
      <c r="DM462" s="190"/>
      <c r="DN462" s="190"/>
      <c r="DO462" s="190"/>
      <c r="DP462" s="190"/>
      <c r="DQ462" s="190"/>
      <c r="DR462" s="190"/>
      <c r="DS462" s="190"/>
      <c r="DT462" s="190"/>
      <c r="DU462" s="190"/>
      <c r="DV462" s="190"/>
      <c r="DW462" s="190"/>
      <c r="DX462" s="190"/>
      <c r="DY462" s="190"/>
      <c r="DZ462" s="190"/>
      <c r="EA462" s="190"/>
      <c r="EB462" s="190"/>
      <c r="EC462" s="190"/>
      <c r="ED462" s="190"/>
      <c r="EE462" s="190"/>
      <c r="EF462" s="190"/>
      <c r="EG462" s="190"/>
      <c r="EH462" s="190"/>
      <c r="EI462" s="190"/>
      <c r="EJ462" s="190"/>
      <c r="EK462" s="190"/>
      <c r="EL462" s="190"/>
      <c r="EM462" s="190"/>
      <c r="EN462" s="190"/>
      <c r="EO462" s="190"/>
      <c r="EP462" s="190"/>
      <c r="EQ462" s="190"/>
      <c r="ER462" s="190"/>
      <c r="ES462" s="190"/>
      <c r="ET462" s="190"/>
      <c r="EU462" s="190"/>
      <c r="EV462" s="190"/>
      <c r="EW462" s="190"/>
      <c r="EX462" s="190"/>
      <c r="EY462" s="190"/>
      <c r="EZ462" s="190"/>
      <c r="FA462" s="190"/>
      <c r="FB462" s="190"/>
      <c r="FC462" s="190"/>
      <c r="FD462" s="190"/>
      <c r="FE462" s="190"/>
      <c r="FF462" s="190"/>
      <c r="FG462" s="190"/>
      <c r="FH462" s="190"/>
      <c r="FI462" s="190"/>
      <c r="FJ462" s="190"/>
      <c r="FK462" s="190"/>
      <c r="FL462" s="190"/>
      <c r="FM462" s="190"/>
      <c r="FN462" s="190"/>
      <c r="FO462" s="190"/>
      <c r="FP462" s="190"/>
      <c r="FQ462" s="190"/>
      <c r="FR462" s="190"/>
      <c r="FS462" s="190"/>
      <c r="FT462" s="190"/>
      <c r="FU462" s="190"/>
      <c r="FV462" s="190"/>
      <c r="FW462" s="190"/>
      <c r="FX462" s="190"/>
      <c r="FY462" s="190"/>
      <c r="FZ462" s="190"/>
      <c r="GA462" s="190"/>
      <c r="GB462" s="190"/>
      <c r="GC462" s="190"/>
      <c r="GD462" s="190"/>
      <c r="GE462" s="190"/>
      <c r="GF462" s="190"/>
      <c r="GG462" s="190"/>
      <c r="GH462" s="190"/>
      <c r="GI462" s="190"/>
      <c r="GJ462" s="190"/>
    </row>
    <row r="463" spans="1:192" s="16" customFormat="1" ht="21" customHeight="1" x14ac:dyDescent="0.25">
      <c r="A463" s="700">
        <v>424</v>
      </c>
      <c r="B463" s="714" t="s">
        <v>6252</v>
      </c>
      <c r="C463" s="715" t="s">
        <v>62</v>
      </c>
      <c r="D463" s="719" t="s">
        <v>89</v>
      </c>
      <c r="E463" s="700">
        <v>90</v>
      </c>
      <c r="F463" s="730" t="str">
        <f t="shared" si="9"/>
        <v>Xuất sắc</v>
      </c>
      <c r="G463" s="70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0"/>
      <c r="CJ463" s="190"/>
      <c r="CK463" s="190"/>
      <c r="CL463" s="190"/>
      <c r="CM463" s="190"/>
      <c r="CN463" s="190"/>
      <c r="CO463" s="190"/>
      <c r="CP463" s="190"/>
      <c r="CQ463" s="190"/>
      <c r="CR463" s="190"/>
      <c r="CS463" s="190"/>
      <c r="CT463" s="190"/>
      <c r="CU463" s="190"/>
      <c r="CV463" s="190"/>
      <c r="CW463" s="190"/>
      <c r="CX463" s="190"/>
      <c r="CY463" s="190"/>
      <c r="CZ463" s="190"/>
      <c r="DA463" s="190"/>
      <c r="DB463" s="190"/>
      <c r="DC463" s="190"/>
      <c r="DD463" s="190"/>
      <c r="DE463" s="190"/>
      <c r="DF463" s="190"/>
      <c r="DG463" s="190"/>
      <c r="DH463" s="190"/>
      <c r="DI463" s="190"/>
      <c r="DJ463" s="190"/>
      <c r="DK463" s="190"/>
      <c r="DL463" s="190"/>
      <c r="DM463" s="190"/>
      <c r="DN463" s="190"/>
      <c r="DO463" s="190"/>
      <c r="DP463" s="190"/>
      <c r="DQ463" s="190"/>
      <c r="DR463" s="190"/>
      <c r="DS463" s="190"/>
      <c r="DT463" s="190"/>
      <c r="DU463" s="190"/>
      <c r="DV463" s="190"/>
      <c r="DW463" s="190"/>
      <c r="DX463" s="190"/>
      <c r="DY463" s="190"/>
      <c r="DZ463" s="190"/>
      <c r="EA463" s="190"/>
      <c r="EB463" s="190"/>
      <c r="EC463" s="190"/>
      <c r="ED463" s="190"/>
      <c r="EE463" s="190"/>
      <c r="EF463" s="190"/>
      <c r="EG463" s="190"/>
      <c r="EH463" s="190"/>
      <c r="EI463" s="190"/>
      <c r="EJ463" s="190"/>
      <c r="EK463" s="190"/>
      <c r="EL463" s="190"/>
      <c r="EM463" s="190"/>
      <c r="EN463" s="190"/>
      <c r="EO463" s="190"/>
      <c r="EP463" s="190"/>
      <c r="EQ463" s="190"/>
      <c r="ER463" s="190"/>
      <c r="ES463" s="190"/>
      <c r="ET463" s="190"/>
      <c r="EU463" s="190"/>
      <c r="EV463" s="190"/>
      <c r="EW463" s="190"/>
      <c r="EX463" s="190"/>
      <c r="EY463" s="190"/>
      <c r="EZ463" s="190"/>
      <c r="FA463" s="190"/>
      <c r="FB463" s="190"/>
      <c r="FC463" s="190"/>
      <c r="FD463" s="190"/>
      <c r="FE463" s="190"/>
      <c r="FF463" s="190"/>
      <c r="FG463" s="190"/>
      <c r="FH463" s="190"/>
      <c r="FI463" s="190"/>
      <c r="FJ463" s="190"/>
      <c r="FK463" s="190"/>
      <c r="FL463" s="190"/>
      <c r="FM463" s="190"/>
      <c r="FN463" s="190"/>
      <c r="FO463" s="190"/>
      <c r="FP463" s="190"/>
      <c r="FQ463" s="190"/>
      <c r="FR463" s="190"/>
      <c r="FS463" s="190"/>
      <c r="FT463" s="190"/>
      <c r="FU463" s="190"/>
      <c r="FV463" s="190"/>
      <c r="FW463" s="190"/>
      <c r="FX463" s="190"/>
      <c r="FY463" s="190"/>
      <c r="FZ463" s="190"/>
      <c r="GA463" s="190"/>
      <c r="GB463" s="190"/>
      <c r="GC463" s="190"/>
      <c r="GD463" s="190"/>
      <c r="GE463" s="190"/>
      <c r="GF463" s="190"/>
      <c r="GG463" s="190"/>
      <c r="GH463" s="190"/>
      <c r="GI463" s="190"/>
      <c r="GJ463" s="190"/>
    </row>
    <row r="464" spans="1:192" s="16" customFormat="1" ht="21" customHeight="1" x14ac:dyDescent="0.25">
      <c r="A464" s="700">
        <v>425</v>
      </c>
      <c r="B464" s="714" t="s">
        <v>6253</v>
      </c>
      <c r="C464" s="715" t="s">
        <v>257</v>
      </c>
      <c r="D464" s="719" t="s">
        <v>89</v>
      </c>
      <c r="E464" s="700">
        <v>90</v>
      </c>
      <c r="F464" s="730" t="str">
        <f t="shared" si="9"/>
        <v>Xuất sắc</v>
      </c>
      <c r="G464" s="70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190"/>
      <c r="AT464" s="190"/>
      <c r="AU464" s="190"/>
      <c r="AV464" s="190"/>
      <c r="AW464" s="190"/>
      <c r="AX464" s="190"/>
      <c r="AY464" s="190"/>
      <c r="AZ464" s="190"/>
      <c r="BA464" s="190"/>
      <c r="BB464" s="190"/>
      <c r="BC464" s="190"/>
      <c r="BD464" s="190"/>
      <c r="BE464" s="190"/>
      <c r="BF464" s="190"/>
      <c r="BG464" s="190"/>
      <c r="BH464" s="190"/>
      <c r="BI464" s="190"/>
      <c r="BJ464" s="190"/>
      <c r="BK464" s="190"/>
      <c r="BL464" s="190"/>
      <c r="BM464" s="190"/>
      <c r="BN464" s="190"/>
      <c r="BO464" s="190"/>
      <c r="BP464" s="190"/>
      <c r="BQ464" s="190"/>
      <c r="BR464" s="190"/>
      <c r="BS464" s="190"/>
      <c r="BT464" s="190"/>
      <c r="BU464" s="190"/>
      <c r="BV464" s="190"/>
      <c r="BW464" s="190"/>
      <c r="BX464" s="190"/>
      <c r="BY464" s="190"/>
      <c r="BZ464" s="190"/>
      <c r="CA464" s="190"/>
      <c r="CB464" s="190"/>
      <c r="CC464" s="190"/>
      <c r="CD464" s="190"/>
      <c r="CE464" s="190"/>
      <c r="CF464" s="190"/>
      <c r="CG464" s="190"/>
      <c r="CH464" s="190"/>
      <c r="CI464" s="190"/>
      <c r="CJ464" s="190"/>
      <c r="CK464" s="190"/>
      <c r="CL464" s="190"/>
      <c r="CM464" s="190"/>
      <c r="CN464" s="190"/>
      <c r="CO464" s="190"/>
      <c r="CP464" s="190"/>
      <c r="CQ464" s="190"/>
      <c r="CR464" s="190"/>
      <c r="CS464" s="190"/>
      <c r="CT464" s="190"/>
      <c r="CU464" s="190"/>
      <c r="CV464" s="190"/>
      <c r="CW464" s="190"/>
      <c r="CX464" s="190"/>
      <c r="CY464" s="190"/>
      <c r="CZ464" s="190"/>
      <c r="DA464" s="190"/>
      <c r="DB464" s="190"/>
      <c r="DC464" s="190"/>
      <c r="DD464" s="190"/>
      <c r="DE464" s="190"/>
      <c r="DF464" s="190"/>
      <c r="DG464" s="190"/>
      <c r="DH464" s="190"/>
      <c r="DI464" s="190"/>
      <c r="DJ464" s="190"/>
      <c r="DK464" s="190"/>
      <c r="DL464" s="190"/>
      <c r="DM464" s="190"/>
      <c r="DN464" s="190"/>
      <c r="DO464" s="190"/>
      <c r="DP464" s="190"/>
      <c r="DQ464" s="190"/>
      <c r="DR464" s="190"/>
      <c r="DS464" s="190"/>
      <c r="DT464" s="190"/>
      <c r="DU464" s="190"/>
      <c r="DV464" s="190"/>
      <c r="DW464" s="190"/>
      <c r="DX464" s="190"/>
      <c r="DY464" s="190"/>
      <c r="DZ464" s="190"/>
      <c r="EA464" s="190"/>
      <c r="EB464" s="190"/>
      <c r="EC464" s="190"/>
      <c r="ED464" s="190"/>
      <c r="EE464" s="190"/>
      <c r="EF464" s="190"/>
      <c r="EG464" s="190"/>
      <c r="EH464" s="190"/>
      <c r="EI464" s="190"/>
      <c r="EJ464" s="190"/>
      <c r="EK464" s="190"/>
      <c r="EL464" s="190"/>
      <c r="EM464" s="190"/>
      <c r="EN464" s="190"/>
      <c r="EO464" s="190"/>
      <c r="EP464" s="190"/>
      <c r="EQ464" s="190"/>
      <c r="ER464" s="190"/>
      <c r="ES464" s="190"/>
      <c r="ET464" s="190"/>
      <c r="EU464" s="190"/>
      <c r="EV464" s="190"/>
      <c r="EW464" s="190"/>
      <c r="EX464" s="190"/>
      <c r="EY464" s="190"/>
      <c r="EZ464" s="190"/>
      <c r="FA464" s="190"/>
      <c r="FB464" s="190"/>
      <c r="FC464" s="190"/>
      <c r="FD464" s="190"/>
      <c r="FE464" s="190"/>
      <c r="FF464" s="190"/>
      <c r="FG464" s="190"/>
      <c r="FH464" s="190"/>
      <c r="FI464" s="190"/>
      <c r="FJ464" s="190"/>
      <c r="FK464" s="190"/>
      <c r="FL464" s="190"/>
      <c r="FM464" s="190"/>
      <c r="FN464" s="190"/>
      <c r="FO464" s="190"/>
      <c r="FP464" s="190"/>
      <c r="FQ464" s="190"/>
      <c r="FR464" s="190"/>
      <c r="FS464" s="190"/>
      <c r="FT464" s="190"/>
      <c r="FU464" s="190"/>
      <c r="FV464" s="190"/>
      <c r="FW464" s="190"/>
      <c r="FX464" s="190"/>
      <c r="FY464" s="190"/>
      <c r="FZ464" s="190"/>
      <c r="GA464" s="190"/>
      <c r="GB464" s="190"/>
      <c r="GC464" s="190"/>
      <c r="GD464" s="190"/>
      <c r="GE464" s="190"/>
      <c r="GF464" s="190"/>
      <c r="GG464" s="190"/>
      <c r="GH464" s="190"/>
      <c r="GI464" s="190"/>
      <c r="GJ464" s="190"/>
    </row>
    <row r="465" spans="1:192" s="16" customFormat="1" ht="21" customHeight="1" x14ac:dyDescent="0.25">
      <c r="A465" s="700">
        <v>426</v>
      </c>
      <c r="B465" s="714" t="s">
        <v>6254</v>
      </c>
      <c r="C465" s="715" t="s">
        <v>489</v>
      </c>
      <c r="D465" s="719" t="s">
        <v>134</v>
      </c>
      <c r="E465" s="700">
        <v>80</v>
      </c>
      <c r="F465" s="730" t="str">
        <f t="shared" si="9"/>
        <v>Tốt</v>
      </c>
      <c r="G465" s="70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  <c r="AC465" s="190"/>
      <c r="AD465" s="190"/>
      <c r="AE465" s="190"/>
      <c r="AF465" s="190"/>
      <c r="AG465" s="190"/>
      <c r="AH465" s="190"/>
      <c r="AI465" s="190"/>
      <c r="AJ465" s="190"/>
      <c r="AK465" s="190"/>
      <c r="AL465" s="190"/>
      <c r="AM465" s="190"/>
      <c r="AN465" s="190"/>
      <c r="AO465" s="190"/>
      <c r="AP465" s="190"/>
      <c r="AQ465" s="190"/>
      <c r="AR465" s="190"/>
      <c r="AS465" s="190"/>
      <c r="AT465" s="190"/>
      <c r="AU465" s="190"/>
      <c r="AV465" s="190"/>
      <c r="AW465" s="190"/>
      <c r="AX465" s="190"/>
      <c r="AY465" s="190"/>
      <c r="AZ465" s="190"/>
      <c r="BA465" s="190"/>
      <c r="BB465" s="190"/>
      <c r="BC465" s="190"/>
      <c r="BD465" s="190"/>
      <c r="BE465" s="190"/>
      <c r="BF465" s="190"/>
      <c r="BG465" s="190"/>
      <c r="BH465" s="190"/>
      <c r="BI465" s="190"/>
      <c r="BJ465" s="190"/>
      <c r="BK465" s="190"/>
      <c r="BL465" s="190"/>
      <c r="BM465" s="190"/>
      <c r="BN465" s="190"/>
      <c r="BO465" s="190"/>
      <c r="BP465" s="190"/>
      <c r="BQ465" s="190"/>
      <c r="BR465" s="190"/>
      <c r="BS465" s="190"/>
      <c r="BT465" s="190"/>
      <c r="BU465" s="190"/>
      <c r="BV465" s="190"/>
      <c r="BW465" s="190"/>
      <c r="BX465" s="190"/>
      <c r="BY465" s="190"/>
      <c r="BZ465" s="190"/>
      <c r="CA465" s="190"/>
      <c r="CB465" s="190"/>
      <c r="CC465" s="190"/>
      <c r="CD465" s="190"/>
      <c r="CE465" s="190"/>
      <c r="CF465" s="190"/>
      <c r="CG465" s="190"/>
      <c r="CH465" s="190"/>
      <c r="CI465" s="190"/>
      <c r="CJ465" s="190"/>
      <c r="CK465" s="190"/>
      <c r="CL465" s="190"/>
      <c r="CM465" s="190"/>
      <c r="CN465" s="190"/>
      <c r="CO465" s="190"/>
      <c r="CP465" s="190"/>
      <c r="CQ465" s="190"/>
      <c r="CR465" s="190"/>
      <c r="CS465" s="190"/>
      <c r="CT465" s="190"/>
      <c r="CU465" s="190"/>
      <c r="CV465" s="190"/>
      <c r="CW465" s="190"/>
      <c r="CX465" s="190"/>
      <c r="CY465" s="190"/>
      <c r="CZ465" s="190"/>
      <c r="DA465" s="190"/>
      <c r="DB465" s="190"/>
      <c r="DC465" s="190"/>
      <c r="DD465" s="190"/>
      <c r="DE465" s="190"/>
      <c r="DF465" s="190"/>
      <c r="DG465" s="190"/>
      <c r="DH465" s="190"/>
      <c r="DI465" s="190"/>
      <c r="DJ465" s="190"/>
      <c r="DK465" s="190"/>
      <c r="DL465" s="190"/>
      <c r="DM465" s="190"/>
      <c r="DN465" s="190"/>
      <c r="DO465" s="190"/>
      <c r="DP465" s="190"/>
      <c r="DQ465" s="190"/>
      <c r="DR465" s="190"/>
      <c r="DS465" s="190"/>
      <c r="DT465" s="190"/>
      <c r="DU465" s="190"/>
      <c r="DV465" s="190"/>
      <c r="DW465" s="190"/>
      <c r="DX465" s="190"/>
      <c r="DY465" s="190"/>
      <c r="DZ465" s="190"/>
      <c r="EA465" s="190"/>
      <c r="EB465" s="190"/>
      <c r="EC465" s="190"/>
      <c r="ED465" s="190"/>
      <c r="EE465" s="190"/>
      <c r="EF465" s="190"/>
      <c r="EG465" s="190"/>
      <c r="EH465" s="190"/>
      <c r="EI465" s="190"/>
      <c r="EJ465" s="190"/>
      <c r="EK465" s="190"/>
      <c r="EL465" s="190"/>
      <c r="EM465" s="190"/>
      <c r="EN465" s="190"/>
      <c r="EO465" s="190"/>
      <c r="EP465" s="190"/>
      <c r="EQ465" s="190"/>
      <c r="ER465" s="190"/>
      <c r="ES465" s="190"/>
      <c r="ET465" s="190"/>
      <c r="EU465" s="190"/>
      <c r="EV465" s="190"/>
      <c r="EW465" s="190"/>
      <c r="EX465" s="190"/>
      <c r="EY465" s="190"/>
      <c r="EZ465" s="190"/>
      <c r="FA465" s="190"/>
      <c r="FB465" s="190"/>
      <c r="FC465" s="190"/>
      <c r="FD465" s="190"/>
      <c r="FE465" s="190"/>
      <c r="FF465" s="190"/>
      <c r="FG465" s="190"/>
      <c r="FH465" s="190"/>
      <c r="FI465" s="190"/>
      <c r="FJ465" s="190"/>
      <c r="FK465" s="190"/>
      <c r="FL465" s="190"/>
      <c r="FM465" s="190"/>
      <c r="FN465" s="190"/>
      <c r="FO465" s="190"/>
      <c r="FP465" s="190"/>
      <c r="FQ465" s="190"/>
      <c r="FR465" s="190"/>
      <c r="FS465" s="190"/>
      <c r="FT465" s="190"/>
      <c r="FU465" s="190"/>
      <c r="FV465" s="190"/>
      <c r="FW465" s="190"/>
      <c r="FX465" s="190"/>
      <c r="FY465" s="190"/>
      <c r="FZ465" s="190"/>
      <c r="GA465" s="190"/>
      <c r="GB465" s="190"/>
      <c r="GC465" s="190"/>
      <c r="GD465" s="190"/>
      <c r="GE465" s="190"/>
      <c r="GF465" s="190"/>
      <c r="GG465" s="190"/>
      <c r="GH465" s="190"/>
      <c r="GI465" s="190"/>
      <c r="GJ465" s="190"/>
    </row>
    <row r="466" spans="1:192" s="16" customFormat="1" ht="21" customHeight="1" x14ac:dyDescent="0.25">
      <c r="A466" s="700">
        <v>427</v>
      </c>
      <c r="B466" s="714" t="s">
        <v>6255</v>
      </c>
      <c r="C466" s="715" t="s">
        <v>128</v>
      </c>
      <c r="D466" s="719" t="s">
        <v>134</v>
      </c>
      <c r="E466" s="700">
        <v>85</v>
      </c>
      <c r="F466" s="730" t="str">
        <f t="shared" si="9"/>
        <v>Tốt</v>
      </c>
      <c r="G466" s="70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  <c r="AC466" s="190"/>
      <c r="AD466" s="190"/>
      <c r="AE466" s="190"/>
      <c r="AF466" s="190"/>
      <c r="AG466" s="190"/>
      <c r="AH466" s="190"/>
      <c r="AI466" s="190"/>
      <c r="AJ466" s="190"/>
      <c r="AK466" s="190"/>
      <c r="AL466" s="190"/>
      <c r="AM466" s="190"/>
      <c r="AN466" s="190"/>
      <c r="AO466" s="190"/>
      <c r="AP466" s="190"/>
      <c r="AQ466" s="190"/>
      <c r="AR466" s="190"/>
      <c r="AS466" s="190"/>
      <c r="AT466" s="190"/>
      <c r="AU466" s="190"/>
      <c r="AV466" s="190"/>
      <c r="AW466" s="190"/>
      <c r="AX466" s="190"/>
      <c r="AY466" s="190"/>
      <c r="AZ466" s="190"/>
      <c r="BA466" s="190"/>
      <c r="BB466" s="190"/>
      <c r="BC466" s="190"/>
      <c r="BD466" s="190"/>
      <c r="BE466" s="190"/>
      <c r="BF466" s="190"/>
      <c r="BG466" s="190"/>
      <c r="BH466" s="190"/>
      <c r="BI466" s="190"/>
      <c r="BJ466" s="190"/>
      <c r="BK466" s="190"/>
      <c r="BL466" s="190"/>
      <c r="BM466" s="190"/>
      <c r="BN466" s="190"/>
      <c r="BO466" s="190"/>
      <c r="BP466" s="190"/>
      <c r="BQ466" s="190"/>
      <c r="BR466" s="190"/>
      <c r="BS466" s="190"/>
      <c r="BT466" s="190"/>
      <c r="BU466" s="190"/>
      <c r="BV466" s="190"/>
      <c r="BW466" s="190"/>
      <c r="BX466" s="190"/>
      <c r="BY466" s="190"/>
      <c r="BZ466" s="190"/>
      <c r="CA466" s="190"/>
      <c r="CB466" s="190"/>
      <c r="CC466" s="190"/>
      <c r="CD466" s="190"/>
      <c r="CE466" s="190"/>
      <c r="CF466" s="190"/>
      <c r="CG466" s="190"/>
      <c r="CH466" s="190"/>
      <c r="CI466" s="190"/>
      <c r="CJ466" s="190"/>
      <c r="CK466" s="190"/>
      <c r="CL466" s="190"/>
      <c r="CM466" s="190"/>
      <c r="CN466" s="190"/>
      <c r="CO466" s="190"/>
      <c r="CP466" s="190"/>
      <c r="CQ466" s="190"/>
      <c r="CR466" s="190"/>
      <c r="CS466" s="190"/>
      <c r="CT466" s="190"/>
      <c r="CU466" s="190"/>
      <c r="CV466" s="190"/>
      <c r="CW466" s="190"/>
      <c r="CX466" s="190"/>
      <c r="CY466" s="190"/>
      <c r="CZ466" s="190"/>
      <c r="DA466" s="190"/>
      <c r="DB466" s="190"/>
      <c r="DC466" s="190"/>
      <c r="DD466" s="190"/>
      <c r="DE466" s="190"/>
      <c r="DF466" s="190"/>
      <c r="DG466" s="190"/>
      <c r="DH466" s="190"/>
      <c r="DI466" s="190"/>
      <c r="DJ466" s="190"/>
      <c r="DK466" s="190"/>
      <c r="DL466" s="190"/>
      <c r="DM466" s="190"/>
      <c r="DN466" s="190"/>
      <c r="DO466" s="190"/>
      <c r="DP466" s="190"/>
      <c r="DQ466" s="190"/>
      <c r="DR466" s="190"/>
      <c r="DS466" s="190"/>
      <c r="DT466" s="190"/>
      <c r="DU466" s="190"/>
      <c r="DV466" s="190"/>
      <c r="DW466" s="190"/>
      <c r="DX466" s="190"/>
      <c r="DY466" s="190"/>
      <c r="DZ466" s="190"/>
      <c r="EA466" s="190"/>
      <c r="EB466" s="190"/>
      <c r="EC466" s="190"/>
      <c r="ED466" s="190"/>
      <c r="EE466" s="190"/>
      <c r="EF466" s="190"/>
      <c r="EG466" s="190"/>
      <c r="EH466" s="190"/>
      <c r="EI466" s="190"/>
      <c r="EJ466" s="190"/>
      <c r="EK466" s="190"/>
      <c r="EL466" s="190"/>
      <c r="EM466" s="190"/>
      <c r="EN466" s="190"/>
      <c r="EO466" s="190"/>
      <c r="EP466" s="190"/>
      <c r="EQ466" s="190"/>
      <c r="ER466" s="190"/>
      <c r="ES466" s="190"/>
      <c r="ET466" s="190"/>
      <c r="EU466" s="190"/>
      <c r="EV466" s="190"/>
      <c r="EW466" s="190"/>
      <c r="EX466" s="190"/>
      <c r="EY466" s="190"/>
      <c r="EZ466" s="190"/>
      <c r="FA466" s="190"/>
      <c r="FB466" s="190"/>
      <c r="FC466" s="190"/>
      <c r="FD466" s="190"/>
      <c r="FE466" s="190"/>
      <c r="FF466" s="190"/>
      <c r="FG466" s="190"/>
      <c r="FH466" s="190"/>
      <c r="FI466" s="190"/>
      <c r="FJ466" s="190"/>
      <c r="FK466" s="190"/>
      <c r="FL466" s="190"/>
      <c r="FM466" s="190"/>
      <c r="FN466" s="190"/>
      <c r="FO466" s="190"/>
      <c r="FP466" s="190"/>
      <c r="FQ466" s="190"/>
      <c r="FR466" s="190"/>
      <c r="FS466" s="190"/>
      <c r="FT466" s="190"/>
      <c r="FU466" s="190"/>
      <c r="FV466" s="190"/>
      <c r="FW466" s="190"/>
      <c r="FX466" s="190"/>
      <c r="FY466" s="190"/>
      <c r="FZ466" s="190"/>
      <c r="GA466" s="190"/>
      <c r="GB466" s="190"/>
      <c r="GC466" s="190"/>
      <c r="GD466" s="190"/>
      <c r="GE466" s="190"/>
      <c r="GF466" s="190"/>
      <c r="GG466" s="190"/>
      <c r="GH466" s="190"/>
      <c r="GI466" s="190"/>
      <c r="GJ466" s="190"/>
    </row>
    <row r="467" spans="1:192" s="16" customFormat="1" ht="21" customHeight="1" x14ac:dyDescent="0.25">
      <c r="A467" s="700">
        <v>428</v>
      </c>
      <c r="B467" s="714" t="s">
        <v>6256</v>
      </c>
      <c r="C467" s="715" t="s">
        <v>4320</v>
      </c>
      <c r="D467" s="719" t="s">
        <v>134</v>
      </c>
      <c r="E467" s="700">
        <v>64</v>
      </c>
      <c r="F467" s="730" t="str">
        <f t="shared" si="9"/>
        <v>Trung bình</v>
      </c>
      <c r="G467" s="70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90"/>
      <c r="AD467" s="190"/>
      <c r="AE467" s="190"/>
      <c r="AF467" s="190"/>
      <c r="AG467" s="190"/>
      <c r="AH467" s="190"/>
      <c r="AI467" s="190"/>
      <c r="AJ467" s="190"/>
      <c r="AK467" s="190"/>
      <c r="AL467" s="190"/>
      <c r="AM467" s="190"/>
      <c r="AN467" s="190"/>
      <c r="AO467" s="190"/>
      <c r="AP467" s="190"/>
      <c r="AQ467" s="190"/>
      <c r="AR467" s="190"/>
      <c r="AS467" s="190"/>
      <c r="AT467" s="190"/>
      <c r="AU467" s="190"/>
      <c r="AV467" s="190"/>
      <c r="AW467" s="190"/>
      <c r="AX467" s="190"/>
      <c r="AY467" s="190"/>
      <c r="AZ467" s="190"/>
      <c r="BA467" s="190"/>
      <c r="BB467" s="190"/>
      <c r="BC467" s="190"/>
      <c r="BD467" s="190"/>
      <c r="BE467" s="190"/>
      <c r="BF467" s="190"/>
      <c r="BG467" s="190"/>
      <c r="BH467" s="190"/>
      <c r="BI467" s="190"/>
      <c r="BJ467" s="190"/>
      <c r="BK467" s="190"/>
      <c r="BL467" s="190"/>
      <c r="BM467" s="190"/>
      <c r="BN467" s="190"/>
      <c r="BO467" s="190"/>
      <c r="BP467" s="190"/>
      <c r="BQ467" s="190"/>
      <c r="BR467" s="190"/>
      <c r="BS467" s="190"/>
      <c r="BT467" s="190"/>
      <c r="BU467" s="190"/>
      <c r="BV467" s="190"/>
      <c r="BW467" s="190"/>
      <c r="BX467" s="190"/>
      <c r="BY467" s="190"/>
      <c r="BZ467" s="190"/>
      <c r="CA467" s="190"/>
      <c r="CB467" s="190"/>
      <c r="CC467" s="190"/>
      <c r="CD467" s="190"/>
      <c r="CE467" s="190"/>
      <c r="CF467" s="190"/>
      <c r="CG467" s="190"/>
      <c r="CH467" s="190"/>
      <c r="CI467" s="190"/>
      <c r="CJ467" s="190"/>
      <c r="CK467" s="190"/>
      <c r="CL467" s="190"/>
      <c r="CM467" s="190"/>
      <c r="CN467" s="190"/>
      <c r="CO467" s="190"/>
      <c r="CP467" s="190"/>
      <c r="CQ467" s="190"/>
      <c r="CR467" s="190"/>
      <c r="CS467" s="190"/>
      <c r="CT467" s="190"/>
      <c r="CU467" s="190"/>
      <c r="CV467" s="190"/>
      <c r="CW467" s="190"/>
      <c r="CX467" s="190"/>
      <c r="CY467" s="190"/>
      <c r="CZ467" s="190"/>
      <c r="DA467" s="190"/>
      <c r="DB467" s="190"/>
      <c r="DC467" s="190"/>
      <c r="DD467" s="190"/>
      <c r="DE467" s="190"/>
      <c r="DF467" s="190"/>
      <c r="DG467" s="190"/>
      <c r="DH467" s="190"/>
      <c r="DI467" s="190"/>
      <c r="DJ467" s="190"/>
      <c r="DK467" s="190"/>
      <c r="DL467" s="190"/>
      <c r="DM467" s="190"/>
      <c r="DN467" s="190"/>
      <c r="DO467" s="190"/>
      <c r="DP467" s="190"/>
      <c r="DQ467" s="190"/>
      <c r="DR467" s="190"/>
      <c r="DS467" s="190"/>
      <c r="DT467" s="190"/>
      <c r="DU467" s="190"/>
      <c r="DV467" s="190"/>
      <c r="DW467" s="190"/>
      <c r="DX467" s="190"/>
      <c r="DY467" s="190"/>
      <c r="DZ467" s="190"/>
      <c r="EA467" s="190"/>
      <c r="EB467" s="190"/>
      <c r="EC467" s="190"/>
      <c r="ED467" s="190"/>
      <c r="EE467" s="190"/>
      <c r="EF467" s="190"/>
      <c r="EG467" s="190"/>
      <c r="EH467" s="190"/>
      <c r="EI467" s="190"/>
      <c r="EJ467" s="190"/>
      <c r="EK467" s="190"/>
      <c r="EL467" s="190"/>
      <c r="EM467" s="190"/>
      <c r="EN467" s="190"/>
      <c r="EO467" s="190"/>
      <c r="EP467" s="190"/>
      <c r="EQ467" s="190"/>
      <c r="ER467" s="190"/>
      <c r="ES467" s="190"/>
      <c r="ET467" s="190"/>
      <c r="EU467" s="190"/>
      <c r="EV467" s="190"/>
      <c r="EW467" s="190"/>
      <c r="EX467" s="190"/>
      <c r="EY467" s="190"/>
      <c r="EZ467" s="190"/>
      <c r="FA467" s="190"/>
      <c r="FB467" s="190"/>
      <c r="FC467" s="190"/>
      <c r="FD467" s="190"/>
      <c r="FE467" s="190"/>
      <c r="FF467" s="190"/>
      <c r="FG467" s="190"/>
      <c r="FH467" s="190"/>
      <c r="FI467" s="190"/>
      <c r="FJ467" s="190"/>
      <c r="FK467" s="190"/>
      <c r="FL467" s="190"/>
      <c r="FM467" s="190"/>
      <c r="FN467" s="190"/>
      <c r="FO467" s="190"/>
      <c r="FP467" s="190"/>
      <c r="FQ467" s="190"/>
      <c r="FR467" s="190"/>
      <c r="FS467" s="190"/>
      <c r="FT467" s="190"/>
      <c r="FU467" s="190"/>
      <c r="FV467" s="190"/>
      <c r="FW467" s="190"/>
      <c r="FX467" s="190"/>
      <c r="FY467" s="190"/>
      <c r="FZ467" s="190"/>
      <c r="GA467" s="190"/>
      <c r="GB467" s="190"/>
      <c r="GC467" s="190"/>
      <c r="GD467" s="190"/>
      <c r="GE467" s="190"/>
      <c r="GF467" s="190"/>
      <c r="GG467" s="190"/>
      <c r="GH467" s="190"/>
      <c r="GI467" s="190"/>
      <c r="GJ467" s="190"/>
    </row>
    <row r="468" spans="1:192" s="16" customFormat="1" ht="21" customHeight="1" x14ac:dyDescent="0.25">
      <c r="A468" s="700">
        <v>429</v>
      </c>
      <c r="B468" s="714" t="s">
        <v>6257</v>
      </c>
      <c r="C468" s="715" t="s">
        <v>13</v>
      </c>
      <c r="D468" s="719" t="s">
        <v>64</v>
      </c>
      <c r="E468" s="700">
        <v>85</v>
      </c>
      <c r="F468" s="730" t="str">
        <f t="shared" si="9"/>
        <v>Tốt</v>
      </c>
      <c r="G468" s="70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  <c r="AC468" s="190"/>
      <c r="AD468" s="190"/>
      <c r="AE468" s="190"/>
      <c r="AF468" s="190"/>
      <c r="AG468" s="190"/>
      <c r="AH468" s="190"/>
      <c r="AI468" s="190"/>
      <c r="AJ468" s="190"/>
      <c r="AK468" s="190"/>
      <c r="AL468" s="190"/>
      <c r="AM468" s="190"/>
      <c r="AN468" s="190"/>
      <c r="AO468" s="190"/>
      <c r="AP468" s="190"/>
      <c r="AQ468" s="190"/>
      <c r="AR468" s="190"/>
      <c r="AS468" s="190"/>
      <c r="AT468" s="190"/>
      <c r="AU468" s="190"/>
      <c r="AV468" s="190"/>
      <c r="AW468" s="190"/>
      <c r="AX468" s="190"/>
      <c r="AY468" s="190"/>
      <c r="AZ468" s="190"/>
      <c r="BA468" s="190"/>
      <c r="BB468" s="190"/>
      <c r="BC468" s="190"/>
      <c r="BD468" s="190"/>
      <c r="BE468" s="190"/>
      <c r="BF468" s="190"/>
      <c r="BG468" s="190"/>
      <c r="BH468" s="190"/>
      <c r="BI468" s="190"/>
      <c r="BJ468" s="190"/>
      <c r="BK468" s="190"/>
      <c r="BL468" s="190"/>
      <c r="BM468" s="190"/>
      <c r="BN468" s="190"/>
      <c r="BO468" s="190"/>
      <c r="BP468" s="190"/>
      <c r="BQ468" s="190"/>
      <c r="BR468" s="190"/>
      <c r="BS468" s="190"/>
      <c r="BT468" s="190"/>
      <c r="BU468" s="190"/>
      <c r="BV468" s="190"/>
      <c r="BW468" s="190"/>
      <c r="BX468" s="190"/>
      <c r="BY468" s="190"/>
      <c r="BZ468" s="190"/>
      <c r="CA468" s="190"/>
      <c r="CB468" s="190"/>
      <c r="CC468" s="190"/>
      <c r="CD468" s="190"/>
      <c r="CE468" s="190"/>
      <c r="CF468" s="190"/>
      <c r="CG468" s="190"/>
      <c r="CH468" s="190"/>
      <c r="CI468" s="190"/>
      <c r="CJ468" s="190"/>
      <c r="CK468" s="190"/>
      <c r="CL468" s="190"/>
      <c r="CM468" s="190"/>
      <c r="CN468" s="190"/>
      <c r="CO468" s="190"/>
      <c r="CP468" s="190"/>
      <c r="CQ468" s="190"/>
      <c r="CR468" s="190"/>
      <c r="CS468" s="190"/>
      <c r="CT468" s="190"/>
      <c r="CU468" s="190"/>
      <c r="CV468" s="190"/>
      <c r="CW468" s="190"/>
      <c r="CX468" s="190"/>
      <c r="CY468" s="190"/>
      <c r="CZ468" s="190"/>
      <c r="DA468" s="190"/>
      <c r="DB468" s="190"/>
      <c r="DC468" s="190"/>
      <c r="DD468" s="190"/>
      <c r="DE468" s="190"/>
      <c r="DF468" s="190"/>
      <c r="DG468" s="190"/>
      <c r="DH468" s="190"/>
      <c r="DI468" s="190"/>
      <c r="DJ468" s="190"/>
      <c r="DK468" s="190"/>
      <c r="DL468" s="190"/>
      <c r="DM468" s="190"/>
      <c r="DN468" s="190"/>
      <c r="DO468" s="190"/>
      <c r="DP468" s="190"/>
      <c r="DQ468" s="190"/>
      <c r="DR468" s="190"/>
      <c r="DS468" s="190"/>
      <c r="DT468" s="190"/>
      <c r="DU468" s="190"/>
      <c r="DV468" s="190"/>
      <c r="DW468" s="190"/>
      <c r="DX468" s="190"/>
      <c r="DY468" s="190"/>
      <c r="DZ468" s="190"/>
      <c r="EA468" s="190"/>
      <c r="EB468" s="190"/>
      <c r="EC468" s="190"/>
      <c r="ED468" s="190"/>
      <c r="EE468" s="190"/>
      <c r="EF468" s="190"/>
      <c r="EG468" s="190"/>
      <c r="EH468" s="190"/>
      <c r="EI468" s="190"/>
      <c r="EJ468" s="190"/>
      <c r="EK468" s="190"/>
      <c r="EL468" s="190"/>
      <c r="EM468" s="190"/>
      <c r="EN468" s="190"/>
      <c r="EO468" s="190"/>
      <c r="EP468" s="190"/>
      <c r="EQ468" s="190"/>
      <c r="ER468" s="190"/>
      <c r="ES468" s="190"/>
      <c r="ET468" s="190"/>
      <c r="EU468" s="190"/>
      <c r="EV468" s="190"/>
      <c r="EW468" s="190"/>
      <c r="EX468" s="190"/>
      <c r="EY468" s="190"/>
      <c r="EZ468" s="190"/>
      <c r="FA468" s="190"/>
      <c r="FB468" s="190"/>
      <c r="FC468" s="190"/>
      <c r="FD468" s="190"/>
      <c r="FE468" s="190"/>
      <c r="FF468" s="190"/>
      <c r="FG468" s="190"/>
      <c r="FH468" s="190"/>
      <c r="FI468" s="190"/>
      <c r="FJ468" s="190"/>
      <c r="FK468" s="190"/>
      <c r="FL468" s="190"/>
      <c r="FM468" s="190"/>
      <c r="FN468" s="190"/>
      <c r="FO468" s="190"/>
      <c r="FP468" s="190"/>
      <c r="FQ468" s="190"/>
      <c r="FR468" s="190"/>
      <c r="FS468" s="190"/>
      <c r="FT468" s="190"/>
      <c r="FU468" s="190"/>
      <c r="FV468" s="190"/>
      <c r="FW468" s="190"/>
      <c r="FX468" s="190"/>
      <c r="FY468" s="190"/>
      <c r="FZ468" s="190"/>
      <c r="GA468" s="190"/>
      <c r="GB468" s="190"/>
      <c r="GC468" s="190"/>
      <c r="GD468" s="190"/>
      <c r="GE468" s="190"/>
      <c r="GF468" s="190"/>
      <c r="GG468" s="190"/>
      <c r="GH468" s="190"/>
      <c r="GI468" s="190"/>
      <c r="GJ468" s="190"/>
    </row>
    <row r="469" spans="1:192" s="16" customFormat="1" ht="21" customHeight="1" x14ac:dyDescent="0.25">
      <c r="A469" s="700">
        <v>430</v>
      </c>
      <c r="B469" s="714" t="s">
        <v>6258</v>
      </c>
      <c r="C469" s="715" t="s">
        <v>3216</v>
      </c>
      <c r="D469" s="719" t="s">
        <v>64</v>
      </c>
      <c r="E469" s="700">
        <v>88</v>
      </c>
      <c r="F469" s="730" t="str">
        <f t="shared" si="9"/>
        <v>Tốt</v>
      </c>
      <c r="G469" s="70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  <c r="AC469" s="190"/>
      <c r="AD469" s="190"/>
      <c r="AE469" s="190"/>
      <c r="AF469" s="190"/>
      <c r="AG469" s="190"/>
      <c r="AH469" s="190"/>
      <c r="AI469" s="190"/>
      <c r="AJ469" s="190"/>
      <c r="AK469" s="190"/>
      <c r="AL469" s="190"/>
      <c r="AM469" s="190"/>
      <c r="AN469" s="190"/>
      <c r="AO469" s="190"/>
      <c r="AP469" s="190"/>
      <c r="AQ469" s="190"/>
      <c r="AR469" s="190"/>
      <c r="AS469" s="190"/>
      <c r="AT469" s="190"/>
      <c r="AU469" s="190"/>
      <c r="AV469" s="190"/>
      <c r="AW469" s="190"/>
      <c r="AX469" s="190"/>
      <c r="AY469" s="190"/>
      <c r="AZ469" s="190"/>
      <c r="BA469" s="190"/>
      <c r="BB469" s="190"/>
      <c r="BC469" s="190"/>
      <c r="BD469" s="190"/>
      <c r="BE469" s="190"/>
      <c r="BF469" s="190"/>
      <c r="BG469" s="190"/>
      <c r="BH469" s="190"/>
      <c r="BI469" s="190"/>
      <c r="BJ469" s="190"/>
      <c r="BK469" s="190"/>
      <c r="BL469" s="190"/>
      <c r="BM469" s="190"/>
      <c r="BN469" s="190"/>
      <c r="BO469" s="190"/>
      <c r="BP469" s="190"/>
      <c r="BQ469" s="190"/>
      <c r="BR469" s="190"/>
      <c r="BS469" s="190"/>
      <c r="BT469" s="190"/>
      <c r="BU469" s="190"/>
      <c r="BV469" s="190"/>
      <c r="BW469" s="190"/>
      <c r="BX469" s="190"/>
      <c r="BY469" s="190"/>
      <c r="BZ469" s="190"/>
      <c r="CA469" s="190"/>
      <c r="CB469" s="190"/>
      <c r="CC469" s="190"/>
      <c r="CD469" s="190"/>
      <c r="CE469" s="190"/>
      <c r="CF469" s="190"/>
      <c r="CG469" s="190"/>
      <c r="CH469" s="190"/>
      <c r="CI469" s="190"/>
      <c r="CJ469" s="190"/>
      <c r="CK469" s="190"/>
      <c r="CL469" s="190"/>
      <c r="CM469" s="190"/>
      <c r="CN469" s="190"/>
      <c r="CO469" s="190"/>
      <c r="CP469" s="190"/>
      <c r="CQ469" s="190"/>
      <c r="CR469" s="190"/>
      <c r="CS469" s="190"/>
      <c r="CT469" s="190"/>
      <c r="CU469" s="190"/>
      <c r="CV469" s="190"/>
      <c r="CW469" s="190"/>
      <c r="CX469" s="190"/>
      <c r="CY469" s="190"/>
      <c r="CZ469" s="190"/>
      <c r="DA469" s="190"/>
      <c r="DB469" s="190"/>
      <c r="DC469" s="190"/>
      <c r="DD469" s="190"/>
      <c r="DE469" s="190"/>
      <c r="DF469" s="190"/>
      <c r="DG469" s="190"/>
      <c r="DH469" s="190"/>
      <c r="DI469" s="190"/>
      <c r="DJ469" s="190"/>
      <c r="DK469" s="190"/>
      <c r="DL469" s="190"/>
      <c r="DM469" s="190"/>
      <c r="DN469" s="190"/>
      <c r="DO469" s="190"/>
      <c r="DP469" s="190"/>
      <c r="DQ469" s="190"/>
      <c r="DR469" s="190"/>
      <c r="DS469" s="190"/>
      <c r="DT469" s="190"/>
      <c r="DU469" s="190"/>
      <c r="DV469" s="190"/>
      <c r="DW469" s="190"/>
      <c r="DX469" s="190"/>
      <c r="DY469" s="190"/>
      <c r="DZ469" s="190"/>
      <c r="EA469" s="190"/>
      <c r="EB469" s="190"/>
      <c r="EC469" s="190"/>
      <c r="ED469" s="190"/>
      <c r="EE469" s="190"/>
      <c r="EF469" s="190"/>
      <c r="EG469" s="190"/>
      <c r="EH469" s="190"/>
      <c r="EI469" s="190"/>
      <c r="EJ469" s="190"/>
      <c r="EK469" s="190"/>
      <c r="EL469" s="190"/>
      <c r="EM469" s="190"/>
      <c r="EN469" s="190"/>
      <c r="EO469" s="190"/>
      <c r="EP469" s="190"/>
      <c r="EQ469" s="190"/>
      <c r="ER469" s="190"/>
      <c r="ES469" s="190"/>
      <c r="ET469" s="190"/>
      <c r="EU469" s="190"/>
      <c r="EV469" s="190"/>
      <c r="EW469" s="190"/>
      <c r="EX469" s="190"/>
      <c r="EY469" s="190"/>
      <c r="EZ469" s="190"/>
      <c r="FA469" s="190"/>
      <c r="FB469" s="190"/>
      <c r="FC469" s="190"/>
      <c r="FD469" s="190"/>
      <c r="FE469" s="190"/>
      <c r="FF469" s="190"/>
      <c r="FG469" s="190"/>
      <c r="FH469" s="190"/>
      <c r="FI469" s="190"/>
      <c r="FJ469" s="190"/>
      <c r="FK469" s="190"/>
      <c r="FL469" s="190"/>
      <c r="FM469" s="190"/>
      <c r="FN469" s="190"/>
      <c r="FO469" s="190"/>
      <c r="FP469" s="190"/>
      <c r="FQ469" s="190"/>
      <c r="FR469" s="190"/>
      <c r="FS469" s="190"/>
      <c r="FT469" s="190"/>
      <c r="FU469" s="190"/>
      <c r="FV469" s="190"/>
      <c r="FW469" s="190"/>
      <c r="FX469" s="190"/>
      <c r="FY469" s="190"/>
      <c r="FZ469" s="190"/>
      <c r="GA469" s="190"/>
      <c r="GB469" s="190"/>
      <c r="GC469" s="190"/>
      <c r="GD469" s="190"/>
      <c r="GE469" s="190"/>
      <c r="GF469" s="190"/>
      <c r="GG469" s="190"/>
      <c r="GH469" s="190"/>
      <c r="GI469" s="190"/>
      <c r="GJ469" s="190"/>
    </row>
    <row r="470" spans="1:192" s="16" customFormat="1" ht="21" customHeight="1" x14ac:dyDescent="0.25">
      <c r="A470" s="700">
        <v>431</v>
      </c>
      <c r="B470" s="714" t="s">
        <v>6259</v>
      </c>
      <c r="C470" s="715" t="s">
        <v>6260</v>
      </c>
      <c r="D470" s="719" t="s">
        <v>1253</v>
      </c>
      <c r="E470" s="700">
        <v>90</v>
      </c>
      <c r="F470" s="730" t="str">
        <f t="shared" si="9"/>
        <v>Xuất sắc</v>
      </c>
      <c r="G470" s="70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B470" s="190"/>
      <c r="AC470" s="190"/>
      <c r="AD470" s="190"/>
      <c r="AE470" s="190"/>
      <c r="AF470" s="190"/>
      <c r="AG470" s="190"/>
      <c r="AH470" s="190"/>
      <c r="AI470" s="190"/>
      <c r="AJ470" s="190"/>
      <c r="AK470" s="190"/>
      <c r="AL470" s="190"/>
      <c r="AM470" s="190"/>
      <c r="AN470" s="190"/>
      <c r="AO470" s="190"/>
      <c r="AP470" s="190"/>
      <c r="AQ470" s="190"/>
      <c r="AR470" s="190"/>
      <c r="AS470" s="190"/>
      <c r="AT470" s="190"/>
      <c r="AU470" s="190"/>
      <c r="AV470" s="190"/>
      <c r="AW470" s="190"/>
      <c r="AX470" s="190"/>
      <c r="AY470" s="190"/>
      <c r="AZ470" s="190"/>
      <c r="BA470" s="190"/>
      <c r="BB470" s="190"/>
      <c r="BC470" s="190"/>
      <c r="BD470" s="190"/>
      <c r="BE470" s="190"/>
      <c r="BF470" s="190"/>
      <c r="BG470" s="190"/>
      <c r="BH470" s="190"/>
      <c r="BI470" s="190"/>
      <c r="BJ470" s="190"/>
      <c r="BK470" s="190"/>
      <c r="BL470" s="190"/>
      <c r="BM470" s="190"/>
      <c r="BN470" s="190"/>
      <c r="BO470" s="190"/>
      <c r="BP470" s="190"/>
      <c r="BQ470" s="190"/>
      <c r="BR470" s="190"/>
      <c r="BS470" s="190"/>
      <c r="BT470" s="190"/>
      <c r="BU470" s="190"/>
      <c r="BV470" s="190"/>
      <c r="BW470" s="190"/>
      <c r="BX470" s="190"/>
      <c r="BY470" s="190"/>
      <c r="BZ470" s="190"/>
      <c r="CA470" s="190"/>
      <c r="CB470" s="190"/>
      <c r="CC470" s="190"/>
      <c r="CD470" s="190"/>
      <c r="CE470" s="190"/>
      <c r="CF470" s="190"/>
      <c r="CG470" s="190"/>
      <c r="CH470" s="190"/>
      <c r="CI470" s="190"/>
      <c r="CJ470" s="190"/>
      <c r="CK470" s="190"/>
      <c r="CL470" s="190"/>
      <c r="CM470" s="190"/>
      <c r="CN470" s="190"/>
      <c r="CO470" s="190"/>
      <c r="CP470" s="190"/>
      <c r="CQ470" s="190"/>
      <c r="CR470" s="190"/>
      <c r="CS470" s="190"/>
      <c r="CT470" s="190"/>
      <c r="CU470" s="190"/>
      <c r="CV470" s="190"/>
      <c r="CW470" s="190"/>
      <c r="CX470" s="190"/>
      <c r="CY470" s="190"/>
      <c r="CZ470" s="190"/>
      <c r="DA470" s="190"/>
      <c r="DB470" s="190"/>
      <c r="DC470" s="190"/>
      <c r="DD470" s="190"/>
      <c r="DE470" s="190"/>
      <c r="DF470" s="190"/>
      <c r="DG470" s="190"/>
      <c r="DH470" s="190"/>
      <c r="DI470" s="190"/>
      <c r="DJ470" s="190"/>
      <c r="DK470" s="190"/>
      <c r="DL470" s="190"/>
      <c r="DM470" s="190"/>
      <c r="DN470" s="190"/>
      <c r="DO470" s="190"/>
      <c r="DP470" s="190"/>
      <c r="DQ470" s="190"/>
      <c r="DR470" s="190"/>
      <c r="DS470" s="190"/>
      <c r="DT470" s="190"/>
      <c r="DU470" s="190"/>
      <c r="DV470" s="190"/>
      <c r="DW470" s="190"/>
      <c r="DX470" s="190"/>
      <c r="DY470" s="190"/>
      <c r="DZ470" s="190"/>
      <c r="EA470" s="190"/>
      <c r="EB470" s="190"/>
      <c r="EC470" s="190"/>
      <c r="ED470" s="190"/>
      <c r="EE470" s="190"/>
      <c r="EF470" s="190"/>
      <c r="EG470" s="190"/>
      <c r="EH470" s="190"/>
      <c r="EI470" s="190"/>
      <c r="EJ470" s="190"/>
      <c r="EK470" s="190"/>
      <c r="EL470" s="190"/>
      <c r="EM470" s="190"/>
      <c r="EN470" s="190"/>
      <c r="EO470" s="190"/>
      <c r="EP470" s="190"/>
      <c r="EQ470" s="190"/>
      <c r="ER470" s="190"/>
      <c r="ES470" s="190"/>
      <c r="ET470" s="190"/>
      <c r="EU470" s="190"/>
      <c r="EV470" s="190"/>
      <c r="EW470" s="190"/>
      <c r="EX470" s="190"/>
      <c r="EY470" s="190"/>
      <c r="EZ470" s="190"/>
      <c r="FA470" s="190"/>
      <c r="FB470" s="190"/>
      <c r="FC470" s="190"/>
      <c r="FD470" s="190"/>
      <c r="FE470" s="190"/>
      <c r="FF470" s="190"/>
      <c r="FG470" s="190"/>
      <c r="FH470" s="190"/>
      <c r="FI470" s="190"/>
      <c r="FJ470" s="190"/>
      <c r="FK470" s="190"/>
      <c r="FL470" s="190"/>
      <c r="FM470" s="190"/>
      <c r="FN470" s="190"/>
      <c r="FO470" s="190"/>
      <c r="FP470" s="190"/>
      <c r="FQ470" s="190"/>
      <c r="FR470" s="190"/>
      <c r="FS470" s="190"/>
      <c r="FT470" s="190"/>
      <c r="FU470" s="190"/>
      <c r="FV470" s="190"/>
      <c r="FW470" s="190"/>
      <c r="FX470" s="190"/>
      <c r="FY470" s="190"/>
      <c r="FZ470" s="190"/>
      <c r="GA470" s="190"/>
      <c r="GB470" s="190"/>
      <c r="GC470" s="190"/>
      <c r="GD470" s="190"/>
      <c r="GE470" s="190"/>
      <c r="GF470" s="190"/>
      <c r="GG470" s="190"/>
      <c r="GH470" s="190"/>
      <c r="GI470" s="190"/>
      <c r="GJ470" s="190"/>
    </row>
    <row r="471" spans="1:192" s="16" customFormat="1" ht="21" customHeight="1" x14ac:dyDescent="0.25">
      <c r="A471" s="700">
        <v>432</v>
      </c>
      <c r="B471" s="704" t="s">
        <v>6261</v>
      </c>
      <c r="C471" s="735" t="s">
        <v>273</v>
      </c>
      <c r="D471" s="718" t="s">
        <v>65</v>
      </c>
      <c r="E471" s="700">
        <v>85</v>
      </c>
      <c r="F471" s="730" t="str">
        <f t="shared" si="9"/>
        <v>Tốt</v>
      </c>
      <c r="G471" s="70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B471" s="190"/>
      <c r="AC471" s="190"/>
      <c r="AD471" s="190"/>
      <c r="AE471" s="190"/>
      <c r="AF471" s="190"/>
      <c r="AG471" s="190"/>
      <c r="AH471" s="190"/>
      <c r="AI471" s="190"/>
      <c r="AJ471" s="190"/>
      <c r="AK471" s="190"/>
      <c r="AL471" s="190"/>
      <c r="AM471" s="190"/>
      <c r="AN471" s="190"/>
      <c r="AO471" s="190"/>
      <c r="AP471" s="190"/>
      <c r="AQ471" s="190"/>
      <c r="AR471" s="190"/>
      <c r="AS471" s="190"/>
      <c r="AT471" s="190"/>
      <c r="AU471" s="190"/>
      <c r="AV471" s="190"/>
      <c r="AW471" s="190"/>
      <c r="AX471" s="190"/>
      <c r="AY471" s="190"/>
      <c r="AZ471" s="190"/>
      <c r="BA471" s="190"/>
      <c r="BB471" s="190"/>
      <c r="BC471" s="190"/>
      <c r="BD471" s="190"/>
      <c r="BE471" s="190"/>
      <c r="BF471" s="190"/>
      <c r="BG471" s="190"/>
      <c r="BH471" s="190"/>
      <c r="BI471" s="190"/>
      <c r="BJ471" s="190"/>
      <c r="BK471" s="190"/>
      <c r="BL471" s="190"/>
      <c r="BM471" s="190"/>
      <c r="BN471" s="190"/>
      <c r="BO471" s="190"/>
      <c r="BP471" s="190"/>
      <c r="BQ471" s="190"/>
      <c r="BR471" s="190"/>
      <c r="BS471" s="190"/>
      <c r="BT471" s="190"/>
      <c r="BU471" s="190"/>
      <c r="BV471" s="190"/>
      <c r="BW471" s="190"/>
      <c r="BX471" s="190"/>
      <c r="BY471" s="190"/>
      <c r="BZ471" s="190"/>
      <c r="CA471" s="190"/>
      <c r="CB471" s="190"/>
      <c r="CC471" s="190"/>
      <c r="CD471" s="190"/>
      <c r="CE471" s="190"/>
      <c r="CF471" s="190"/>
      <c r="CG471" s="190"/>
      <c r="CH471" s="190"/>
      <c r="CI471" s="190"/>
      <c r="CJ471" s="190"/>
      <c r="CK471" s="190"/>
      <c r="CL471" s="190"/>
      <c r="CM471" s="190"/>
      <c r="CN471" s="190"/>
      <c r="CO471" s="190"/>
      <c r="CP471" s="190"/>
      <c r="CQ471" s="190"/>
      <c r="CR471" s="190"/>
      <c r="CS471" s="190"/>
      <c r="CT471" s="190"/>
      <c r="CU471" s="190"/>
      <c r="CV471" s="190"/>
      <c r="CW471" s="190"/>
      <c r="CX471" s="190"/>
      <c r="CY471" s="190"/>
      <c r="CZ471" s="190"/>
      <c r="DA471" s="190"/>
      <c r="DB471" s="190"/>
      <c r="DC471" s="190"/>
      <c r="DD471" s="190"/>
      <c r="DE471" s="190"/>
      <c r="DF471" s="190"/>
      <c r="DG471" s="190"/>
      <c r="DH471" s="190"/>
      <c r="DI471" s="190"/>
      <c r="DJ471" s="190"/>
      <c r="DK471" s="190"/>
      <c r="DL471" s="190"/>
      <c r="DM471" s="190"/>
      <c r="DN471" s="190"/>
      <c r="DO471" s="190"/>
      <c r="DP471" s="190"/>
      <c r="DQ471" s="190"/>
      <c r="DR471" s="190"/>
      <c r="DS471" s="190"/>
      <c r="DT471" s="190"/>
      <c r="DU471" s="190"/>
      <c r="DV471" s="190"/>
      <c r="DW471" s="190"/>
      <c r="DX471" s="190"/>
      <c r="DY471" s="190"/>
      <c r="DZ471" s="190"/>
      <c r="EA471" s="190"/>
      <c r="EB471" s="190"/>
      <c r="EC471" s="190"/>
      <c r="ED471" s="190"/>
      <c r="EE471" s="190"/>
      <c r="EF471" s="190"/>
      <c r="EG471" s="190"/>
      <c r="EH471" s="190"/>
      <c r="EI471" s="190"/>
      <c r="EJ471" s="190"/>
      <c r="EK471" s="190"/>
      <c r="EL471" s="190"/>
      <c r="EM471" s="190"/>
      <c r="EN471" s="190"/>
      <c r="EO471" s="190"/>
      <c r="EP471" s="190"/>
      <c r="EQ471" s="190"/>
      <c r="ER471" s="190"/>
      <c r="ES471" s="190"/>
      <c r="ET471" s="190"/>
      <c r="EU471" s="190"/>
      <c r="EV471" s="190"/>
      <c r="EW471" s="190"/>
      <c r="EX471" s="190"/>
      <c r="EY471" s="190"/>
      <c r="EZ471" s="190"/>
      <c r="FA471" s="190"/>
      <c r="FB471" s="190"/>
      <c r="FC471" s="190"/>
      <c r="FD471" s="190"/>
      <c r="FE471" s="190"/>
      <c r="FF471" s="190"/>
      <c r="FG471" s="190"/>
      <c r="FH471" s="190"/>
      <c r="FI471" s="190"/>
      <c r="FJ471" s="190"/>
      <c r="FK471" s="190"/>
      <c r="FL471" s="190"/>
      <c r="FM471" s="190"/>
      <c r="FN471" s="190"/>
      <c r="FO471" s="190"/>
      <c r="FP471" s="190"/>
      <c r="FQ471" s="190"/>
      <c r="FR471" s="190"/>
      <c r="FS471" s="190"/>
      <c r="FT471" s="190"/>
      <c r="FU471" s="190"/>
      <c r="FV471" s="190"/>
      <c r="FW471" s="190"/>
      <c r="FX471" s="190"/>
      <c r="FY471" s="190"/>
      <c r="FZ471" s="190"/>
      <c r="GA471" s="190"/>
      <c r="GB471" s="190"/>
      <c r="GC471" s="190"/>
      <c r="GD471" s="190"/>
      <c r="GE471" s="190"/>
      <c r="GF471" s="190"/>
      <c r="GG471" s="190"/>
      <c r="GH471" s="190"/>
      <c r="GI471" s="190"/>
      <c r="GJ471" s="190"/>
    </row>
    <row r="472" spans="1:192" s="16" customFormat="1" ht="21" customHeight="1" x14ac:dyDescent="0.25">
      <c r="A472" s="700">
        <v>433</v>
      </c>
      <c r="B472" s="714" t="s">
        <v>6262</v>
      </c>
      <c r="C472" s="715" t="s">
        <v>5075</v>
      </c>
      <c r="D472" s="719" t="s">
        <v>17</v>
      </c>
      <c r="E472" s="700">
        <v>20</v>
      </c>
      <c r="F472" s="730" t="str">
        <f t="shared" si="9"/>
        <v>Kém</v>
      </c>
      <c r="G472" s="787" t="s">
        <v>3651</v>
      </c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B472" s="190"/>
      <c r="AC472" s="190"/>
      <c r="AD472" s="190"/>
      <c r="AE472" s="190"/>
      <c r="AF472" s="190"/>
      <c r="AG472" s="190"/>
      <c r="AH472" s="190"/>
      <c r="AI472" s="190"/>
      <c r="AJ472" s="190"/>
      <c r="AK472" s="190"/>
      <c r="AL472" s="190"/>
      <c r="AM472" s="190"/>
      <c r="AN472" s="190"/>
      <c r="AO472" s="190"/>
      <c r="AP472" s="190"/>
      <c r="AQ472" s="190"/>
      <c r="AR472" s="190"/>
      <c r="AS472" s="190"/>
      <c r="AT472" s="190"/>
      <c r="AU472" s="190"/>
      <c r="AV472" s="190"/>
      <c r="AW472" s="190"/>
      <c r="AX472" s="190"/>
      <c r="AY472" s="190"/>
      <c r="AZ472" s="190"/>
      <c r="BA472" s="190"/>
      <c r="BB472" s="190"/>
      <c r="BC472" s="190"/>
      <c r="BD472" s="190"/>
      <c r="BE472" s="190"/>
      <c r="BF472" s="190"/>
      <c r="BG472" s="190"/>
      <c r="BH472" s="190"/>
      <c r="BI472" s="190"/>
      <c r="BJ472" s="190"/>
      <c r="BK472" s="190"/>
      <c r="BL472" s="190"/>
      <c r="BM472" s="190"/>
      <c r="BN472" s="190"/>
      <c r="BO472" s="190"/>
      <c r="BP472" s="190"/>
      <c r="BQ472" s="190"/>
      <c r="BR472" s="190"/>
      <c r="BS472" s="190"/>
      <c r="BT472" s="190"/>
      <c r="BU472" s="190"/>
      <c r="BV472" s="190"/>
      <c r="BW472" s="190"/>
      <c r="BX472" s="190"/>
      <c r="BY472" s="190"/>
      <c r="BZ472" s="190"/>
      <c r="CA472" s="190"/>
      <c r="CB472" s="190"/>
      <c r="CC472" s="190"/>
      <c r="CD472" s="190"/>
      <c r="CE472" s="190"/>
      <c r="CF472" s="190"/>
      <c r="CG472" s="190"/>
      <c r="CH472" s="190"/>
      <c r="CI472" s="190"/>
      <c r="CJ472" s="190"/>
      <c r="CK472" s="190"/>
      <c r="CL472" s="190"/>
      <c r="CM472" s="190"/>
      <c r="CN472" s="190"/>
      <c r="CO472" s="190"/>
      <c r="CP472" s="190"/>
      <c r="CQ472" s="190"/>
      <c r="CR472" s="190"/>
      <c r="CS472" s="190"/>
      <c r="CT472" s="190"/>
      <c r="CU472" s="190"/>
      <c r="CV472" s="190"/>
      <c r="CW472" s="190"/>
      <c r="CX472" s="190"/>
      <c r="CY472" s="190"/>
      <c r="CZ472" s="190"/>
      <c r="DA472" s="190"/>
      <c r="DB472" s="190"/>
      <c r="DC472" s="190"/>
      <c r="DD472" s="190"/>
      <c r="DE472" s="190"/>
      <c r="DF472" s="190"/>
      <c r="DG472" s="190"/>
      <c r="DH472" s="190"/>
      <c r="DI472" s="190"/>
      <c r="DJ472" s="190"/>
      <c r="DK472" s="190"/>
      <c r="DL472" s="190"/>
      <c r="DM472" s="190"/>
      <c r="DN472" s="190"/>
      <c r="DO472" s="190"/>
      <c r="DP472" s="190"/>
      <c r="DQ472" s="190"/>
      <c r="DR472" s="190"/>
      <c r="DS472" s="190"/>
      <c r="DT472" s="190"/>
      <c r="DU472" s="190"/>
      <c r="DV472" s="190"/>
      <c r="DW472" s="190"/>
      <c r="DX472" s="190"/>
      <c r="DY472" s="190"/>
      <c r="DZ472" s="190"/>
      <c r="EA472" s="190"/>
      <c r="EB472" s="190"/>
      <c r="EC472" s="190"/>
      <c r="ED472" s="190"/>
      <c r="EE472" s="190"/>
      <c r="EF472" s="190"/>
      <c r="EG472" s="190"/>
      <c r="EH472" s="190"/>
      <c r="EI472" s="190"/>
      <c r="EJ472" s="190"/>
      <c r="EK472" s="190"/>
      <c r="EL472" s="190"/>
      <c r="EM472" s="190"/>
      <c r="EN472" s="190"/>
      <c r="EO472" s="190"/>
      <c r="EP472" s="190"/>
      <c r="EQ472" s="190"/>
      <c r="ER472" s="190"/>
      <c r="ES472" s="190"/>
      <c r="ET472" s="190"/>
      <c r="EU472" s="190"/>
      <c r="EV472" s="190"/>
      <c r="EW472" s="190"/>
      <c r="EX472" s="190"/>
      <c r="EY472" s="190"/>
      <c r="EZ472" s="190"/>
      <c r="FA472" s="190"/>
      <c r="FB472" s="190"/>
      <c r="FC472" s="190"/>
      <c r="FD472" s="190"/>
      <c r="FE472" s="190"/>
      <c r="FF472" s="190"/>
      <c r="FG472" s="190"/>
      <c r="FH472" s="190"/>
      <c r="FI472" s="190"/>
      <c r="FJ472" s="190"/>
      <c r="FK472" s="190"/>
      <c r="FL472" s="190"/>
      <c r="FM472" s="190"/>
      <c r="FN472" s="190"/>
      <c r="FO472" s="190"/>
      <c r="FP472" s="190"/>
      <c r="FQ472" s="190"/>
      <c r="FR472" s="190"/>
      <c r="FS472" s="190"/>
      <c r="FT472" s="190"/>
      <c r="FU472" s="190"/>
      <c r="FV472" s="190"/>
      <c r="FW472" s="190"/>
      <c r="FX472" s="190"/>
      <c r="FY472" s="190"/>
      <c r="FZ472" s="190"/>
      <c r="GA472" s="190"/>
      <c r="GB472" s="190"/>
      <c r="GC472" s="190"/>
      <c r="GD472" s="190"/>
      <c r="GE472" s="190"/>
      <c r="GF472" s="190"/>
      <c r="GG472" s="190"/>
      <c r="GH472" s="190"/>
      <c r="GI472" s="190"/>
      <c r="GJ472" s="190"/>
    </row>
    <row r="473" spans="1:192" s="16" customFormat="1" ht="21" customHeight="1" x14ac:dyDescent="0.25">
      <c r="A473" s="700">
        <v>434</v>
      </c>
      <c r="B473" s="714" t="s">
        <v>6263</v>
      </c>
      <c r="C473" s="715" t="s">
        <v>6264</v>
      </c>
      <c r="D473" s="719" t="s">
        <v>209</v>
      </c>
      <c r="E473" s="700">
        <v>85</v>
      </c>
      <c r="F473" s="730" t="str">
        <f t="shared" si="9"/>
        <v>Tốt</v>
      </c>
      <c r="G473" s="70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  <c r="AC473" s="190"/>
      <c r="AD473" s="190"/>
      <c r="AE473" s="190"/>
      <c r="AF473" s="190"/>
      <c r="AG473" s="190"/>
      <c r="AH473" s="190"/>
      <c r="AI473" s="190"/>
      <c r="AJ473" s="190"/>
      <c r="AK473" s="190"/>
      <c r="AL473" s="190"/>
      <c r="AM473" s="190"/>
      <c r="AN473" s="190"/>
      <c r="AO473" s="190"/>
      <c r="AP473" s="190"/>
      <c r="AQ473" s="190"/>
      <c r="AR473" s="190"/>
      <c r="AS473" s="190"/>
      <c r="AT473" s="190"/>
      <c r="AU473" s="190"/>
      <c r="AV473" s="190"/>
      <c r="AW473" s="190"/>
      <c r="AX473" s="190"/>
      <c r="AY473" s="190"/>
      <c r="AZ473" s="190"/>
      <c r="BA473" s="190"/>
      <c r="BB473" s="190"/>
      <c r="BC473" s="190"/>
      <c r="BD473" s="190"/>
      <c r="BE473" s="190"/>
      <c r="BF473" s="190"/>
      <c r="BG473" s="190"/>
      <c r="BH473" s="190"/>
      <c r="BI473" s="190"/>
      <c r="BJ473" s="190"/>
      <c r="BK473" s="190"/>
      <c r="BL473" s="190"/>
      <c r="BM473" s="190"/>
      <c r="BN473" s="190"/>
      <c r="BO473" s="190"/>
      <c r="BP473" s="190"/>
      <c r="BQ473" s="190"/>
      <c r="BR473" s="190"/>
      <c r="BS473" s="190"/>
      <c r="BT473" s="190"/>
      <c r="BU473" s="190"/>
      <c r="BV473" s="190"/>
      <c r="BW473" s="190"/>
      <c r="BX473" s="190"/>
      <c r="BY473" s="190"/>
      <c r="BZ473" s="190"/>
      <c r="CA473" s="190"/>
      <c r="CB473" s="190"/>
      <c r="CC473" s="190"/>
      <c r="CD473" s="190"/>
      <c r="CE473" s="190"/>
      <c r="CF473" s="190"/>
      <c r="CG473" s="190"/>
      <c r="CH473" s="190"/>
      <c r="CI473" s="190"/>
      <c r="CJ473" s="190"/>
      <c r="CK473" s="190"/>
      <c r="CL473" s="190"/>
      <c r="CM473" s="190"/>
      <c r="CN473" s="190"/>
      <c r="CO473" s="190"/>
      <c r="CP473" s="190"/>
      <c r="CQ473" s="190"/>
      <c r="CR473" s="190"/>
      <c r="CS473" s="190"/>
      <c r="CT473" s="190"/>
      <c r="CU473" s="190"/>
      <c r="CV473" s="190"/>
      <c r="CW473" s="190"/>
      <c r="CX473" s="190"/>
      <c r="CY473" s="190"/>
      <c r="CZ473" s="190"/>
      <c r="DA473" s="190"/>
      <c r="DB473" s="190"/>
      <c r="DC473" s="190"/>
      <c r="DD473" s="190"/>
      <c r="DE473" s="190"/>
      <c r="DF473" s="190"/>
      <c r="DG473" s="190"/>
      <c r="DH473" s="190"/>
      <c r="DI473" s="190"/>
      <c r="DJ473" s="190"/>
      <c r="DK473" s="190"/>
      <c r="DL473" s="190"/>
      <c r="DM473" s="190"/>
      <c r="DN473" s="190"/>
      <c r="DO473" s="190"/>
      <c r="DP473" s="190"/>
      <c r="DQ473" s="190"/>
      <c r="DR473" s="190"/>
      <c r="DS473" s="190"/>
      <c r="DT473" s="190"/>
      <c r="DU473" s="190"/>
      <c r="DV473" s="190"/>
      <c r="DW473" s="190"/>
      <c r="DX473" s="190"/>
      <c r="DY473" s="190"/>
      <c r="DZ473" s="190"/>
      <c r="EA473" s="190"/>
      <c r="EB473" s="190"/>
      <c r="EC473" s="190"/>
      <c r="ED473" s="190"/>
      <c r="EE473" s="190"/>
      <c r="EF473" s="190"/>
      <c r="EG473" s="190"/>
      <c r="EH473" s="190"/>
      <c r="EI473" s="190"/>
      <c r="EJ473" s="190"/>
      <c r="EK473" s="190"/>
      <c r="EL473" s="190"/>
      <c r="EM473" s="190"/>
      <c r="EN473" s="190"/>
      <c r="EO473" s="190"/>
      <c r="EP473" s="190"/>
      <c r="EQ473" s="190"/>
      <c r="ER473" s="190"/>
      <c r="ES473" s="190"/>
      <c r="ET473" s="190"/>
      <c r="EU473" s="190"/>
      <c r="EV473" s="190"/>
      <c r="EW473" s="190"/>
      <c r="EX473" s="190"/>
      <c r="EY473" s="190"/>
      <c r="EZ473" s="190"/>
      <c r="FA473" s="190"/>
      <c r="FB473" s="190"/>
      <c r="FC473" s="190"/>
      <c r="FD473" s="190"/>
      <c r="FE473" s="190"/>
      <c r="FF473" s="190"/>
      <c r="FG473" s="190"/>
      <c r="FH473" s="190"/>
      <c r="FI473" s="190"/>
      <c r="FJ473" s="190"/>
      <c r="FK473" s="190"/>
      <c r="FL473" s="190"/>
      <c r="FM473" s="190"/>
      <c r="FN473" s="190"/>
      <c r="FO473" s="190"/>
      <c r="FP473" s="190"/>
      <c r="FQ473" s="190"/>
      <c r="FR473" s="190"/>
      <c r="FS473" s="190"/>
      <c r="FT473" s="190"/>
      <c r="FU473" s="190"/>
      <c r="FV473" s="190"/>
      <c r="FW473" s="190"/>
      <c r="FX473" s="190"/>
      <c r="FY473" s="190"/>
      <c r="FZ473" s="190"/>
      <c r="GA473" s="190"/>
      <c r="GB473" s="190"/>
      <c r="GC473" s="190"/>
      <c r="GD473" s="190"/>
      <c r="GE473" s="190"/>
      <c r="GF473" s="190"/>
      <c r="GG473" s="190"/>
      <c r="GH473" s="190"/>
      <c r="GI473" s="190"/>
      <c r="GJ473" s="190"/>
    </row>
    <row r="474" spans="1:192" s="16" customFormat="1" ht="21" customHeight="1" x14ac:dyDescent="0.25">
      <c r="A474" s="700">
        <v>435</v>
      </c>
      <c r="B474" s="714" t="s">
        <v>6265</v>
      </c>
      <c r="C474" s="715" t="s">
        <v>185</v>
      </c>
      <c r="D474" s="719" t="s">
        <v>66</v>
      </c>
      <c r="E474" s="700">
        <v>90</v>
      </c>
      <c r="F474" s="730" t="str">
        <f t="shared" si="9"/>
        <v>Xuất sắc</v>
      </c>
      <c r="G474" s="70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0"/>
      <c r="AT474" s="190"/>
      <c r="AU474" s="190"/>
      <c r="AV474" s="190"/>
      <c r="AW474" s="190"/>
      <c r="AX474" s="190"/>
      <c r="AY474" s="190"/>
      <c r="AZ474" s="190"/>
      <c r="BA474" s="190"/>
      <c r="BB474" s="190"/>
      <c r="BC474" s="190"/>
      <c r="BD474" s="190"/>
      <c r="BE474" s="190"/>
      <c r="BF474" s="190"/>
      <c r="BG474" s="190"/>
      <c r="BH474" s="190"/>
      <c r="BI474" s="190"/>
      <c r="BJ474" s="190"/>
      <c r="BK474" s="190"/>
      <c r="BL474" s="190"/>
      <c r="BM474" s="190"/>
      <c r="BN474" s="190"/>
      <c r="BO474" s="190"/>
      <c r="BP474" s="190"/>
      <c r="BQ474" s="190"/>
      <c r="BR474" s="190"/>
      <c r="BS474" s="190"/>
      <c r="BT474" s="190"/>
      <c r="BU474" s="190"/>
      <c r="BV474" s="190"/>
      <c r="BW474" s="190"/>
      <c r="BX474" s="190"/>
      <c r="BY474" s="190"/>
      <c r="BZ474" s="190"/>
      <c r="CA474" s="190"/>
      <c r="CB474" s="190"/>
      <c r="CC474" s="190"/>
      <c r="CD474" s="190"/>
      <c r="CE474" s="190"/>
      <c r="CF474" s="190"/>
      <c r="CG474" s="190"/>
      <c r="CH474" s="190"/>
      <c r="CI474" s="190"/>
      <c r="CJ474" s="190"/>
      <c r="CK474" s="190"/>
      <c r="CL474" s="190"/>
      <c r="CM474" s="190"/>
      <c r="CN474" s="190"/>
      <c r="CO474" s="190"/>
      <c r="CP474" s="190"/>
      <c r="CQ474" s="190"/>
      <c r="CR474" s="190"/>
      <c r="CS474" s="190"/>
      <c r="CT474" s="190"/>
      <c r="CU474" s="190"/>
      <c r="CV474" s="190"/>
      <c r="CW474" s="190"/>
      <c r="CX474" s="190"/>
      <c r="CY474" s="190"/>
      <c r="CZ474" s="190"/>
      <c r="DA474" s="190"/>
      <c r="DB474" s="190"/>
      <c r="DC474" s="190"/>
      <c r="DD474" s="190"/>
      <c r="DE474" s="190"/>
      <c r="DF474" s="190"/>
      <c r="DG474" s="190"/>
      <c r="DH474" s="190"/>
      <c r="DI474" s="190"/>
      <c r="DJ474" s="190"/>
      <c r="DK474" s="190"/>
      <c r="DL474" s="190"/>
      <c r="DM474" s="190"/>
      <c r="DN474" s="190"/>
      <c r="DO474" s="190"/>
      <c r="DP474" s="190"/>
      <c r="DQ474" s="190"/>
      <c r="DR474" s="190"/>
      <c r="DS474" s="190"/>
      <c r="DT474" s="190"/>
      <c r="DU474" s="190"/>
      <c r="DV474" s="190"/>
      <c r="DW474" s="190"/>
      <c r="DX474" s="190"/>
      <c r="DY474" s="190"/>
      <c r="DZ474" s="190"/>
      <c r="EA474" s="190"/>
      <c r="EB474" s="190"/>
      <c r="EC474" s="190"/>
      <c r="ED474" s="190"/>
      <c r="EE474" s="190"/>
      <c r="EF474" s="190"/>
      <c r="EG474" s="190"/>
      <c r="EH474" s="190"/>
      <c r="EI474" s="190"/>
      <c r="EJ474" s="190"/>
      <c r="EK474" s="190"/>
      <c r="EL474" s="190"/>
      <c r="EM474" s="190"/>
      <c r="EN474" s="190"/>
      <c r="EO474" s="190"/>
      <c r="EP474" s="190"/>
      <c r="EQ474" s="190"/>
      <c r="ER474" s="190"/>
      <c r="ES474" s="190"/>
      <c r="ET474" s="190"/>
      <c r="EU474" s="190"/>
      <c r="EV474" s="190"/>
      <c r="EW474" s="190"/>
      <c r="EX474" s="190"/>
      <c r="EY474" s="190"/>
      <c r="EZ474" s="190"/>
      <c r="FA474" s="190"/>
      <c r="FB474" s="190"/>
      <c r="FC474" s="190"/>
      <c r="FD474" s="190"/>
      <c r="FE474" s="190"/>
      <c r="FF474" s="190"/>
      <c r="FG474" s="190"/>
      <c r="FH474" s="190"/>
      <c r="FI474" s="190"/>
      <c r="FJ474" s="190"/>
      <c r="FK474" s="190"/>
      <c r="FL474" s="190"/>
      <c r="FM474" s="190"/>
      <c r="FN474" s="190"/>
      <c r="FO474" s="190"/>
      <c r="FP474" s="190"/>
      <c r="FQ474" s="190"/>
      <c r="FR474" s="190"/>
      <c r="FS474" s="190"/>
      <c r="FT474" s="190"/>
      <c r="FU474" s="190"/>
      <c r="FV474" s="190"/>
      <c r="FW474" s="190"/>
      <c r="FX474" s="190"/>
      <c r="FY474" s="190"/>
      <c r="FZ474" s="190"/>
      <c r="GA474" s="190"/>
      <c r="GB474" s="190"/>
      <c r="GC474" s="190"/>
      <c r="GD474" s="190"/>
      <c r="GE474" s="190"/>
      <c r="GF474" s="190"/>
      <c r="GG474" s="190"/>
      <c r="GH474" s="190"/>
      <c r="GI474" s="190"/>
      <c r="GJ474" s="190"/>
    </row>
    <row r="475" spans="1:192" s="16" customFormat="1" ht="21" customHeight="1" x14ac:dyDescent="0.25">
      <c r="A475" s="700">
        <v>436</v>
      </c>
      <c r="B475" s="714" t="s">
        <v>6266</v>
      </c>
      <c r="C475" s="715" t="s">
        <v>6267</v>
      </c>
      <c r="D475" s="719" t="s">
        <v>136</v>
      </c>
      <c r="E475" s="700">
        <v>90</v>
      </c>
      <c r="F475" s="730" t="str">
        <f t="shared" si="9"/>
        <v>Xuất sắc</v>
      </c>
      <c r="G475" s="70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0"/>
      <c r="AT475" s="190"/>
      <c r="AU475" s="190"/>
      <c r="AV475" s="190"/>
      <c r="AW475" s="190"/>
      <c r="AX475" s="190"/>
      <c r="AY475" s="190"/>
      <c r="AZ475" s="190"/>
      <c r="BA475" s="190"/>
      <c r="BB475" s="190"/>
      <c r="BC475" s="190"/>
      <c r="BD475" s="190"/>
      <c r="BE475" s="190"/>
      <c r="BF475" s="190"/>
      <c r="BG475" s="190"/>
      <c r="BH475" s="190"/>
      <c r="BI475" s="190"/>
      <c r="BJ475" s="190"/>
      <c r="BK475" s="190"/>
      <c r="BL475" s="190"/>
      <c r="BM475" s="190"/>
      <c r="BN475" s="190"/>
      <c r="BO475" s="190"/>
      <c r="BP475" s="190"/>
      <c r="BQ475" s="190"/>
      <c r="BR475" s="190"/>
      <c r="BS475" s="190"/>
      <c r="BT475" s="190"/>
      <c r="BU475" s="190"/>
      <c r="BV475" s="190"/>
      <c r="BW475" s="190"/>
      <c r="BX475" s="190"/>
      <c r="BY475" s="190"/>
      <c r="BZ475" s="190"/>
      <c r="CA475" s="190"/>
      <c r="CB475" s="190"/>
      <c r="CC475" s="190"/>
      <c r="CD475" s="190"/>
      <c r="CE475" s="190"/>
      <c r="CF475" s="190"/>
      <c r="CG475" s="190"/>
      <c r="CH475" s="190"/>
      <c r="CI475" s="190"/>
      <c r="CJ475" s="190"/>
      <c r="CK475" s="190"/>
      <c r="CL475" s="190"/>
      <c r="CM475" s="190"/>
      <c r="CN475" s="190"/>
      <c r="CO475" s="190"/>
      <c r="CP475" s="190"/>
      <c r="CQ475" s="190"/>
      <c r="CR475" s="190"/>
      <c r="CS475" s="190"/>
      <c r="CT475" s="190"/>
      <c r="CU475" s="190"/>
      <c r="CV475" s="190"/>
      <c r="CW475" s="190"/>
      <c r="CX475" s="190"/>
      <c r="CY475" s="190"/>
      <c r="CZ475" s="190"/>
      <c r="DA475" s="190"/>
      <c r="DB475" s="190"/>
      <c r="DC475" s="190"/>
      <c r="DD475" s="190"/>
      <c r="DE475" s="190"/>
      <c r="DF475" s="190"/>
      <c r="DG475" s="190"/>
      <c r="DH475" s="190"/>
      <c r="DI475" s="190"/>
      <c r="DJ475" s="190"/>
      <c r="DK475" s="190"/>
      <c r="DL475" s="190"/>
      <c r="DM475" s="190"/>
      <c r="DN475" s="190"/>
      <c r="DO475" s="190"/>
      <c r="DP475" s="190"/>
      <c r="DQ475" s="190"/>
      <c r="DR475" s="190"/>
      <c r="DS475" s="190"/>
      <c r="DT475" s="190"/>
      <c r="DU475" s="190"/>
      <c r="DV475" s="190"/>
      <c r="DW475" s="190"/>
      <c r="DX475" s="190"/>
      <c r="DY475" s="190"/>
      <c r="DZ475" s="190"/>
      <c r="EA475" s="190"/>
      <c r="EB475" s="190"/>
      <c r="EC475" s="190"/>
      <c r="ED475" s="190"/>
      <c r="EE475" s="190"/>
      <c r="EF475" s="190"/>
      <c r="EG475" s="190"/>
      <c r="EH475" s="190"/>
      <c r="EI475" s="190"/>
      <c r="EJ475" s="190"/>
      <c r="EK475" s="190"/>
      <c r="EL475" s="190"/>
      <c r="EM475" s="190"/>
      <c r="EN475" s="190"/>
      <c r="EO475" s="190"/>
      <c r="EP475" s="190"/>
      <c r="EQ475" s="190"/>
      <c r="ER475" s="190"/>
      <c r="ES475" s="190"/>
      <c r="ET475" s="190"/>
      <c r="EU475" s="190"/>
      <c r="EV475" s="190"/>
      <c r="EW475" s="190"/>
      <c r="EX475" s="190"/>
      <c r="EY475" s="190"/>
      <c r="EZ475" s="190"/>
      <c r="FA475" s="190"/>
      <c r="FB475" s="190"/>
      <c r="FC475" s="190"/>
      <c r="FD475" s="190"/>
      <c r="FE475" s="190"/>
      <c r="FF475" s="190"/>
      <c r="FG475" s="190"/>
      <c r="FH475" s="190"/>
      <c r="FI475" s="190"/>
      <c r="FJ475" s="190"/>
      <c r="FK475" s="190"/>
      <c r="FL475" s="190"/>
      <c r="FM475" s="190"/>
      <c r="FN475" s="190"/>
      <c r="FO475" s="190"/>
      <c r="FP475" s="190"/>
      <c r="FQ475" s="190"/>
      <c r="FR475" s="190"/>
      <c r="FS475" s="190"/>
      <c r="FT475" s="190"/>
      <c r="FU475" s="190"/>
      <c r="FV475" s="190"/>
      <c r="FW475" s="190"/>
      <c r="FX475" s="190"/>
      <c r="FY475" s="190"/>
      <c r="FZ475" s="190"/>
      <c r="GA475" s="190"/>
      <c r="GB475" s="190"/>
      <c r="GC475" s="190"/>
      <c r="GD475" s="190"/>
      <c r="GE475" s="190"/>
      <c r="GF475" s="190"/>
      <c r="GG475" s="190"/>
      <c r="GH475" s="190"/>
      <c r="GI475" s="190"/>
      <c r="GJ475" s="190"/>
    </row>
    <row r="476" spans="1:192" s="16" customFormat="1" ht="21" customHeight="1" x14ac:dyDescent="0.25">
      <c r="A476" s="700">
        <v>437</v>
      </c>
      <c r="B476" s="714" t="s">
        <v>6268</v>
      </c>
      <c r="C476" s="715" t="s">
        <v>126</v>
      </c>
      <c r="D476" s="719" t="s">
        <v>186</v>
      </c>
      <c r="E476" s="700">
        <v>85</v>
      </c>
      <c r="F476" s="730" t="str">
        <f t="shared" si="9"/>
        <v>Tốt</v>
      </c>
      <c r="G476" s="70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0"/>
      <c r="AT476" s="190"/>
      <c r="AU476" s="190"/>
      <c r="AV476" s="190"/>
      <c r="AW476" s="190"/>
      <c r="AX476" s="190"/>
      <c r="AY476" s="190"/>
      <c r="AZ476" s="190"/>
      <c r="BA476" s="190"/>
      <c r="BB476" s="190"/>
      <c r="BC476" s="190"/>
      <c r="BD476" s="190"/>
      <c r="BE476" s="190"/>
      <c r="BF476" s="190"/>
      <c r="BG476" s="190"/>
      <c r="BH476" s="190"/>
      <c r="BI476" s="190"/>
      <c r="BJ476" s="190"/>
      <c r="BK476" s="190"/>
      <c r="BL476" s="190"/>
      <c r="BM476" s="190"/>
      <c r="BN476" s="190"/>
      <c r="BO476" s="190"/>
      <c r="BP476" s="190"/>
      <c r="BQ476" s="190"/>
      <c r="BR476" s="190"/>
      <c r="BS476" s="190"/>
      <c r="BT476" s="190"/>
      <c r="BU476" s="190"/>
      <c r="BV476" s="190"/>
      <c r="BW476" s="190"/>
      <c r="BX476" s="190"/>
      <c r="BY476" s="190"/>
      <c r="BZ476" s="190"/>
      <c r="CA476" s="190"/>
      <c r="CB476" s="190"/>
      <c r="CC476" s="190"/>
      <c r="CD476" s="190"/>
      <c r="CE476" s="190"/>
      <c r="CF476" s="190"/>
      <c r="CG476" s="190"/>
      <c r="CH476" s="190"/>
      <c r="CI476" s="190"/>
      <c r="CJ476" s="190"/>
      <c r="CK476" s="190"/>
      <c r="CL476" s="190"/>
      <c r="CM476" s="190"/>
      <c r="CN476" s="190"/>
      <c r="CO476" s="190"/>
      <c r="CP476" s="190"/>
      <c r="CQ476" s="190"/>
      <c r="CR476" s="190"/>
      <c r="CS476" s="190"/>
      <c r="CT476" s="190"/>
      <c r="CU476" s="190"/>
      <c r="CV476" s="190"/>
      <c r="CW476" s="190"/>
      <c r="CX476" s="190"/>
      <c r="CY476" s="190"/>
      <c r="CZ476" s="190"/>
      <c r="DA476" s="190"/>
      <c r="DB476" s="190"/>
      <c r="DC476" s="190"/>
      <c r="DD476" s="190"/>
      <c r="DE476" s="190"/>
      <c r="DF476" s="190"/>
      <c r="DG476" s="190"/>
      <c r="DH476" s="190"/>
      <c r="DI476" s="190"/>
      <c r="DJ476" s="190"/>
      <c r="DK476" s="190"/>
      <c r="DL476" s="190"/>
      <c r="DM476" s="190"/>
      <c r="DN476" s="190"/>
      <c r="DO476" s="190"/>
      <c r="DP476" s="190"/>
      <c r="DQ476" s="190"/>
      <c r="DR476" s="190"/>
      <c r="DS476" s="190"/>
      <c r="DT476" s="190"/>
      <c r="DU476" s="190"/>
      <c r="DV476" s="190"/>
      <c r="DW476" s="190"/>
      <c r="DX476" s="190"/>
      <c r="DY476" s="190"/>
      <c r="DZ476" s="190"/>
      <c r="EA476" s="190"/>
      <c r="EB476" s="190"/>
      <c r="EC476" s="190"/>
      <c r="ED476" s="190"/>
      <c r="EE476" s="190"/>
      <c r="EF476" s="190"/>
      <c r="EG476" s="190"/>
      <c r="EH476" s="190"/>
      <c r="EI476" s="190"/>
      <c r="EJ476" s="190"/>
      <c r="EK476" s="190"/>
      <c r="EL476" s="190"/>
      <c r="EM476" s="190"/>
      <c r="EN476" s="190"/>
      <c r="EO476" s="190"/>
      <c r="EP476" s="190"/>
      <c r="EQ476" s="190"/>
      <c r="ER476" s="190"/>
      <c r="ES476" s="190"/>
      <c r="ET476" s="190"/>
      <c r="EU476" s="190"/>
      <c r="EV476" s="190"/>
      <c r="EW476" s="190"/>
      <c r="EX476" s="190"/>
      <c r="EY476" s="190"/>
      <c r="EZ476" s="190"/>
      <c r="FA476" s="190"/>
      <c r="FB476" s="190"/>
      <c r="FC476" s="190"/>
      <c r="FD476" s="190"/>
      <c r="FE476" s="190"/>
      <c r="FF476" s="190"/>
      <c r="FG476" s="190"/>
      <c r="FH476" s="190"/>
      <c r="FI476" s="190"/>
      <c r="FJ476" s="190"/>
      <c r="FK476" s="190"/>
      <c r="FL476" s="190"/>
      <c r="FM476" s="190"/>
      <c r="FN476" s="190"/>
      <c r="FO476" s="190"/>
      <c r="FP476" s="190"/>
      <c r="FQ476" s="190"/>
      <c r="FR476" s="190"/>
      <c r="FS476" s="190"/>
      <c r="FT476" s="190"/>
      <c r="FU476" s="190"/>
      <c r="FV476" s="190"/>
      <c r="FW476" s="190"/>
      <c r="FX476" s="190"/>
      <c r="FY476" s="190"/>
      <c r="FZ476" s="190"/>
      <c r="GA476" s="190"/>
      <c r="GB476" s="190"/>
      <c r="GC476" s="190"/>
      <c r="GD476" s="190"/>
      <c r="GE476" s="190"/>
      <c r="GF476" s="190"/>
      <c r="GG476" s="190"/>
      <c r="GH476" s="190"/>
      <c r="GI476" s="190"/>
      <c r="GJ476" s="190"/>
    </row>
    <row r="477" spans="1:192" s="16" customFormat="1" ht="21" customHeight="1" x14ac:dyDescent="0.25">
      <c r="A477" s="700">
        <v>438</v>
      </c>
      <c r="B477" s="714" t="s">
        <v>6269</v>
      </c>
      <c r="C477" s="715" t="s">
        <v>6270</v>
      </c>
      <c r="D477" s="719" t="s">
        <v>6271</v>
      </c>
      <c r="E477" s="700">
        <v>82</v>
      </c>
      <c r="F477" s="730" t="str">
        <f t="shared" si="9"/>
        <v>Tốt</v>
      </c>
      <c r="G477" s="70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0"/>
      <c r="AT477" s="190"/>
      <c r="AU477" s="190"/>
      <c r="AV477" s="190"/>
      <c r="AW477" s="190"/>
      <c r="AX477" s="190"/>
      <c r="AY477" s="190"/>
      <c r="AZ477" s="190"/>
      <c r="BA477" s="190"/>
      <c r="BB477" s="190"/>
      <c r="BC477" s="190"/>
      <c r="BD477" s="190"/>
      <c r="BE477" s="190"/>
      <c r="BF477" s="190"/>
      <c r="BG477" s="190"/>
      <c r="BH477" s="190"/>
      <c r="BI477" s="190"/>
      <c r="BJ477" s="190"/>
      <c r="BK477" s="190"/>
      <c r="BL477" s="190"/>
      <c r="BM477" s="190"/>
      <c r="BN477" s="190"/>
      <c r="BO477" s="190"/>
      <c r="BP477" s="190"/>
      <c r="BQ477" s="190"/>
      <c r="BR477" s="190"/>
      <c r="BS477" s="190"/>
      <c r="BT477" s="190"/>
      <c r="BU477" s="190"/>
      <c r="BV477" s="190"/>
      <c r="BW477" s="190"/>
      <c r="BX477" s="190"/>
      <c r="BY477" s="190"/>
      <c r="BZ477" s="190"/>
      <c r="CA477" s="190"/>
      <c r="CB477" s="190"/>
      <c r="CC477" s="190"/>
      <c r="CD477" s="190"/>
      <c r="CE477" s="190"/>
      <c r="CF477" s="190"/>
      <c r="CG477" s="190"/>
      <c r="CH477" s="190"/>
      <c r="CI477" s="190"/>
      <c r="CJ477" s="190"/>
      <c r="CK477" s="190"/>
      <c r="CL477" s="190"/>
      <c r="CM477" s="190"/>
      <c r="CN477" s="190"/>
      <c r="CO477" s="190"/>
      <c r="CP477" s="190"/>
      <c r="CQ477" s="190"/>
      <c r="CR477" s="190"/>
      <c r="CS477" s="190"/>
      <c r="CT477" s="190"/>
      <c r="CU477" s="190"/>
      <c r="CV477" s="190"/>
      <c r="CW477" s="190"/>
      <c r="CX477" s="190"/>
      <c r="CY477" s="190"/>
      <c r="CZ477" s="190"/>
      <c r="DA477" s="190"/>
      <c r="DB477" s="190"/>
      <c r="DC477" s="190"/>
      <c r="DD477" s="190"/>
      <c r="DE477" s="190"/>
      <c r="DF477" s="190"/>
      <c r="DG477" s="190"/>
      <c r="DH477" s="190"/>
      <c r="DI477" s="190"/>
      <c r="DJ477" s="190"/>
      <c r="DK477" s="190"/>
      <c r="DL477" s="190"/>
      <c r="DM477" s="190"/>
      <c r="DN477" s="190"/>
      <c r="DO477" s="190"/>
      <c r="DP477" s="190"/>
      <c r="DQ477" s="190"/>
      <c r="DR477" s="190"/>
      <c r="DS477" s="190"/>
      <c r="DT477" s="190"/>
      <c r="DU477" s="190"/>
      <c r="DV477" s="190"/>
      <c r="DW477" s="190"/>
      <c r="DX477" s="190"/>
      <c r="DY477" s="190"/>
      <c r="DZ477" s="190"/>
      <c r="EA477" s="190"/>
      <c r="EB477" s="190"/>
      <c r="EC477" s="190"/>
      <c r="ED477" s="190"/>
      <c r="EE477" s="190"/>
      <c r="EF477" s="190"/>
      <c r="EG477" s="190"/>
      <c r="EH477" s="190"/>
      <c r="EI477" s="190"/>
      <c r="EJ477" s="190"/>
      <c r="EK477" s="190"/>
      <c r="EL477" s="190"/>
      <c r="EM477" s="190"/>
      <c r="EN477" s="190"/>
      <c r="EO477" s="190"/>
      <c r="EP477" s="190"/>
      <c r="EQ477" s="190"/>
      <c r="ER477" s="190"/>
      <c r="ES477" s="190"/>
      <c r="ET477" s="190"/>
      <c r="EU477" s="190"/>
      <c r="EV477" s="190"/>
      <c r="EW477" s="190"/>
      <c r="EX477" s="190"/>
      <c r="EY477" s="190"/>
      <c r="EZ477" s="190"/>
      <c r="FA477" s="190"/>
      <c r="FB477" s="190"/>
      <c r="FC477" s="190"/>
      <c r="FD477" s="190"/>
      <c r="FE477" s="190"/>
      <c r="FF477" s="190"/>
      <c r="FG477" s="190"/>
      <c r="FH477" s="190"/>
      <c r="FI477" s="190"/>
      <c r="FJ477" s="190"/>
      <c r="FK477" s="190"/>
      <c r="FL477" s="190"/>
      <c r="FM477" s="190"/>
      <c r="FN477" s="190"/>
      <c r="FO477" s="190"/>
      <c r="FP477" s="190"/>
      <c r="FQ477" s="190"/>
      <c r="FR477" s="190"/>
      <c r="FS477" s="190"/>
      <c r="FT477" s="190"/>
      <c r="FU477" s="190"/>
      <c r="FV477" s="190"/>
      <c r="FW477" s="190"/>
      <c r="FX477" s="190"/>
      <c r="FY477" s="190"/>
      <c r="FZ477" s="190"/>
      <c r="GA477" s="190"/>
      <c r="GB477" s="190"/>
      <c r="GC477" s="190"/>
      <c r="GD477" s="190"/>
      <c r="GE477" s="190"/>
      <c r="GF477" s="190"/>
      <c r="GG477" s="190"/>
      <c r="GH477" s="190"/>
      <c r="GI477" s="190"/>
      <c r="GJ477" s="190"/>
    </row>
    <row r="478" spans="1:192" s="16" customFormat="1" ht="21" customHeight="1" x14ac:dyDescent="0.25">
      <c r="A478" s="700">
        <v>439</v>
      </c>
      <c r="B478" s="714" t="s">
        <v>6272</v>
      </c>
      <c r="C478" s="715" t="s">
        <v>3182</v>
      </c>
      <c r="D478" s="719" t="s">
        <v>12</v>
      </c>
      <c r="E478" s="700">
        <v>80</v>
      </c>
      <c r="F478" s="730" t="str">
        <f t="shared" si="9"/>
        <v>Tốt</v>
      </c>
      <c r="G478" s="70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0"/>
      <c r="AT478" s="190"/>
      <c r="AU478" s="190"/>
      <c r="AV478" s="190"/>
      <c r="AW478" s="190"/>
      <c r="AX478" s="190"/>
      <c r="AY478" s="190"/>
      <c r="AZ478" s="190"/>
      <c r="BA478" s="190"/>
      <c r="BB478" s="190"/>
      <c r="BC478" s="190"/>
      <c r="BD478" s="190"/>
      <c r="BE478" s="190"/>
      <c r="BF478" s="190"/>
      <c r="BG478" s="190"/>
      <c r="BH478" s="190"/>
      <c r="BI478" s="190"/>
      <c r="BJ478" s="190"/>
      <c r="BK478" s="190"/>
      <c r="BL478" s="190"/>
      <c r="BM478" s="190"/>
      <c r="BN478" s="190"/>
      <c r="BO478" s="190"/>
      <c r="BP478" s="190"/>
      <c r="BQ478" s="190"/>
      <c r="BR478" s="190"/>
      <c r="BS478" s="190"/>
      <c r="BT478" s="190"/>
      <c r="BU478" s="190"/>
      <c r="BV478" s="190"/>
      <c r="BW478" s="190"/>
      <c r="BX478" s="190"/>
      <c r="BY478" s="190"/>
      <c r="BZ478" s="190"/>
      <c r="CA478" s="190"/>
      <c r="CB478" s="190"/>
      <c r="CC478" s="190"/>
      <c r="CD478" s="190"/>
      <c r="CE478" s="190"/>
      <c r="CF478" s="190"/>
      <c r="CG478" s="190"/>
      <c r="CH478" s="190"/>
      <c r="CI478" s="190"/>
      <c r="CJ478" s="190"/>
      <c r="CK478" s="190"/>
      <c r="CL478" s="190"/>
      <c r="CM478" s="190"/>
      <c r="CN478" s="190"/>
      <c r="CO478" s="190"/>
      <c r="CP478" s="190"/>
      <c r="CQ478" s="190"/>
      <c r="CR478" s="190"/>
      <c r="CS478" s="190"/>
      <c r="CT478" s="190"/>
      <c r="CU478" s="190"/>
      <c r="CV478" s="190"/>
      <c r="CW478" s="190"/>
      <c r="CX478" s="190"/>
      <c r="CY478" s="190"/>
      <c r="CZ478" s="190"/>
      <c r="DA478" s="190"/>
      <c r="DB478" s="190"/>
      <c r="DC478" s="190"/>
      <c r="DD478" s="190"/>
      <c r="DE478" s="190"/>
      <c r="DF478" s="190"/>
      <c r="DG478" s="190"/>
      <c r="DH478" s="190"/>
      <c r="DI478" s="190"/>
      <c r="DJ478" s="190"/>
      <c r="DK478" s="190"/>
      <c r="DL478" s="190"/>
      <c r="DM478" s="190"/>
      <c r="DN478" s="190"/>
      <c r="DO478" s="190"/>
      <c r="DP478" s="190"/>
      <c r="DQ478" s="190"/>
      <c r="DR478" s="190"/>
      <c r="DS478" s="190"/>
      <c r="DT478" s="190"/>
      <c r="DU478" s="190"/>
      <c r="DV478" s="190"/>
      <c r="DW478" s="190"/>
      <c r="DX478" s="190"/>
      <c r="DY478" s="190"/>
      <c r="DZ478" s="190"/>
      <c r="EA478" s="190"/>
      <c r="EB478" s="190"/>
      <c r="EC478" s="190"/>
      <c r="ED478" s="190"/>
      <c r="EE478" s="190"/>
      <c r="EF478" s="190"/>
      <c r="EG478" s="190"/>
      <c r="EH478" s="190"/>
      <c r="EI478" s="190"/>
      <c r="EJ478" s="190"/>
      <c r="EK478" s="190"/>
      <c r="EL478" s="190"/>
      <c r="EM478" s="190"/>
      <c r="EN478" s="190"/>
      <c r="EO478" s="190"/>
      <c r="EP478" s="190"/>
      <c r="EQ478" s="190"/>
      <c r="ER478" s="190"/>
      <c r="ES478" s="190"/>
      <c r="ET478" s="190"/>
      <c r="EU478" s="190"/>
      <c r="EV478" s="190"/>
      <c r="EW478" s="190"/>
      <c r="EX478" s="190"/>
      <c r="EY478" s="190"/>
      <c r="EZ478" s="190"/>
      <c r="FA478" s="190"/>
      <c r="FB478" s="190"/>
      <c r="FC478" s="190"/>
      <c r="FD478" s="190"/>
      <c r="FE478" s="190"/>
      <c r="FF478" s="190"/>
      <c r="FG478" s="190"/>
      <c r="FH478" s="190"/>
      <c r="FI478" s="190"/>
      <c r="FJ478" s="190"/>
      <c r="FK478" s="190"/>
      <c r="FL478" s="190"/>
      <c r="FM478" s="190"/>
      <c r="FN478" s="190"/>
      <c r="FO478" s="190"/>
      <c r="FP478" s="190"/>
      <c r="FQ478" s="190"/>
      <c r="FR478" s="190"/>
      <c r="FS478" s="190"/>
      <c r="FT478" s="190"/>
      <c r="FU478" s="190"/>
      <c r="FV478" s="190"/>
      <c r="FW478" s="190"/>
      <c r="FX478" s="190"/>
      <c r="FY478" s="190"/>
      <c r="FZ478" s="190"/>
      <c r="GA478" s="190"/>
      <c r="GB478" s="190"/>
      <c r="GC478" s="190"/>
      <c r="GD478" s="190"/>
      <c r="GE478" s="190"/>
      <c r="GF478" s="190"/>
      <c r="GG478" s="190"/>
      <c r="GH478" s="190"/>
      <c r="GI478" s="190"/>
      <c r="GJ478" s="190"/>
    </row>
    <row r="479" spans="1:192" s="16" customFormat="1" ht="21" customHeight="1" x14ac:dyDescent="0.25">
      <c r="A479" s="700">
        <v>440</v>
      </c>
      <c r="B479" s="714" t="s">
        <v>6273</v>
      </c>
      <c r="C479" s="735" t="s">
        <v>6274</v>
      </c>
      <c r="D479" s="718" t="s">
        <v>24</v>
      </c>
      <c r="E479" s="700">
        <v>75</v>
      </c>
      <c r="F479" s="781" t="str">
        <f t="shared" si="9"/>
        <v>Khá</v>
      </c>
      <c r="G479" s="70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190"/>
      <c r="BN479" s="190"/>
      <c r="BO479" s="190"/>
      <c r="BP479" s="190"/>
      <c r="BQ479" s="190"/>
      <c r="BR479" s="190"/>
      <c r="BS479" s="190"/>
      <c r="BT479" s="190"/>
      <c r="BU479" s="190"/>
      <c r="BV479" s="190"/>
      <c r="BW479" s="190"/>
      <c r="BX479" s="190"/>
      <c r="BY479" s="190"/>
      <c r="BZ479" s="190"/>
      <c r="CA479" s="190"/>
      <c r="CB479" s="190"/>
      <c r="CC479" s="190"/>
      <c r="CD479" s="190"/>
      <c r="CE479" s="190"/>
      <c r="CF479" s="190"/>
      <c r="CG479" s="190"/>
      <c r="CH479" s="190"/>
      <c r="CI479" s="190"/>
      <c r="CJ479" s="190"/>
      <c r="CK479" s="190"/>
      <c r="CL479" s="190"/>
      <c r="CM479" s="190"/>
      <c r="CN479" s="190"/>
      <c r="CO479" s="190"/>
      <c r="CP479" s="190"/>
      <c r="CQ479" s="190"/>
      <c r="CR479" s="190"/>
      <c r="CS479" s="190"/>
      <c r="CT479" s="190"/>
      <c r="CU479" s="190"/>
      <c r="CV479" s="190"/>
      <c r="CW479" s="190"/>
      <c r="CX479" s="190"/>
      <c r="CY479" s="190"/>
      <c r="CZ479" s="190"/>
      <c r="DA479" s="190"/>
      <c r="DB479" s="190"/>
      <c r="DC479" s="190"/>
      <c r="DD479" s="190"/>
      <c r="DE479" s="190"/>
      <c r="DF479" s="190"/>
      <c r="DG479" s="190"/>
      <c r="DH479" s="190"/>
      <c r="DI479" s="190"/>
      <c r="DJ479" s="190"/>
      <c r="DK479" s="190"/>
      <c r="DL479" s="190"/>
      <c r="DM479" s="190"/>
      <c r="DN479" s="190"/>
      <c r="DO479" s="190"/>
      <c r="DP479" s="190"/>
      <c r="DQ479" s="190"/>
      <c r="DR479" s="190"/>
      <c r="DS479" s="190"/>
      <c r="DT479" s="190"/>
      <c r="DU479" s="190"/>
      <c r="DV479" s="190"/>
      <c r="DW479" s="190"/>
      <c r="DX479" s="190"/>
      <c r="DY479" s="190"/>
      <c r="DZ479" s="190"/>
      <c r="EA479" s="190"/>
      <c r="EB479" s="190"/>
      <c r="EC479" s="190"/>
      <c r="ED479" s="190"/>
      <c r="EE479" s="190"/>
      <c r="EF479" s="190"/>
      <c r="EG479" s="190"/>
      <c r="EH479" s="190"/>
      <c r="EI479" s="190"/>
      <c r="EJ479" s="190"/>
      <c r="EK479" s="190"/>
      <c r="EL479" s="190"/>
      <c r="EM479" s="190"/>
      <c r="EN479" s="190"/>
      <c r="EO479" s="190"/>
      <c r="EP479" s="190"/>
      <c r="EQ479" s="190"/>
      <c r="ER479" s="190"/>
      <c r="ES479" s="190"/>
      <c r="ET479" s="190"/>
      <c r="EU479" s="190"/>
      <c r="EV479" s="190"/>
      <c r="EW479" s="190"/>
      <c r="EX479" s="190"/>
      <c r="EY479" s="190"/>
      <c r="EZ479" s="190"/>
      <c r="FA479" s="190"/>
      <c r="FB479" s="190"/>
      <c r="FC479" s="190"/>
      <c r="FD479" s="190"/>
      <c r="FE479" s="190"/>
      <c r="FF479" s="190"/>
      <c r="FG479" s="190"/>
      <c r="FH479" s="190"/>
      <c r="FI479" s="190"/>
      <c r="FJ479" s="190"/>
      <c r="FK479" s="190"/>
      <c r="FL479" s="190"/>
      <c r="FM479" s="190"/>
      <c r="FN479" s="190"/>
      <c r="FO479" s="190"/>
      <c r="FP479" s="190"/>
      <c r="FQ479" s="190"/>
      <c r="FR479" s="190"/>
      <c r="FS479" s="190"/>
      <c r="FT479" s="190"/>
      <c r="FU479" s="190"/>
      <c r="FV479" s="190"/>
      <c r="FW479" s="190"/>
      <c r="FX479" s="190"/>
      <c r="FY479" s="190"/>
      <c r="FZ479" s="190"/>
      <c r="GA479" s="190"/>
      <c r="GB479" s="190"/>
      <c r="GC479" s="190"/>
      <c r="GD479" s="190"/>
      <c r="GE479" s="190"/>
      <c r="GF479" s="190"/>
      <c r="GG479" s="190"/>
      <c r="GH479" s="190"/>
      <c r="GI479" s="190"/>
      <c r="GJ479" s="190"/>
    </row>
    <row r="480" spans="1:192" s="16" customFormat="1" ht="21" customHeight="1" x14ac:dyDescent="0.25">
      <c r="A480" s="700">
        <v>441</v>
      </c>
      <c r="B480" s="714" t="s">
        <v>6275</v>
      </c>
      <c r="C480" s="715" t="s">
        <v>6276</v>
      </c>
      <c r="D480" s="719" t="s">
        <v>143</v>
      </c>
      <c r="E480" s="782">
        <v>87</v>
      </c>
      <c r="F480" s="8" t="str">
        <f t="shared" si="9"/>
        <v>Tốt</v>
      </c>
      <c r="G480" s="783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0"/>
      <c r="AT480" s="190"/>
      <c r="AU480" s="190"/>
      <c r="AV480" s="190"/>
      <c r="AW480" s="190"/>
      <c r="AX480" s="190"/>
      <c r="AY480" s="190"/>
      <c r="AZ480" s="190"/>
      <c r="BA480" s="190"/>
      <c r="BB480" s="190"/>
      <c r="BC480" s="190"/>
      <c r="BD480" s="190"/>
      <c r="BE480" s="190"/>
      <c r="BF480" s="190"/>
      <c r="BG480" s="190"/>
      <c r="BH480" s="190"/>
      <c r="BI480" s="190"/>
      <c r="BJ480" s="190"/>
      <c r="BK480" s="190"/>
      <c r="BL480" s="190"/>
      <c r="BM480" s="190"/>
      <c r="BN480" s="190"/>
      <c r="BO480" s="190"/>
      <c r="BP480" s="190"/>
      <c r="BQ480" s="190"/>
      <c r="BR480" s="190"/>
      <c r="BS480" s="190"/>
      <c r="BT480" s="190"/>
      <c r="BU480" s="190"/>
      <c r="BV480" s="190"/>
      <c r="BW480" s="190"/>
      <c r="BX480" s="190"/>
      <c r="BY480" s="190"/>
      <c r="BZ480" s="190"/>
      <c r="CA480" s="190"/>
      <c r="CB480" s="190"/>
      <c r="CC480" s="190"/>
      <c r="CD480" s="190"/>
      <c r="CE480" s="190"/>
      <c r="CF480" s="190"/>
      <c r="CG480" s="190"/>
      <c r="CH480" s="190"/>
      <c r="CI480" s="190"/>
      <c r="CJ480" s="190"/>
      <c r="CK480" s="190"/>
      <c r="CL480" s="190"/>
      <c r="CM480" s="190"/>
      <c r="CN480" s="190"/>
      <c r="CO480" s="190"/>
      <c r="CP480" s="190"/>
      <c r="CQ480" s="190"/>
      <c r="CR480" s="190"/>
      <c r="CS480" s="190"/>
      <c r="CT480" s="190"/>
      <c r="CU480" s="190"/>
      <c r="CV480" s="190"/>
      <c r="CW480" s="190"/>
      <c r="CX480" s="190"/>
      <c r="CY480" s="190"/>
      <c r="CZ480" s="190"/>
      <c r="DA480" s="190"/>
      <c r="DB480" s="190"/>
      <c r="DC480" s="190"/>
      <c r="DD480" s="190"/>
      <c r="DE480" s="190"/>
      <c r="DF480" s="190"/>
      <c r="DG480" s="190"/>
      <c r="DH480" s="190"/>
      <c r="DI480" s="190"/>
      <c r="DJ480" s="190"/>
      <c r="DK480" s="190"/>
      <c r="DL480" s="190"/>
      <c r="DM480" s="190"/>
      <c r="DN480" s="190"/>
      <c r="DO480" s="190"/>
      <c r="DP480" s="190"/>
      <c r="DQ480" s="190"/>
      <c r="DR480" s="190"/>
      <c r="DS480" s="190"/>
      <c r="DT480" s="190"/>
      <c r="DU480" s="190"/>
      <c r="DV480" s="190"/>
      <c r="DW480" s="190"/>
      <c r="DX480" s="190"/>
      <c r="DY480" s="190"/>
      <c r="DZ480" s="190"/>
      <c r="EA480" s="190"/>
      <c r="EB480" s="190"/>
      <c r="EC480" s="190"/>
      <c r="ED480" s="190"/>
      <c r="EE480" s="190"/>
      <c r="EF480" s="190"/>
      <c r="EG480" s="190"/>
      <c r="EH480" s="190"/>
      <c r="EI480" s="190"/>
      <c r="EJ480" s="190"/>
      <c r="EK480" s="190"/>
      <c r="EL480" s="190"/>
      <c r="EM480" s="190"/>
      <c r="EN480" s="190"/>
      <c r="EO480" s="190"/>
      <c r="EP480" s="190"/>
      <c r="EQ480" s="190"/>
      <c r="ER480" s="190"/>
      <c r="ES480" s="190"/>
      <c r="ET480" s="190"/>
      <c r="EU480" s="190"/>
      <c r="EV480" s="190"/>
      <c r="EW480" s="190"/>
      <c r="EX480" s="190"/>
      <c r="EY480" s="190"/>
      <c r="EZ480" s="190"/>
      <c r="FA480" s="190"/>
      <c r="FB480" s="190"/>
      <c r="FC480" s="190"/>
      <c r="FD480" s="190"/>
      <c r="FE480" s="190"/>
      <c r="FF480" s="190"/>
      <c r="FG480" s="190"/>
      <c r="FH480" s="190"/>
      <c r="FI480" s="190"/>
      <c r="FJ480" s="190"/>
      <c r="FK480" s="190"/>
      <c r="FL480" s="190"/>
      <c r="FM480" s="190"/>
      <c r="FN480" s="190"/>
      <c r="FO480" s="190"/>
      <c r="FP480" s="190"/>
      <c r="FQ480" s="190"/>
      <c r="FR480" s="190"/>
      <c r="FS480" s="190"/>
      <c r="FT480" s="190"/>
      <c r="FU480" s="190"/>
      <c r="FV480" s="190"/>
      <c r="FW480" s="190"/>
      <c r="FX480" s="190"/>
      <c r="FY480" s="190"/>
      <c r="FZ480" s="190"/>
      <c r="GA480" s="190"/>
      <c r="GB480" s="190"/>
      <c r="GC480" s="190"/>
      <c r="GD480" s="190"/>
      <c r="GE480" s="190"/>
      <c r="GF480" s="190"/>
      <c r="GG480" s="190"/>
      <c r="GH480" s="190"/>
      <c r="GI480" s="190"/>
      <c r="GJ480" s="190"/>
    </row>
    <row r="481" spans="1:7" s="16" customFormat="1" ht="21" customHeight="1" x14ac:dyDescent="0.25">
      <c r="E481" s="433"/>
    </row>
    <row r="482" spans="1:7" s="16" customFormat="1" ht="21" customHeight="1" x14ac:dyDescent="0.25">
      <c r="A482" s="971" t="s">
        <v>6277</v>
      </c>
      <c r="B482" s="971"/>
      <c r="C482" s="763"/>
      <c r="D482" s="763"/>
      <c r="E482" s="764"/>
      <c r="F482" s="765"/>
      <c r="G482" s="764"/>
    </row>
    <row r="483" spans="1:7" s="16" customFormat="1" ht="21" customHeight="1" x14ac:dyDescent="0.25">
      <c r="A483" s="766" t="s">
        <v>119</v>
      </c>
      <c r="B483" s="766" t="s">
        <v>1534</v>
      </c>
      <c r="C483" s="767" t="s">
        <v>1732</v>
      </c>
      <c r="D483" s="768" t="s">
        <v>1379</v>
      </c>
      <c r="E483" s="768" t="s">
        <v>6278</v>
      </c>
      <c r="F483" s="766" t="s">
        <v>1194</v>
      </c>
      <c r="G483" s="766" t="s">
        <v>1195</v>
      </c>
    </row>
    <row r="484" spans="1:7" s="16" customFormat="1" ht="21" customHeight="1" x14ac:dyDescent="0.25">
      <c r="A484" s="191">
        <v>442</v>
      </c>
      <c r="B484" s="721" t="s">
        <v>6279</v>
      </c>
      <c r="C484" s="722" t="s">
        <v>6280</v>
      </c>
      <c r="D484" s="723" t="s">
        <v>34</v>
      </c>
      <c r="E484" s="191">
        <v>92</v>
      </c>
      <c r="F484" s="724" t="str">
        <f>IF(E484&gt;=90,"Xuất sắc",IF(E484&gt;=80,"Tốt",IF(E484&gt;=65,"Khá",IF(E484&gt;=50,"Trung bình",IF(E484&gt;=35,"Yếu","Kém")))))</f>
        <v>Xuất sắc</v>
      </c>
      <c r="G484" s="191"/>
    </row>
    <row r="485" spans="1:7" s="16" customFormat="1" ht="21" customHeight="1" x14ac:dyDescent="0.25">
      <c r="A485" s="191">
        <v>443</v>
      </c>
      <c r="B485" s="721" t="s">
        <v>6281</v>
      </c>
      <c r="C485" s="722" t="s">
        <v>577</v>
      </c>
      <c r="D485" s="723" t="s">
        <v>34</v>
      </c>
      <c r="E485" s="191">
        <v>82</v>
      </c>
      <c r="F485" s="724" t="str">
        <f t="shared" ref="F485:F542" si="10">IF(E485&gt;=90,"Xuất sắc",IF(E485&gt;=80,"Tốt",IF(E485&gt;=65,"Khá",IF(E485&gt;=50,"Trung bình",IF(E485&gt;=35,"Yếu","Kém")))))</f>
        <v>Tốt</v>
      </c>
      <c r="G485" s="191"/>
    </row>
    <row r="486" spans="1:7" s="16" customFormat="1" ht="21" customHeight="1" x14ac:dyDescent="0.25">
      <c r="A486" s="191">
        <v>444</v>
      </c>
      <c r="B486" s="721" t="s">
        <v>6282</v>
      </c>
      <c r="C486" s="722" t="s">
        <v>179</v>
      </c>
      <c r="D486" s="723" t="s">
        <v>34</v>
      </c>
      <c r="E486" s="191">
        <v>84</v>
      </c>
      <c r="F486" s="724" t="str">
        <f t="shared" si="10"/>
        <v>Tốt</v>
      </c>
      <c r="G486" s="724"/>
    </row>
    <row r="487" spans="1:7" s="16" customFormat="1" ht="21" customHeight="1" x14ac:dyDescent="0.25">
      <c r="A487" s="191">
        <v>445</v>
      </c>
      <c r="B487" s="721" t="s">
        <v>6283</v>
      </c>
      <c r="C487" s="722" t="s">
        <v>577</v>
      </c>
      <c r="D487" s="723" t="s">
        <v>148</v>
      </c>
      <c r="E487" s="191">
        <v>83</v>
      </c>
      <c r="F487" s="724" t="str">
        <f t="shared" si="10"/>
        <v>Tốt</v>
      </c>
      <c r="G487" s="191"/>
    </row>
    <row r="488" spans="1:7" s="16" customFormat="1" ht="21" customHeight="1" x14ac:dyDescent="0.25">
      <c r="A488" s="191">
        <v>446</v>
      </c>
      <c r="B488" s="721" t="s">
        <v>6284</v>
      </c>
      <c r="C488" s="722" t="s">
        <v>2692</v>
      </c>
      <c r="D488" s="723" t="s">
        <v>260</v>
      </c>
      <c r="E488" s="191">
        <v>57</v>
      </c>
      <c r="F488" s="724" t="str">
        <f>IF(E488&gt;=90,"Xuất sắc",IF(E488&gt;=80,"Tốt",IF(E488&gt;=65,"Khá",IF(E488&gt;=50,"Trung bình",IF(E488&gt;=35,"Yếu","Kém")))))</f>
        <v>Trung bình</v>
      </c>
      <c r="G488" s="191"/>
    </row>
    <row r="489" spans="1:7" s="16" customFormat="1" ht="21" customHeight="1" x14ac:dyDescent="0.25">
      <c r="A489" s="191">
        <v>447</v>
      </c>
      <c r="B489" s="721" t="s">
        <v>6285</v>
      </c>
      <c r="C489" s="722" t="s">
        <v>3460</v>
      </c>
      <c r="D489" s="723" t="s">
        <v>6</v>
      </c>
      <c r="E489" s="191">
        <v>20</v>
      </c>
      <c r="F489" s="724" t="str">
        <f>IF(E489&gt;=90,"Xuất sắc",IF(E489&gt;=80,"Tốt",IF(E489&gt;=65,"Khá",IF(E489&gt;=50,"Trung bình",IF(E489&gt;=35,"Yếu","Kém")))))</f>
        <v>Kém</v>
      </c>
      <c r="G489" s="787" t="s">
        <v>3651</v>
      </c>
    </row>
    <row r="490" spans="1:7" s="16" customFormat="1" ht="21" customHeight="1" x14ac:dyDescent="0.25">
      <c r="A490" s="191">
        <v>448</v>
      </c>
      <c r="B490" s="721" t="s">
        <v>6286</v>
      </c>
      <c r="C490" s="722" t="s">
        <v>6287</v>
      </c>
      <c r="D490" s="723" t="s">
        <v>1197</v>
      </c>
      <c r="E490" s="191">
        <v>69</v>
      </c>
      <c r="F490" s="724" t="str">
        <f t="shared" si="10"/>
        <v>Khá</v>
      </c>
      <c r="G490" s="725" t="s">
        <v>55</v>
      </c>
    </row>
    <row r="491" spans="1:7" s="16" customFormat="1" ht="21" customHeight="1" x14ac:dyDescent="0.25">
      <c r="A491" s="191">
        <v>449</v>
      </c>
      <c r="B491" s="721" t="s">
        <v>6288</v>
      </c>
      <c r="C491" s="722" t="s">
        <v>6289</v>
      </c>
      <c r="D491" s="723" t="s">
        <v>1048</v>
      </c>
      <c r="E491" s="191">
        <v>67</v>
      </c>
      <c r="F491" s="724" t="str">
        <f t="shared" si="10"/>
        <v>Khá</v>
      </c>
      <c r="G491" s="724"/>
    </row>
    <row r="492" spans="1:7" s="16" customFormat="1" ht="21" customHeight="1" x14ac:dyDescent="0.25">
      <c r="A492" s="191">
        <v>450</v>
      </c>
      <c r="B492" s="721" t="s">
        <v>6290</v>
      </c>
      <c r="C492" s="722" t="s">
        <v>1370</v>
      </c>
      <c r="D492" s="723" t="s">
        <v>6291</v>
      </c>
      <c r="E492" s="191">
        <v>56</v>
      </c>
      <c r="F492" s="724" t="str">
        <f t="shared" si="10"/>
        <v>Trung bình</v>
      </c>
      <c r="G492" s="191"/>
    </row>
    <row r="493" spans="1:7" s="16" customFormat="1" ht="21" customHeight="1" x14ac:dyDescent="0.25">
      <c r="A493" s="191">
        <v>451</v>
      </c>
      <c r="B493" s="721" t="s">
        <v>6292</v>
      </c>
      <c r="C493" s="722" t="s">
        <v>6293</v>
      </c>
      <c r="D493" s="723" t="s">
        <v>39</v>
      </c>
      <c r="E493" s="191">
        <v>91</v>
      </c>
      <c r="F493" s="724" t="str">
        <f t="shared" si="10"/>
        <v>Xuất sắc</v>
      </c>
      <c r="G493" s="191"/>
    </row>
    <row r="494" spans="1:7" s="16" customFormat="1" ht="21" customHeight="1" x14ac:dyDescent="0.25">
      <c r="A494" s="191">
        <v>452</v>
      </c>
      <c r="B494" s="721" t="s">
        <v>6294</v>
      </c>
      <c r="C494" s="722" t="s">
        <v>6295</v>
      </c>
      <c r="D494" s="723" t="s">
        <v>41</v>
      </c>
      <c r="E494" s="191">
        <v>84</v>
      </c>
      <c r="F494" s="724" t="str">
        <f t="shared" si="10"/>
        <v>Tốt</v>
      </c>
      <c r="G494" s="191"/>
    </row>
    <row r="495" spans="1:7" s="16" customFormat="1" ht="21" customHeight="1" x14ac:dyDescent="0.25">
      <c r="A495" s="191">
        <v>453</v>
      </c>
      <c r="B495" s="721" t="s">
        <v>6296</v>
      </c>
      <c r="C495" s="722" t="s">
        <v>404</v>
      </c>
      <c r="D495" s="723" t="s">
        <v>41</v>
      </c>
      <c r="E495" s="191">
        <v>46</v>
      </c>
      <c r="F495" s="724" t="str">
        <f t="shared" si="10"/>
        <v>Yếu</v>
      </c>
      <c r="G495" s="770" t="s">
        <v>55</v>
      </c>
    </row>
    <row r="496" spans="1:7" s="16" customFormat="1" ht="21" customHeight="1" x14ac:dyDescent="0.25">
      <c r="A496" s="191">
        <v>454</v>
      </c>
      <c r="B496" s="721" t="s">
        <v>6297</v>
      </c>
      <c r="C496" s="722" t="s">
        <v>6298</v>
      </c>
      <c r="D496" s="723" t="s">
        <v>150</v>
      </c>
      <c r="E496" s="191">
        <v>63</v>
      </c>
      <c r="F496" s="724" t="str">
        <f t="shared" si="10"/>
        <v>Trung bình</v>
      </c>
      <c r="G496" s="191"/>
    </row>
    <row r="497" spans="1:7" s="16" customFormat="1" ht="21" customHeight="1" x14ac:dyDescent="0.25">
      <c r="A497" s="191">
        <v>455</v>
      </c>
      <c r="B497" s="721" t="s">
        <v>6299</v>
      </c>
      <c r="C497" s="722" t="s">
        <v>1066</v>
      </c>
      <c r="D497" s="723" t="s">
        <v>180</v>
      </c>
      <c r="E497" s="191">
        <v>34</v>
      </c>
      <c r="F497" s="724" t="str">
        <f t="shared" si="10"/>
        <v>Kém</v>
      </c>
      <c r="G497" s="725" t="s">
        <v>55</v>
      </c>
    </row>
    <row r="498" spans="1:7" s="16" customFormat="1" ht="21" customHeight="1" x14ac:dyDescent="0.25">
      <c r="A498" s="191">
        <v>456</v>
      </c>
      <c r="B498" s="721" t="s">
        <v>6300</v>
      </c>
      <c r="C498" s="722" t="s">
        <v>6301</v>
      </c>
      <c r="D498" s="723" t="s">
        <v>14</v>
      </c>
      <c r="E498" s="191">
        <v>20</v>
      </c>
      <c r="F498" s="724" t="str">
        <f t="shared" si="10"/>
        <v>Kém</v>
      </c>
      <c r="G498" s="787" t="s">
        <v>3651</v>
      </c>
    </row>
    <row r="499" spans="1:7" s="16" customFormat="1" ht="21" customHeight="1" x14ac:dyDescent="0.25">
      <c r="A499" s="191">
        <v>457</v>
      </c>
      <c r="B499" s="721" t="s">
        <v>6302</v>
      </c>
      <c r="C499" s="722" t="s">
        <v>6016</v>
      </c>
      <c r="D499" s="723" t="s">
        <v>152</v>
      </c>
      <c r="E499" s="191">
        <v>63</v>
      </c>
      <c r="F499" s="724" t="str">
        <f t="shared" si="10"/>
        <v>Trung bình</v>
      </c>
      <c r="G499" s="191"/>
    </row>
    <row r="500" spans="1:7" s="16" customFormat="1" ht="21" customHeight="1" x14ac:dyDescent="0.25">
      <c r="A500" s="191">
        <v>458</v>
      </c>
      <c r="B500" s="721" t="s">
        <v>6303</v>
      </c>
      <c r="C500" s="722" t="s">
        <v>6304</v>
      </c>
      <c r="D500" s="723" t="s">
        <v>106</v>
      </c>
      <c r="E500" s="191">
        <v>20</v>
      </c>
      <c r="F500" s="724" t="str">
        <f t="shared" si="10"/>
        <v>Kém</v>
      </c>
      <c r="G500" s="787" t="s">
        <v>3651</v>
      </c>
    </row>
    <row r="501" spans="1:7" s="16" customFormat="1" ht="21" customHeight="1" x14ac:dyDescent="0.25">
      <c r="A501" s="191">
        <v>459</v>
      </c>
      <c r="B501" s="721" t="s">
        <v>6305</v>
      </c>
      <c r="C501" s="722" t="s">
        <v>6306</v>
      </c>
      <c r="D501" s="723" t="s">
        <v>82</v>
      </c>
      <c r="E501" s="191">
        <v>20</v>
      </c>
      <c r="F501" s="724" t="str">
        <f t="shared" si="10"/>
        <v>Kém</v>
      </c>
      <c r="G501" s="787" t="s">
        <v>3651</v>
      </c>
    </row>
    <row r="502" spans="1:7" s="16" customFormat="1" ht="21" customHeight="1" x14ac:dyDescent="0.25">
      <c r="A502" s="191">
        <v>460</v>
      </c>
      <c r="B502" s="721" t="s">
        <v>6307</v>
      </c>
      <c r="C502" s="722" t="s">
        <v>48</v>
      </c>
      <c r="D502" s="723" t="s">
        <v>53</v>
      </c>
      <c r="E502" s="191">
        <v>91</v>
      </c>
      <c r="F502" s="724" t="str">
        <f t="shared" si="10"/>
        <v>Xuất sắc</v>
      </c>
      <c r="G502" s="724"/>
    </row>
    <row r="503" spans="1:7" s="16" customFormat="1" ht="21" customHeight="1" x14ac:dyDescent="0.25">
      <c r="A503" s="191">
        <v>461</v>
      </c>
      <c r="B503" s="721" t="s">
        <v>6308</v>
      </c>
      <c r="C503" s="722" t="s">
        <v>4750</v>
      </c>
      <c r="D503" s="723" t="s">
        <v>53</v>
      </c>
      <c r="E503" s="191">
        <v>61</v>
      </c>
      <c r="F503" s="724" t="str">
        <f t="shared" si="10"/>
        <v>Trung bình</v>
      </c>
      <c r="G503" s="191"/>
    </row>
    <row r="504" spans="1:7" s="16" customFormat="1" ht="21" customHeight="1" x14ac:dyDescent="0.25">
      <c r="A504" s="191">
        <v>462</v>
      </c>
      <c r="B504" s="721" t="s">
        <v>6309</v>
      </c>
      <c r="C504" s="722" t="s">
        <v>6310</v>
      </c>
      <c r="D504" s="723" t="s">
        <v>182</v>
      </c>
      <c r="E504" s="191">
        <v>20</v>
      </c>
      <c r="F504" s="724" t="str">
        <f t="shared" si="10"/>
        <v>Kém</v>
      </c>
      <c r="G504" s="787" t="s">
        <v>3651</v>
      </c>
    </row>
    <row r="505" spans="1:7" s="16" customFormat="1" ht="21" customHeight="1" x14ac:dyDescent="0.25">
      <c r="A505" s="191">
        <v>463</v>
      </c>
      <c r="B505" s="721" t="s">
        <v>6311</v>
      </c>
      <c r="C505" s="722" t="s">
        <v>1039</v>
      </c>
      <c r="D505" s="723" t="s">
        <v>182</v>
      </c>
      <c r="E505" s="191">
        <v>20</v>
      </c>
      <c r="F505" s="724" t="str">
        <f t="shared" si="10"/>
        <v>Kém</v>
      </c>
      <c r="G505" s="787" t="s">
        <v>3651</v>
      </c>
    </row>
    <row r="506" spans="1:7" s="16" customFormat="1" ht="21" customHeight="1" x14ac:dyDescent="0.25">
      <c r="A506" s="191">
        <v>464</v>
      </c>
      <c r="B506" s="721" t="s">
        <v>6312</v>
      </c>
      <c r="C506" s="722" t="s">
        <v>404</v>
      </c>
      <c r="D506" s="723" t="s">
        <v>182</v>
      </c>
      <c r="E506" s="191">
        <v>32</v>
      </c>
      <c r="F506" s="724" t="str">
        <f t="shared" si="10"/>
        <v>Kém</v>
      </c>
      <c r="G506" s="787" t="s">
        <v>3651</v>
      </c>
    </row>
    <row r="507" spans="1:7" s="16" customFormat="1" ht="21" customHeight="1" x14ac:dyDescent="0.25">
      <c r="A507" s="191">
        <v>465</v>
      </c>
      <c r="B507" s="721" t="s">
        <v>6313</v>
      </c>
      <c r="C507" s="722" t="s">
        <v>335</v>
      </c>
      <c r="D507" s="723" t="s">
        <v>21</v>
      </c>
      <c r="E507" s="191">
        <v>70</v>
      </c>
      <c r="F507" s="724" t="str">
        <f t="shared" si="10"/>
        <v>Khá</v>
      </c>
      <c r="G507" s="191"/>
    </row>
    <row r="508" spans="1:7" s="16" customFormat="1" ht="21" customHeight="1" x14ac:dyDescent="0.25">
      <c r="A508" s="191">
        <v>466</v>
      </c>
      <c r="B508" s="721" t="s">
        <v>6314</v>
      </c>
      <c r="C508" s="722" t="s">
        <v>124</v>
      </c>
      <c r="D508" s="723" t="s">
        <v>58</v>
      </c>
      <c r="E508" s="191">
        <v>20</v>
      </c>
      <c r="F508" s="724" t="str">
        <f t="shared" si="10"/>
        <v>Kém</v>
      </c>
      <c r="G508" s="787" t="s">
        <v>3651</v>
      </c>
    </row>
    <row r="509" spans="1:7" s="16" customFormat="1" ht="21" customHeight="1" x14ac:dyDescent="0.25">
      <c r="A509" s="191">
        <v>467</v>
      </c>
      <c r="B509" s="721" t="s">
        <v>6315</v>
      </c>
      <c r="C509" s="722" t="s">
        <v>6316</v>
      </c>
      <c r="D509" s="723" t="s">
        <v>85</v>
      </c>
      <c r="E509" s="191">
        <v>59</v>
      </c>
      <c r="F509" s="724" t="str">
        <f t="shared" si="10"/>
        <v>Trung bình</v>
      </c>
      <c r="G509" s="191"/>
    </row>
    <row r="510" spans="1:7" s="16" customFormat="1" ht="21" customHeight="1" x14ac:dyDescent="0.25">
      <c r="A510" s="191">
        <v>468</v>
      </c>
      <c r="B510" s="721" t="s">
        <v>6317</v>
      </c>
      <c r="C510" s="722" t="s">
        <v>222</v>
      </c>
      <c r="D510" s="723" t="s">
        <v>275</v>
      </c>
      <c r="E510" s="191">
        <v>74</v>
      </c>
      <c r="F510" s="724" t="str">
        <f t="shared" si="10"/>
        <v>Khá</v>
      </c>
      <c r="G510" s="191"/>
    </row>
    <row r="511" spans="1:7" s="16" customFormat="1" ht="21" customHeight="1" x14ac:dyDescent="0.25">
      <c r="A511" s="191">
        <v>469</v>
      </c>
      <c r="B511" s="721" t="s">
        <v>6318</v>
      </c>
      <c r="C511" s="722" t="s">
        <v>945</v>
      </c>
      <c r="D511" s="723" t="s">
        <v>8</v>
      </c>
      <c r="E511" s="191">
        <v>80</v>
      </c>
      <c r="F511" s="724" t="str">
        <f t="shared" si="10"/>
        <v>Tốt</v>
      </c>
      <c r="G511" s="191"/>
    </row>
    <row r="512" spans="1:7" s="16" customFormat="1" ht="21" customHeight="1" x14ac:dyDescent="0.25">
      <c r="A512" s="191">
        <v>470</v>
      </c>
      <c r="B512" s="721" t="s">
        <v>6319</v>
      </c>
      <c r="C512" s="722" t="s">
        <v>6320</v>
      </c>
      <c r="D512" s="723" t="s">
        <v>155</v>
      </c>
      <c r="E512" s="191">
        <v>64</v>
      </c>
      <c r="F512" s="724" t="str">
        <f t="shared" si="10"/>
        <v>Trung bình</v>
      </c>
      <c r="G512" s="725" t="s">
        <v>55</v>
      </c>
    </row>
    <row r="513" spans="1:7" s="16" customFormat="1" ht="21" customHeight="1" x14ac:dyDescent="0.25">
      <c r="A513" s="191">
        <v>471</v>
      </c>
      <c r="B513" s="771" t="s">
        <v>6321</v>
      </c>
      <c r="C513" s="146" t="s">
        <v>6322</v>
      </c>
      <c r="D513" s="772" t="s">
        <v>155</v>
      </c>
      <c r="E513" s="191">
        <v>92</v>
      </c>
      <c r="F513" s="724" t="str">
        <f t="shared" si="10"/>
        <v>Xuất sắc</v>
      </c>
      <c r="G513" s="191"/>
    </row>
    <row r="514" spans="1:7" s="16" customFormat="1" ht="21" customHeight="1" x14ac:dyDescent="0.25">
      <c r="A514" s="191">
        <v>472</v>
      </c>
      <c r="B514" s="721" t="s">
        <v>6323</v>
      </c>
      <c r="C514" s="722" t="s">
        <v>6324</v>
      </c>
      <c r="D514" s="723" t="s">
        <v>25</v>
      </c>
      <c r="E514" s="191">
        <v>20</v>
      </c>
      <c r="F514" s="724" t="str">
        <f t="shared" si="10"/>
        <v>Kém</v>
      </c>
      <c r="G514" s="787" t="s">
        <v>3651</v>
      </c>
    </row>
    <row r="515" spans="1:7" s="16" customFormat="1" ht="21" customHeight="1" x14ac:dyDescent="0.25">
      <c r="A515" s="191">
        <v>473</v>
      </c>
      <c r="B515" s="721" t="s">
        <v>6325</v>
      </c>
      <c r="C515" s="722" t="s">
        <v>94</v>
      </c>
      <c r="D515" s="723" t="s">
        <v>345</v>
      </c>
      <c r="E515" s="191">
        <v>20</v>
      </c>
      <c r="F515" s="724" t="str">
        <f t="shared" si="10"/>
        <v>Kém</v>
      </c>
      <c r="G515" s="787" t="s">
        <v>3651</v>
      </c>
    </row>
    <row r="516" spans="1:7" s="16" customFormat="1" ht="21" customHeight="1" x14ac:dyDescent="0.25">
      <c r="A516" s="191">
        <v>474</v>
      </c>
      <c r="B516" s="721" t="s">
        <v>6326</v>
      </c>
      <c r="C516" s="722" t="s">
        <v>891</v>
      </c>
      <c r="D516" s="723" t="s">
        <v>131</v>
      </c>
      <c r="E516" s="191">
        <v>75</v>
      </c>
      <c r="F516" s="724" t="str">
        <f t="shared" si="10"/>
        <v>Khá</v>
      </c>
      <c r="G516" s="191"/>
    </row>
    <row r="517" spans="1:7" s="16" customFormat="1" ht="21" customHeight="1" x14ac:dyDescent="0.25">
      <c r="A517" s="191">
        <v>475</v>
      </c>
      <c r="B517" s="721" t="s">
        <v>6327</v>
      </c>
      <c r="C517" s="722" t="s">
        <v>6328</v>
      </c>
      <c r="D517" s="723" t="s">
        <v>131</v>
      </c>
      <c r="E517" s="191">
        <v>20</v>
      </c>
      <c r="F517" s="724" t="str">
        <f t="shared" si="10"/>
        <v>Kém</v>
      </c>
      <c r="G517" s="787" t="s">
        <v>3651</v>
      </c>
    </row>
    <row r="518" spans="1:7" s="16" customFormat="1" ht="21" customHeight="1" x14ac:dyDescent="0.25">
      <c r="A518" s="191">
        <v>476</v>
      </c>
      <c r="B518" s="721" t="s">
        <v>6329</v>
      </c>
      <c r="C518" s="722" t="s">
        <v>6330</v>
      </c>
      <c r="D518" s="723" t="s">
        <v>206</v>
      </c>
      <c r="E518" s="191">
        <v>80</v>
      </c>
      <c r="F518" s="724" t="str">
        <f t="shared" si="10"/>
        <v>Tốt</v>
      </c>
      <c r="G518" s="191"/>
    </row>
    <row r="519" spans="1:7" s="16" customFormat="1" ht="21" customHeight="1" x14ac:dyDescent="0.25">
      <c r="A519" s="191">
        <v>477</v>
      </c>
      <c r="B519" s="721" t="s">
        <v>6331</v>
      </c>
      <c r="C519" s="722" t="s">
        <v>19</v>
      </c>
      <c r="D519" s="723" t="s">
        <v>184</v>
      </c>
      <c r="E519" s="191">
        <v>64</v>
      </c>
      <c r="F519" s="724" t="str">
        <f t="shared" si="10"/>
        <v>Trung bình</v>
      </c>
      <c r="G519" s="725" t="s">
        <v>55</v>
      </c>
    </row>
    <row r="520" spans="1:7" s="16" customFormat="1" ht="21" customHeight="1" x14ac:dyDescent="0.25">
      <c r="A520" s="191">
        <v>478</v>
      </c>
      <c r="B520" s="721" t="s">
        <v>6332</v>
      </c>
      <c r="C520" s="722" t="s">
        <v>644</v>
      </c>
      <c r="D520" s="723" t="s">
        <v>26</v>
      </c>
      <c r="E520" s="191">
        <v>80</v>
      </c>
      <c r="F520" s="724" t="str">
        <f t="shared" si="10"/>
        <v>Tốt</v>
      </c>
      <c r="G520" s="191"/>
    </row>
    <row r="521" spans="1:7" s="16" customFormat="1" ht="21" customHeight="1" x14ac:dyDescent="0.25">
      <c r="A521" s="191">
        <v>479</v>
      </c>
      <c r="B521" s="721" t="s">
        <v>6333</v>
      </c>
      <c r="C521" s="722" t="s">
        <v>6320</v>
      </c>
      <c r="D521" s="723" t="s">
        <v>26</v>
      </c>
      <c r="E521" s="191">
        <v>84</v>
      </c>
      <c r="F521" s="724" t="str">
        <f t="shared" si="10"/>
        <v>Tốt</v>
      </c>
      <c r="G521" s="191"/>
    </row>
    <row r="522" spans="1:7" s="16" customFormat="1" ht="21" customHeight="1" x14ac:dyDescent="0.25">
      <c r="A522" s="191">
        <v>480</v>
      </c>
      <c r="B522" s="721" t="s">
        <v>6334</v>
      </c>
      <c r="C522" s="722" t="s">
        <v>3362</v>
      </c>
      <c r="D522" s="723" t="s">
        <v>172</v>
      </c>
      <c r="E522" s="191">
        <v>67</v>
      </c>
      <c r="F522" s="724" t="str">
        <f t="shared" si="10"/>
        <v>Khá</v>
      </c>
      <c r="G522" s="191"/>
    </row>
    <row r="523" spans="1:7" s="16" customFormat="1" ht="21" customHeight="1" x14ac:dyDescent="0.25">
      <c r="A523" s="191">
        <v>481</v>
      </c>
      <c r="B523" s="721" t="s">
        <v>6335</v>
      </c>
      <c r="C523" s="722" t="s">
        <v>70</v>
      </c>
      <c r="D523" s="723" t="s">
        <v>278</v>
      </c>
      <c r="E523" s="191">
        <v>71</v>
      </c>
      <c r="F523" s="724" t="str">
        <f t="shared" si="10"/>
        <v>Khá</v>
      </c>
      <c r="G523" s="191"/>
    </row>
    <row r="524" spans="1:7" s="16" customFormat="1" ht="21" customHeight="1" x14ac:dyDescent="0.25">
      <c r="A524" s="191">
        <v>482</v>
      </c>
      <c r="B524" s="721" t="s">
        <v>6336</v>
      </c>
      <c r="C524" s="722" t="s">
        <v>1198</v>
      </c>
      <c r="D524" s="723" t="s">
        <v>292</v>
      </c>
      <c r="E524" s="191">
        <v>20</v>
      </c>
      <c r="F524" s="724" t="str">
        <f t="shared" si="10"/>
        <v>Kém</v>
      </c>
      <c r="G524" s="787" t="s">
        <v>3651</v>
      </c>
    </row>
    <row r="525" spans="1:7" s="16" customFormat="1" ht="21" customHeight="1" x14ac:dyDescent="0.25">
      <c r="A525" s="191">
        <v>483</v>
      </c>
      <c r="B525" s="721" t="s">
        <v>6337</v>
      </c>
      <c r="C525" s="722" t="s">
        <v>675</v>
      </c>
      <c r="D525" s="723" t="s">
        <v>9</v>
      </c>
      <c r="E525" s="191">
        <v>84</v>
      </c>
      <c r="F525" s="724" t="str">
        <f t="shared" si="10"/>
        <v>Tốt</v>
      </c>
      <c r="G525" s="724"/>
    </row>
    <row r="526" spans="1:7" s="16" customFormat="1" ht="21" customHeight="1" x14ac:dyDescent="0.25">
      <c r="A526" s="191">
        <v>484</v>
      </c>
      <c r="B526" s="721" t="s">
        <v>6338</v>
      </c>
      <c r="C526" s="722" t="s">
        <v>6339</v>
      </c>
      <c r="D526" s="723" t="s">
        <v>9</v>
      </c>
      <c r="E526" s="191">
        <v>83</v>
      </c>
      <c r="F526" s="724" t="str">
        <f t="shared" si="10"/>
        <v>Tốt</v>
      </c>
      <c r="G526" s="191"/>
    </row>
    <row r="527" spans="1:7" s="16" customFormat="1" ht="21" customHeight="1" x14ac:dyDescent="0.25">
      <c r="A527" s="191">
        <v>485</v>
      </c>
      <c r="B527" s="721" t="s">
        <v>6340</v>
      </c>
      <c r="C527" s="722" t="s">
        <v>3472</v>
      </c>
      <c r="D527" s="723" t="s">
        <v>11</v>
      </c>
      <c r="E527" s="191">
        <v>89</v>
      </c>
      <c r="F527" s="724" t="str">
        <f t="shared" si="10"/>
        <v>Tốt</v>
      </c>
      <c r="G527" s="191"/>
    </row>
    <row r="528" spans="1:7" s="16" customFormat="1" ht="21" customHeight="1" x14ac:dyDescent="0.25">
      <c r="A528" s="191">
        <v>486</v>
      </c>
      <c r="B528" s="721" t="s">
        <v>6341</v>
      </c>
      <c r="C528" s="722" t="s">
        <v>190</v>
      </c>
      <c r="D528" s="723" t="s">
        <v>11</v>
      </c>
      <c r="E528" s="191">
        <v>55</v>
      </c>
      <c r="F528" s="724" t="str">
        <f t="shared" si="10"/>
        <v>Trung bình</v>
      </c>
      <c r="G528" s="191"/>
    </row>
    <row r="529" spans="1:7" s="16" customFormat="1" ht="21" customHeight="1" x14ac:dyDescent="0.25">
      <c r="A529" s="191">
        <v>487</v>
      </c>
      <c r="B529" s="721" t="s">
        <v>6342</v>
      </c>
      <c r="C529" s="722" t="s">
        <v>273</v>
      </c>
      <c r="D529" s="723" t="s">
        <v>89</v>
      </c>
      <c r="E529" s="191">
        <v>90</v>
      </c>
      <c r="F529" s="724" t="str">
        <f t="shared" si="10"/>
        <v>Xuất sắc</v>
      </c>
      <c r="G529" s="191"/>
    </row>
    <row r="530" spans="1:7" s="16" customFormat="1" ht="21" customHeight="1" x14ac:dyDescent="0.25">
      <c r="A530" s="191">
        <v>488</v>
      </c>
      <c r="B530" s="721" t="s">
        <v>6343</v>
      </c>
      <c r="C530" s="722" t="s">
        <v>6260</v>
      </c>
      <c r="D530" s="723" t="s">
        <v>1253</v>
      </c>
      <c r="E530" s="191">
        <v>100</v>
      </c>
      <c r="F530" s="724" t="str">
        <f t="shared" si="10"/>
        <v>Xuất sắc</v>
      </c>
      <c r="G530" s="191"/>
    </row>
    <row r="531" spans="1:7" s="16" customFormat="1" ht="21" customHeight="1" x14ac:dyDescent="0.25">
      <c r="A531" s="191">
        <v>489</v>
      </c>
      <c r="B531" s="721" t="s">
        <v>6344</v>
      </c>
      <c r="C531" s="722" t="s">
        <v>531</v>
      </c>
      <c r="D531" s="723" t="s">
        <v>66</v>
      </c>
      <c r="E531" s="191">
        <v>57</v>
      </c>
      <c r="F531" s="724" t="str">
        <f t="shared" si="10"/>
        <v>Trung bình</v>
      </c>
      <c r="G531" s="191"/>
    </row>
    <row r="532" spans="1:7" s="16" customFormat="1" ht="21" customHeight="1" x14ac:dyDescent="0.25">
      <c r="A532" s="191">
        <v>490</v>
      </c>
      <c r="B532" s="721" t="s">
        <v>6345</v>
      </c>
      <c r="C532" s="722" t="s">
        <v>185</v>
      </c>
      <c r="D532" s="723" t="s">
        <v>66</v>
      </c>
      <c r="E532" s="191">
        <v>74</v>
      </c>
      <c r="F532" s="724" t="str">
        <f t="shared" si="10"/>
        <v>Khá</v>
      </c>
      <c r="G532" s="191"/>
    </row>
    <row r="533" spans="1:7" s="16" customFormat="1" ht="21" customHeight="1" x14ac:dyDescent="0.25">
      <c r="A533" s="191">
        <v>491</v>
      </c>
      <c r="B533" s="721" t="s">
        <v>6346</v>
      </c>
      <c r="C533" s="984" t="s">
        <v>80</v>
      </c>
      <c r="D533" s="985" t="s">
        <v>68</v>
      </c>
      <c r="E533" s="191">
        <v>76</v>
      </c>
      <c r="F533" s="724" t="str">
        <f t="shared" si="10"/>
        <v>Khá</v>
      </c>
      <c r="G533" s="191"/>
    </row>
    <row r="534" spans="1:7" s="16" customFormat="1" ht="21" customHeight="1" x14ac:dyDescent="0.25">
      <c r="A534" s="191">
        <v>492</v>
      </c>
      <c r="B534" s="720" t="s">
        <v>6347</v>
      </c>
      <c r="C534" s="984" t="s">
        <v>3182</v>
      </c>
      <c r="D534" s="985" t="s">
        <v>12</v>
      </c>
      <c r="E534" s="191">
        <v>81</v>
      </c>
      <c r="F534" s="724" t="str">
        <f t="shared" si="10"/>
        <v>Tốt</v>
      </c>
      <c r="G534" s="191"/>
    </row>
    <row r="535" spans="1:7" s="16" customFormat="1" ht="21" customHeight="1" x14ac:dyDescent="0.25">
      <c r="A535" s="191">
        <v>493</v>
      </c>
      <c r="B535" s="721" t="s">
        <v>6348</v>
      </c>
      <c r="C535" s="984" t="s">
        <v>6349</v>
      </c>
      <c r="D535" s="985" t="s">
        <v>12</v>
      </c>
      <c r="E535" s="191">
        <v>67</v>
      </c>
      <c r="F535" s="724" t="str">
        <f t="shared" si="10"/>
        <v>Khá</v>
      </c>
      <c r="G535" s="191"/>
    </row>
    <row r="536" spans="1:7" s="16" customFormat="1" ht="21" customHeight="1" x14ac:dyDescent="0.25">
      <c r="A536" s="191">
        <v>494</v>
      </c>
      <c r="B536" s="720" t="s">
        <v>6350</v>
      </c>
      <c r="C536" s="984" t="s">
        <v>2892</v>
      </c>
      <c r="D536" s="985" t="s">
        <v>2769</v>
      </c>
      <c r="E536" s="191">
        <v>81</v>
      </c>
      <c r="F536" s="724" t="str">
        <f t="shared" si="10"/>
        <v>Tốt</v>
      </c>
      <c r="G536" s="191"/>
    </row>
    <row r="537" spans="1:7" s="16" customFormat="1" ht="21" customHeight="1" x14ac:dyDescent="0.25">
      <c r="A537" s="191">
        <v>495</v>
      </c>
      <c r="B537" s="721" t="s">
        <v>6351</v>
      </c>
      <c r="C537" s="984" t="s">
        <v>83</v>
      </c>
      <c r="D537" s="985" t="s">
        <v>948</v>
      </c>
      <c r="E537" s="191">
        <v>73</v>
      </c>
      <c r="F537" s="724" t="str">
        <f t="shared" si="10"/>
        <v>Khá</v>
      </c>
      <c r="G537" s="191"/>
    </row>
    <row r="538" spans="1:7" s="16" customFormat="1" ht="21" customHeight="1" x14ac:dyDescent="0.25">
      <c r="A538" s="191">
        <v>496</v>
      </c>
      <c r="B538" s="721" t="s">
        <v>6352</v>
      </c>
      <c r="C538" s="722" t="s">
        <v>6353</v>
      </c>
      <c r="D538" s="723" t="s">
        <v>178</v>
      </c>
      <c r="E538" s="191">
        <v>20</v>
      </c>
      <c r="F538" s="724" t="str">
        <f t="shared" si="10"/>
        <v>Kém</v>
      </c>
      <c r="G538" s="787" t="s">
        <v>3651</v>
      </c>
    </row>
    <row r="539" spans="1:7" s="16" customFormat="1" ht="21" customHeight="1" x14ac:dyDescent="0.25">
      <c r="A539" s="191">
        <v>497</v>
      </c>
      <c r="B539" s="721" t="s">
        <v>6354</v>
      </c>
      <c r="C539" s="722" t="s">
        <v>1361</v>
      </c>
      <c r="D539" s="723" t="s">
        <v>162</v>
      </c>
      <c r="E539" s="191">
        <v>20</v>
      </c>
      <c r="F539" s="724" t="str">
        <f t="shared" si="10"/>
        <v>Kém</v>
      </c>
      <c r="G539" s="787" t="s">
        <v>3651</v>
      </c>
    </row>
    <row r="540" spans="1:7" s="16" customFormat="1" ht="21" customHeight="1" x14ac:dyDescent="0.25">
      <c r="A540" s="191">
        <v>498</v>
      </c>
      <c r="B540" s="721" t="s">
        <v>6355</v>
      </c>
      <c r="C540" s="722" t="s">
        <v>77</v>
      </c>
      <c r="D540" s="723" t="s">
        <v>28</v>
      </c>
      <c r="E540" s="191">
        <v>100</v>
      </c>
      <c r="F540" s="724" t="str">
        <f t="shared" si="10"/>
        <v>Xuất sắc</v>
      </c>
      <c r="G540" s="191"/>
    </row>
    <row r="541" spans="1:7" s="16" customFormat="1" ht="21" customHeight="1" x14ac:dyDescent="0.25">
      <c r="A541" s="191">
        <v>499</v>
      </c>
      <c r="B541" s="721" t="s">
        <v>6356</v>
      </c>
      <c r="C541" s="722" t="s">
        <v>3431</v>
      </c>
      <c r="D541" s="723" t="s">
        <v>212</v>
      </c>
      <c r="E541" s="191">
        <v>70</v>
      </c>
      <c r="F541" s="724" t="str">
        <f t="shared" si="10"/>
        <v>Khá</v>
      </c>
      <c r="G541" s="191"/>
    </row>
    <row r="542" spans="1:7" s="16" customFormat="1" ht="21" customHeight="1" x14ac:dyDescent="0.25">
      <c r="A542" s="191">
        <v>500</v>
      </c>
      <c r="B542" s="721" t="s">
        <v>6357</v>
      </c>
      <c r="C542" s="722" t="s">
        <v>4962</v>
      </c>
      <c r="D542" s="723" t="s">
        <v>195</v>
      </c>
      <c r="E542" s="191">
        <v>78</v>
      </c>
      <c r="F542" s="724" t="str">
        <f t="shared" si="10"/>
        <v>Khá</v>
      </c>
      <c r="G542" s="191"/>
    </row>
    <row r="543" spans="1:7" s="16" customFormat="1" ht="21" customHeight="1" x14ac:dyDescent="0.25">
      <c r="E543" s="433"/>
    </row>
    <row r="544" spans="1:7" s="704" customFormat="1" ht="21" customHeight="1" x14ac:dyDescent="0.25">
      <c r="A544" s="968" t="s">
        <v>6358</v>
      </c>
      <c r="B544" s="968"/>
      <c r="C544" s="446"/>
      <c r="D544" s="446"/>
      <c r="E544" s="52"/>
      <c r="G544" s="52"/>
    </row>
    <row r="545" spans="1:198" s="704" customFormat="1" ht="21" customHeight="1" x14ac:dyDescent="0.25">
      <c r="A545" s="417" t="s">
        <v>119</v>
      </c>
      <c r="B545" s="417" t="s">
        <v>1534</v>
      </c>
      <c r="C545" s="969" t="s">
        <v>1270</v>
      </c>
      <c r="D545" s="970"/>
      <c r="E545" s="761" t="s">
        <v>1535</v>
      </c>
      <c r="F545" s="417" t="s">
        <v>1194</v>
      </c>
      <c r="G545" s="417" t="s">
        <v>1195</v>
      </c>
    </row>
    <row r="546" spans="1:198" s="16" customFormat="1" ht="21" customHeight="1" x14ac:dyDescent="0.25">
      <c r="A546" s="700">
        <v>501</v>
      </c>
      <c r="B546" s="188" t="s">
        <v>6359</v>
      </c>
      <c r="C546" s="717" t="s">
        <v>1519</v>
      </c>
      <c r="D546" s="729" t="s">
        <v>73</v>
      </c>
      <c r="E546" s="700">
        <v>84</v>
      </c>
      <c r="F546" s="703" t="str">
        <f t="shared" ref="F546:F603" si="11">IF(E546&gt;=90,"Xuất sắc",IF(E546&gt;=80,"Tốt",IF(E546&gt;=65,"Khá",IF(E546&gt;=50,"Trung bình",IF(E546&gt;=35,"Yếu","Kém")))))</f>
        <v>Tốt</v>
      </c>
      <c r="G546" s="70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  <c r="AA546" s="190"/>
      <c r="AB546" s="190"/>
      <c r="AC546" s="190"/>
      <c r="AD546" s="190"/>
      <c r="AE546" s="190"/>
      <c r="AF546" s="190"/>
      <c r="AG546" s="190"/>
      <c r="AH546" s="190"/>
      <c r="AI546" s="190"/>
      <c r="AJ546" s="190"/>
      <c r="AK546" s="190"/>
      <c r="AL546" s="190"/>
      <c r="AM546" s="190"/>
      <c r="AN546" s="190"/>
      <c r="AO546" s="190"/>
      <c r="AP546" s="190"/>
      <c r="AQ546" s="190"/>
      <c r="AR546" s="190"/>
      <c r="AS546" s="190"/>
      <c r="AT546" s="190"/>
      <c r="AU546" s="190"/>
      <c r="AV546" s="190"/>
      <c r="AW546" s="190"/>
      <c r="AX546" s="190"/>
      <c r="AY546" s="190"/>
      <c r="AZ546" s="190"/>
      <c r="BA546" s="190"/>
      <c r="BB546" s="190"/>
      <c r="BC546" s="190"/>
      <c r="BD546" s="190"/>
      <c r="BE546" s="190"/>
      <c r="BF546" s="190"/>
      <c r="BG546" s="190"/>
      <c r="BH546" s="190"/>
      <c r="BI546" s="190"/>
      <c r="BJ546" s="190"/>
      <c r="BK546" s="190"/>
      <c r="BL546" s="190"/>
      <c r="BM546" s="190"/>
      <c r="BN546" s="190"/>
      <c r="BO546" s="190"/>
      <c r="BP546" s="190"/>
      <c r="BQ546" s="190"/>
      <c r="BR546" s="190"/>
      <c r="BS546" s="190"/>
      <c r="BT546" s="190"/>
      <c r="BU546" s="190"/>
      <c r="BV546" s="190"/>
      <c r="BW546" s="190"/>
      <c r="BX546" s="190"/>
      <c r="BY546" s="190"/>
      <c r="BZ546" s="190"/>
      <c r="CA546" s="190"/>
      <c r="CB546" s="190"/>
      <c r="CC546" s="190"/>
      <c r="CD546" s="190"/>
      <c r="CE546" s="190"/>
      <c r="CF546" s="190"/>
      <c r="CG546" s="190"/>
      <c r="CH546" s="190"/>
      <c r="CI546" s="190"/>
      <c r="CJ546" s="190"/>
      <c r="CK546" s="190"/>
      <c r="CL546" s="190"/>
      <c r="CM546" s="190"/>
      <c r="CN546" s="190"/>
      <c r="CO546" s="190"/>
      <c r="CP546" s="190"/>
      <c r="CQ546" s="190"/>
      <c r="CR546" s="190"/>
      <c r="CS546" s="190"/>
      <c r="CT546" s="190"/>
      <c r="CU546" s="190"/>
      <c r="CV546" s="190"/>
      <c r="CW546" s="190"/>
      <c r="CX546" s="190"/>
      <c r="CY546" s="190"/>
      <c r="CZ546" s="190"/>
      <c r="DA546" s="190"/>
      <c r="DB546" s="190"/>
      <c r="DC546" s="190"/>
      <c r="DD546" s="190"/>
      <c r="DE546" s="190"/>
      <c r="DF546" s="190"/>
      <c r="DG546" s="190"/>
      <c r="DH546" s="190"/>
      <c r="DI546" s="190"/>
      <c r="DJ546" s="190"/>
      <c r="DK546" s="190"/>
      <c r="DL546" s="190"/>
      <c r="DM546" s="190"/>
      <c r="DN546" s="190"/>
      <c r="DO546" s="190"/>
      <c r="DP546" s="190"/>
      <c r="DQ546" s="190"/>
      <c r="DR546" s="190"/>
      <c r="DS546" s="190"/>
      <c r="DT546" s="190"/>
      <c r="DU546" s="190"/>
      <c r="DV546" s="190"/>
      <c r="DW546" s="190"/>
      <c r="DX546" s="190"/>
      <c r="DY546" s="190"/>
      <c r="DZ546" s="190"/>
      <c r="EA546" s="190"/>
      <c r="EB546" s="190"/>
      <c r="EC546" s="190"/>
      <c r="ED546" s="190"/>
      <c r="EE546" s="190"/>
      <c r="EF546" s="190"/>
      <c r="EG546" s="190"/>
      <c r="EH546" s="190"/>
      <c r="EI546" s="190"/>
      <c r="EJ546" s="190"/>
      <c r="EK546" s="190"/>
      <c r="EL546" s="190"/>
      <c r="EM546" s="190"/>
      <c r="EN546" s="190"/>
      <c r="EO546" s="190"/>
      <c r="EP546" s="190"/>
      <c r="EQ546" s="190"/>
      <c r="ER546" s="190"/>
      <c r="ES546" s="190"/>
      <c r="ET546" s="190"/>
      <c r="EU546" s="190"/>
      <c r="EV546" s="190"/>
      <c r="EW546" s="190"/>
      <c r="EX546" s="190"/>
      <c r="EY546" s="190"/>
      <c r="EZ546" s="190"/>
      <c r="FA546" s="190"/>
      <c r="FB546" s="190"/>
      <c r="FC546" s="190"/>
      <c r="FD546" s="190"/>
      <c r="FE546" s="190"/>
      <c r="FF546" s="190"/>
      <c r="FG546" s="190"/>
      <c r="FH546" s="190"/>
      <c r="FI546" s="190"/>
      <c r="FJ546" s="190"/>
      <c r="FK546" s="190"/>
      <c r="FL546" s="190"/>
      <c r="FM546" s="190"/>
      <c r="FN546" s="190"/>
      <c r="FO546" s="190"/>
      <c r="FP546" s="190"/>
      <c r="FQ546" s="190"/>
      <c r="FR546" s="190"/>
      <c r="FS546" s="190"/>
      <c r="FT546" s="190"/>
      <c r="FU546" s="190"/>
      <c r="FV546" s="190"/>
      <c r="FW546" s="190"/>
      <c r="FX546" s="190"/>
      <c r="FY546" s="190"/>
      <c r="FZ546" s="190"/>
      <c r="GA546" s="190"/>
      <c r="GB546" s="190"/>
      <c r="GC546" s="190"/>
      <c r="GD546" s="190"/>
      <c r="GE546" s="190"/>
      <c r="GF546" s="190"/>
      <c r="GG546" s="190"/>
      <c r="GH546" s="190"/>
      <c r="GI546" s="190"/>
      <c r="GJ546" s="190"/>
      <c r="GK546" s="190"/>
      <c r="GL546" s="190"/>
      <c r="GM546" s="190"/>
      <c r="GN546" s="190"/>
      <c r="GO546" s="190"/>
      <c r="GP546" s="190"/>
    </row>
    <row r="547" spans="1:198" s="16" customFormat="1" ht="21" customHeight="1" x14ac:dyDescent="0.25">
      <c r="A547" s="700">
        <v>502</v>
      </c>
      <c r="B547" s="188" t="s">
        <v>6360</v>
      </c>
      <c r="C547" s="717" t="s">
        <v>3289</v>
      </c>
      <c r="D547" s="729" t="s">
        <v>34</v>
      </c>
      <c r="E547" s="700">
        <v>87</v>
      </c>
      <c r="F547" s="703" t="str">
        <f t="shared" si="11"/>
        <v>Tốt</v>
      </c>
      <c r="G547" s="70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B547" s="190"/>
      <c r="AC547" s="190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  <c r="AR547" s="190"/>
      <c r="AS547" s="190"/>
      <c r="AT547" s="190"/>
      <c r="AU547" s="190"/>
      <c r="AV547" s="190"/>
      <c r="AW547" s="190"/>
      <c r="AX547" s="190"/>
      <c r="AY547" s="190"/>
      <c r="AZ547" s="190"/>
      <c r="BA547" s="190"/>
      <c r="BB547" s="190"/>
      <c r="BC547" s="190"/>
      <c r="BD547" s="190"/>
      <c r="BE547" s="190"/>
      <c r="BF547" s="190"/>
      <c r="BG547" s="190"/>
      <c r="BH547" s="190"/>
      <c r="BI547" s="190"/>
      <c r="BJ547" s="190"/>
      <c r="BK547" s="190"/>
      <c r="BL547" s="190"/>
      <c r="BM547" s="190"/>
      <c r="BN547" s="190"/>
      <c r="BO547" s="190"/>
      <c r="BP547" s="190"/>
      <c r="BQ547" s="190"/>
      <c r="BR547" s="190"/>
      <c r="BS547" s="190"/>
      <c r="BT547" s="190"/>
      <c r="BU547" s="190"/>
      <c r="BV547" s="190"/>
      <c r="BW547" s="190"/>
      <c r="BX547" s="190"/>
      <c r="BY547" s="190"/>
      <c r="BZ547" s="190"/>
      <c r="CA547" s="190"/>
      <c r="CB547" s="190"/>
      <c r="CC547" s="190"/>
      <c r="CD547" s="190"/>
      <c r="CE547" s="190"/>
      <c r="CF547" s="190"/>
      <c r="CG547" s="190"/>
      <c r="CH547" s="190"/>
      <c r="CI547" s="190"/>
      <c r="CJ547" s="190"/>
      <c r="CK547" s="190"/>
      <c r="CL547" s="190"/>
      <c r="CM547" s="190"/>
      <c r="CN547" s="190"/>
      <c r="CO547" s="190"/>
      <c r="CP547" s="190"/>
      <c r="CQ547" s="190"/>
      <c r="CR547" s="190"/>
      <c r="CS547" s="190"/>
      <c r="CT547" s="190"/>
      <c r="CU547" s="190"/>
      <c r="CV547" s="190"/>
      <c r="CW547" s="190"/>
      <c r="CX547" s="190"/>
      <c r="CY547" s="190"/>
      <c r="CZ547" s="190"/>
      <c r="DA547" s="190"/>
      <c r="DB547" s="190"/>
      <c r="DC547" s="190"/>
      <c r="DD547" s="190"/>
      <c r="DE547" s="190"/>
      <c r="DF547" s="190"/>
      <c r="DG547" s="190"/>
      <c r="DH547" s="190"/>
      <c r="DI547" s="190"/>
      <c r="DJ547" s="190"/>
      <c r="DK547" s="190"/>
      <c r="DL547" s="190"/>
      <c r="DM547" s="190"/>
      <c r="DN547" s="190"/>
      <c r="DO547" s="190"/>
      <c r="DP547" s="190"/>
      <c r="DQ547" s="190"/>
      <c r="DR547" s="190"/>
      <c r="DS547" s="190"/>
      <c r="DT547" s="190"/>
      <c r="DU547" s="190"/>
      <c r="DV547" s="190"/>
      <c r="DW547" s="190"/>
      <c r="DX547" s="190"/>
      <c r="DY547" s="190"/>
      <c r="DZ547" s="190"/>
      <c r="EA547" s="190"/>
      <c r="EB547" s="190"/>
      <c r="EC547" s="190"/>
      <c r="ED547" s="190"/>
      <c r="EE547" s="190"/>
      <c r="EF547" s="190"/>
      <c r="EG547" s="190"/>
      <c r="EH547" s="190"/>
      <c r="EI547" s="190"/>
      <c r="EJ547" s="190"/>
      <c r="EK547" s="190"/>
      <c r="EL547" s="190"/>
      <c r="EM547" s="190"/>
      <c r="EN547" s="190"/>
      <c r="EO547" s="190"/>
      <c r="EP547" s="190"/>
      <c r="EQ547" s="190"/>
      <c r="ER547" s="190"/>
      <c r="ES547" s="190"/>
      <c r="ET547" s="190"/>
      <c r="EU547" s="190"/>
      <c r="EV547" s="190"/>
      <c r="EW547" s="190"/>
      <c r="EX547" s="190"/>
      <c r="EY547" s="190"/>
      <c r="EZ547" s="190"/>
      <c r="FA547" s="190"/>
      <c r="FB547" s="190"/>
      <c r="FC547" s="190"/>
      <c r="FD547" s="190"/>
      <c r="FE547" s="190"/>
      <c r="FF547" s="190"/>
      <c r="FG547" s="190"/>
      <c r="FH547" s="190"/>
      <c r="FI547" s="190"/>
      <c r="FJ547" s="190"/>
      <c r="FK547" s="190"/>
      <c r="FL547" s="190"/>
      <c r="FM547" s="190"/>
      <c r="FN547" s="190"/>
      <c r="FO547" s="190"/>
      <c r="FP547" s="190"/>
      <c r="FQ547" s="190"/>
      <c r="FR547" s="190"/>
      <c r="FS547" s="190"/>
      <c r="FT547" s="190"/>
      <c r="FU547" s="190"/>
      <c r="FV547" s="190"/>
      <c r="FW547" s="190"/>
      <c r="FX547" s="190"/>
      <c r="FY547" s="190"/>
      <c r="FZ547" s="190"/>
      <c r="GA547" s="190"/>
      <c r="GB547" s="190"/>
      <c r="GC547" s="190"/>
      <c r="GD547" s="190"/>
      <c r="GE547" s="190"/>
      <c r="GF547" s="190"/>
      <c r="GG547" s="190"/>
      <c r="GH547" s="190"/>
      <c r="GI547" s="190"/>
      <c r="GJ547" s="190"/>
      <c r="GK547" s="190"/>
      <c r="GL547" s="190"/>
      <c r="GM547" s="190"/>
      <c r="GN547" s="190"/>
      <c r="GO547" s="190"/>
      <c r="GP547" s="190"/>
    </row>
    <row r="548" spans="1:198" s="16" customFormat="1" ht="21" customHeight="1" x14ac:dyDescent="0.25">
      <c r="A548" s="700">
        <v>503</v>
      </c>
      <c r="B548" s="188" t="s">
        <v>6361</v>
      </c>
      <c r="C548" s="717" t="s">
        <v>2940</v>
      </c>
      <c r="D548" s="729" t="s">
        <v>34</v>
      </c>
      <c r="E548" s="700">
        <v>50</v>
      </c>
      <c r="F548" s="703" t="str">
        <f t="shared" si="11"/>
        <v>Trung bình</v>
      </c>
      <c r="G548" s="703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B548" s="190"/>
      <c r="AC548" s="190"/>
      <c r="AD548" s="190"/>
      <c r="AE548" s="190"/>
      <c r="AF548" s="190"/>
      <c r="AG548" s="190"/>
      <c r="AH548" s="190"/>
      <c r="AI548" s="190"/>
      <c r="AJ548" s="190"/>
      <c r="AK548" s="190"/>
      <c r="AL548" s="190"/>
      <c r="AM548" s="190"/>
      <c r="AN548" s="190"/>
      <c r="AO548" s="190"/>
      <c r="AP548" s="190"/>
      <c r="AQ548" s="190"/>
      <c r="AR548" s="190"/>
      <c r="AS548" s="190"/>
      <c r="AT548" s="190"/>
      <c r="AU548" s="190"/>
      <c r="AV548" s="190"/>
      <c r="AW548" s="190"/>
      <c r="AX548" s="190"/>
      <c r="AY548" s="190"/>
      <c r="AZ548" s="190"/>
      <c r="BA548" s="190"/>
      <c r="BB548" s="190"/>
      <c r="BC548" s="190"/>
      <c r="BD548" s="190"/>
      <c r="BE548" s="190"/>
      <c r="BF548" s="190"/>
      <c r="BG548" s="190"/>
      <c r="BH548" s="190"/>
      <c r="BI548" s="190"/>
      <c r="BJ548" s="190"/>
      <c r="BK548" s="190"/>
      <c r="BL548" s="190"/>
      <c r="BM548" s="190"/>
      <c r="BN548" s="190"/>
      <c r="BO548" s="190"/>
      <c r="BP548" s="190"/>
      <c r="BQ548" s="190"/>
      <c r="BR548" s="190"/>
      <c r="BS548" s="190"/>
      <c r="BT548" s="190"/>
      <c r="BU548" s="190"/>
      <c r="BV548" s="190"/>
      <c r="BW548" s="190"/>
      <c r="BX548" s="190"/>
      <c r="BY548" s="190"/>
      <c r="BZ548" s="190"/>
      <c r="CA548" s="190"/>
      <c r="CB548" s="190"/>
      <c r="CC548" s="190"/>
      <c r="CD548" s="190"/>
      <c r="CE548" s="190"/>
      <c r="CF548" s="190"/>
      <c r="CG548" s="190"/>
      <c r="CH548" s="190"/>
      <c r="CI548" s="190"/>
      <c r="CJ548" s="190"/>
      <c r="CK548" s="190"/>
      <c r="CL548" s="190"/>
      <c r="CM548" s="190"/>
      <c r="CN548" s="190"/>
      <c r="CO548" s="190"/>
      <c r="CP548" s="190"/>
      <c r="CQ548" s="190"/>
      <c r="CR548" s="190"/>
      <c r="CS548" s="190"/>
      <c r="CT548" s="190"/>
      <c r="CU548" s="190"/>
      <c r="CV548" s="190"/>
      <c r="CW548" s="190"/>
      <c r="CX548" s="190"/>
      <c r="CY548" s="190"/>
      <c r="CZ548" s="190"/>
      <c r="DA548" s="190"/>
      <c r="DB548" s="190"/>
      <c r="DC548" s="190"/>
      <c r="DD548" s="190"/>
      <c r="DE548" s="190"/>
      <c r="DF548" s="190"/>
      <c r="DG548" s="190"/>
      <c r="DH548" s="190"/>
      <c r="DI548" s="190"/>
      <c r="DJ548" s="190"/>
      <c r="DK548" s="190"/>
      <c r="DL548" s="190"/>
      <c r="DM548" s="190"/>
      <c r="DN548" s="190"/>
      <c r="DO548" s="190"/>
      <c r="DP548" s="190"/>
      <c r="DQ548" s="190"/>
      <c r="DR548" s="190"/>
      <c r="DS548" s="190"/>
      <c r="DT548" s="190"/>
      <c r="DU548" s="190"/>
      <c r="DV548" s="190"/>
      <c r="DW548" s="190"/>
      <c r="DX548" s="190"/>
      <c r="DY548" s="190"/>
      <c r="DZ548" s="190"/>
      <c r="EA548" s="190"/>
      <c r="EB548" s="190"/>
      <c r="EC548" s="190"/>
      <c r="ED548" s="190"/>
      <c r="EE548" s="190"/>
      <c r="EF548" s="190"/>
      <c r="EG548" s="190"/>
      <c r="EH548" s="190"/>
      <c r="EI548" s="190"/>
      <c r="EJ548" s="190"/>
      <c r="EK548" s="190"/>
      <c r="EL548" s="190"/>
      <c r="EM548" s="190"/>
      <c r="EN548" s="190"/>
      <c r="EO548" s="190"/>
      <c r="EP548" s="190"/>
      <c r="EQ548" s="190"/>
      <c r="ER548" s="190"/>
      <c r="ES548" s="190"/>
      <c r="ET548" s="190"/>
      <c r="EU548" s="190"/>
      <c r="EV548" s="190"/>
      <c r="EW548" s="190"/>
      <c r="EX548" s="190"/>
      <c r="EY548" s="190"/>
      <c r="EZ548" s="190"/>
      <c r="FA548" s="190"/>
      <c r="FB548" s="190"/>
      <c r="FC548" s="190"/>
      <c r="FD548" s="190"/>
      <c r="FE548" s="190"/>
      <c r="FF548" s="190"/>
      <c r="FG548" s="190"/>
      <c r="FH548" s="190"/>
      <c r="FI548" s="190"/>
      <c r="FJ548" s="190"/>
      <c r="FK548" s="190"/>
      <c r="FL548" s="190"/>
      <c r="FM548" s="190"/>
      <c r="FN548" s="190"/>
      <c r="FO548" s="190"/>
      <c r="FP548" s="190"/>
      <c r="FQ548" s="190"/>
      <c r="FR548" s="190"/>
      <c r="FS548" s="190"/>
      <c r="FT548" s="190"/>
      <c r="FU548" s="190"/>
      <c r="FV548" s="190"/>
      <c r="FW548" s="190"/>
      <c r="FX548" s="190"/>
      <c r="FY548" s="190"/>
      <c r="FZ548" s="190"/>
      <c r="GA548" s="190"/>
      <c r="GB548" s="190"/>
      <c r="GC548" s="190"/>
      <c r="GD548" s="190"/>
      <c r="GE548" s="190"/>
      <c r="GF548" s="190"/>
      <c r="GG548" s="190"/>
      <c r="GH548" s="190"/>
      <c r="GI548" s="190"/>
      <c r="GJ548" s="190"/>
      <c r="GK548" s="190"/>
      <c r="GL548" s="190"/>
      <c r="GM548" s="190"/>
      <c r="GN548" s="190"/>
      <c r="GO548" s="190"/>
      <c r="GP548" s="190"/>
    </row>
    <row r="549" spans="1:198" s="16" customFormat="1" ht="21" customHeight="1" x14ac:dyDescent="0.25">
      <c r="A549" s="700">
        <v>504</v>
      </c>
      <c r="B549" s="188" t="s">
        <v>6362</v>
      </c>
      <c r="C549" s="717" t="s">
        <v>3646</v>
      </c>
      <c r="D549" s="729" t="s">
        <v>34</v>
      </c>
      <c r="E549" s="700">
        <v>64</v>
      </c>
      <c r="F549" s="703" t="str">
        <f t="shared" si="11"/>
        <v>Trung bình</v>
      </c>
      <c r="G549" s="70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B549" s="190"/>
      <c r="AC549" s="190"/>
      <c r="AD549" s="190"/>
      <c r="AE549" s="190"/>
      <c r="AF549" s="190"/>
      <c r="AG549" s="190"/>
      <c r="AH549" s="190"/>
      <c r="AI549" s="190"/>
      <c r="AJ549" s="190"/>
      <c r="AK549" s="190"/>
      <c r="AL549" s="190"/>
      <c r="AM549" s="190"/>
      <c r="AN549" s="190"/>
      <c r="AO549" s="190"/>
      <c r="AP549" s="190"/>
      <c r="AQ549" s="190"/>
      <c r="AR549" s="190"/>
      <c r="AS549" s="190"/>
      <c r="AT549" s="190"/>
      <c r="AU549" s="190"/>
      <c r="AV549" s="190"/>
      <c r="AW549" s="190"/>
      <c r="AX549" s="190"/>
      <c r="AY549" s="190"/>
      <c r="AZ549" s="190"/>
      <c r="BA549" s="190"/>
      <c r="BB549" s="190"/>
      <c r="BC549" s="190"/>
      <c r="BD549" s="190"/>
      <c r="BE549" s="190"/>
      <c r="BF549" s="190"/>
      <c r="BG549" s="190"/>
      <c r="BH549" s="190"/>
      <c r="BI549" s="190"/>
      <c r="BJ549" s="190"/>
      <c r="BK549" s="190"/>
      <c r="BL549" s="190"/>
      <c r="BM549" s="190"/>
      <c r="BN549" s="190"/>
      <c r="BO549" s="190"/>
      <c r="BP549" s="190"/>
      <c r="BQ549" s="190"/>
      <c r="BR549" s="190"/>
      <c r="BS549" s="190"/>
      <c r="BT549" s="190"/>
      <c r="BU549" s="190"/>
      <c r="BV549" s="190"/>
      <c r="BW549" s="190"/>
      <c r="BX549" s="190"/>
      <c r="BY549" s="190"/>
      <c r="BZ549" s="190"/>
      <c r="CA549" s="190"/>
      <c r="CB549" s="190"/>
      <c r="CC549" s="190"/>
      <c r="CD549" s="190"/>
      <c r="CE549" s="190"/>
      <c r="CF549" s="190"/>
      <c r="CG549" s="190"/>
      <c r="CH549" s="190"/>
      <c r="CI549" s="190"/>
      <c r="CJ549" s="190"/>
      <c r="CK549" s="190"/>
      <c r="CL549" s="190"/>
      <c r="CM549" s="190"/>
      <c r="CN549" s="190"/>
      <c r="CO549" s="190"/>
      <c r="CP549" s="190"/>
      <c r="CQ549" s="190"/>
      <c r="CR549" s="190"/>
      <c r="CS549" s="190"/>
      <c r="CT549" s="190"/>
      <c r="CU549" s="190"/>
      <c r="CV549" s="190"/>
      <c r="CW549" s="190"/>
      <c r="CX549" s="190"/>
      <c r="CY549" s="190"/>
      <c r="CZ549" s="190"/>
      <c r="DA549" s="190"/>
      <c r="DB549" s="190"/>
      <c r="DC549" s="190"/>
      <c r="DD549" s="190"/>
      <c r="DE549" s="190"/>
      <c r="DF549" s="190"/>
      <c r="DG549" s="190"/>
      <c r="DH549" s="190"/>
      <c r="DI549" s="190"/>
      <c r="DJ549" s="190"/>
      <c r="DK549" s="190"/>
      <c r="DL549" s="190"/>
      <c r="DM549" s="190"/>
      <c r="DN549" s="190"/>
      <c r="DO549" s="190"/>
      <c r="DP549" s="190"/>
      <c r="DQ549" s="190"/>
      <c r="DR549" s="190"/>
      <c r="DS549" s="190"/>
      <c r="DT549" s="190"/>
      <c r="DU549" s="190"/>
      <c r="DV549" s="190"/>
      <c r="DW549" s="190"/>
      <c r="DX549" s="190"/>
      <c r="DY549" s="190"/>
      <c r="DZ549" s="190"/>
      <c r="EA549" s="190"/>
      <c r="EB549" s="190"/>
      <c r="EC549" s="190"/>
      <c r="ED549" s="190"/>
      <c r="EE549" s="190"/>
      <c r="EF549" s="190"/>
      <c r="EG549" s="190"/>
      <c r="EH549" s="190"/>
      <c r="EI549" s="190"/>
      <c r="EJ549" s="190"/>
      <c r="EK549" s="190"/>
      <c r="EL549" s="190"/>
      <c r="EM549" s="190"/>
      <c r="EN549" s="190"/>
      <c r="EO549" s="190"/>
      <c r="EP549" s="190"/>
      <c r="EQ549" s="190"/>
      <c r="ER549" s="190"/>
      <c r="ES549" s="190"/>
      <c r="ET549" s="190"/>
      <c r="EU549" s="190"/>
      <c r="EV549" s="190"/>
      <c r="EW549" s="190"/>
      <c r="EX549" s="190"/>
      <c r="EY549" s="190"/>
      <c r="EZ549" s="190"/>
      <c r="FA549" s="190"/>
      <c r="FB549" s="190"/>
      <c r="FC549" s="190"/>
      <c r="FD549" s="190"/>
      <c r="FE549" s="190"/>
      <c r="FF549" s="190"/>
      <c r="FG549" s="190"/>
      <c r="FH549" s="190"/>
      <c r="FI549" s="190"/>
      <c r="FJ549" s="190"/>
      <c r="FK549" s="190"/>
      <c r="FL549" s="190"/>
      <c r="FM549" s="190"/>
      <c r="FN549" s="190"/>
      <c r="FO549" s="190"/>
      <c r="FP549" s="190"/>
      <c r="FQ549" s="190"/>
      <c r="FR549" s="190"/>
      <c r="FS549" s="190"/>
      <c r="FT549" s="190"/>
      <c r="FU549" s="190"/>
      <c r="FV549" s="190"/>
      <c r="FW549" s="190"/>
      <c r="FX549" s="190"/>
      <c r="FY549" s="190"/>
      <c r="FZ549" s="190"/>
      <c r="GA549" s="190"/>
      <c r="GB549" s="190"/>
      <c r="GC549" s="190"/>
      <c r="GD549" s="190"/>
      <c r="GE549" s="190"/>
      <c r="GF549" s="190"/>
      <c r="GG549" s="190"/>
      <c r="GH549" s="190"/>
      <c r="GI549" s="190"/>
      <c r="GJ549" s="190"/>
      <c r="GK549" s="190"/>
      <c r="GL549" s="190"/>
      <c r="GM549" s="190"/>
      <c r="GN549" s="190"/>
      <c r="GO549" s="190"/>
      <c r="GP549" s="190"/>
    </row>
    <row r="550" spans="1:198" s="16" customFormat="1" ht="21" customHeight="1" x14ac:dyDescent="0.25">
      <c r="A550" s="700">
        <v>505</v>
      </c>
      <c r="B550" s="188" t="s">
        <v>6363</v>
      </c>
      <c r="C550" s="717" t="s">
        <v>84</v>
      </c>
      <c r="D550" s="729" t="s">
        <v>148</v>
      </c>
      <c r="E550" s="700">
        <v>86</v>
      </c>
      <c r="F550" s="703" t="str">
        <f t="shared" si="11"/>
        <v>Tốt</v>
      </c>
      <c r="G550" s="70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B550" s="190"/>
      <c r="AC550" s="190"/>
      <c r="AD550" s="190"/>
      <c r="AE550" s="190"/>
      <c r="AF550" s="190"/>
      <c r="AG550" s="190"/>
      <c r="AH550" s="190"/>
      <c r="AI550" s="190"/>
      <c r="AJ550" s="190"/>
      <c r="AK550" s="190"/>
      <c r="AL550" s="190"/>
      <c r="AM550" s="190"/>
      <c r="AN550" s="190"/>
      <c r="AO550" s="190"/>
      <c r="AP550" s="190"/>
      <c r="AQ550" s="190"/>
      <c r="AR550" s="190"/>
      <c r="AS550" s="190"/>
      <c r="AT550" s="190"/>
      <c r="AU550" s="190"/>
      <c r="AV550" s="190"/>
      <c r="AW550" s="190"/>
      <c r="AX550" s="190"/>
      <c r="AY550" s="190"/>
      <c r="AZ550" s="190"/>
      <c r="BA550" s="190"/>
      <c r="BB550" s="190"/>
      <c r="BC550" s="190"/>
      <c r="BD550" s="190"/>
      <c r="BE550" s="190"/>
      <c r="BF550" s="190"/>
      <c r="BG550" s="190"/>
      <c r="BH550" s="190"/>
      <c r="BI550" s="190"/>
      <c r="BJ550" s="190"/>
      <c r="BK550" s="190"/>
      <c r="BL550" s="190"/>
      <c r="BM550" s="190"/>
      <c r="BN550" s="190"/>
      <c r="BO550" s="190"/>
      <c r="BP550" s="190"/>
      <c r="BQ550" s="190"/>
      <c r="BR550" s="190"/>
      <c r="BS550" s="190"/>
      <c r="BT550" s="190"/>
      <c r="BU550" s="190"/>
      <c r="BV550" s="190"/>
      <c r="BW550" s="190"/>
      <c r="BX550" s="190"/>
      <c r="BY550" s="190"/>
      <c r="BZ550" s="190"/>
      <c r="CA550" s="190"/>
      <c r="CB550" s="190"/>
      <c r="CC550" s="190"/>
      <c r="CD550" s="190"/>
      <c r="CE550" s="190"/>
      <c r="CF550" s="190"/>
      <c r="CG550" s="190"/>
      <c r="CH550" s="190"/>
      <c r="CI550" s="190"/>
      <c r="CJ550" s="190"/>
      <c r="CK550" s="190"/>
      <c r="CL550" s="190"/>
      <c r="CM550" s="190"/>
      <c r="CN550" s="190"/>
      <c r="CO550" s="190"/>
      <c r="CP550" s="190"/>
      <c r="CQ550" s="190"/>
      <c r="CR550" s="190"/>
      <c r="CS550" s="190"/>
      <c r="CT550" s="190"/>
      <c r="CU550" s="190"/>
      <c r="CV550" s="190"/>
      <c r="CW550" s="190"/>
      <c r="CX550" s="190"/>
      <c r="CY550" s="190"/>
      <c r="CZ550" s="190"/>
      <c r="DA550" s="190"/>
      <c r="DB550" s="190"/>
      <c r="DC550" s="190"/>
      <c r="DD550" s="190"/>
      <c r="DE550" s="190"/>
      <c r="DF550" s="190"/>
      <c r="DG550" s="190"/>
      <c r="DH550" s="190"/>
      <c r="DI550" s="190"/>
      <c r="DJ550" s="190"/>
      <c r="DK550" s="190"/>
      <c r="DL550" s="190"/>
      <c r="DM550" s="190"/>
      <c r="DN550" s="190"/>
      <c r="DO550" s="190"/>
      <c r="DP550" s="190"/>
      <c r="DQ550" s="190"/>
      <c r="DR550" s="190"/>
      <c r="DS550" s="190"/>
      <c r="DT550" s="190"/>
      <c r="DU550" s="190"/>
      <c r="DV550" s="190"/>
      <c r="DW550" s="190"/>
      <c r="DX550" s="190"/>
      <c r="DY550" s="190"/>
      <c r="DZ550" s="190"/>
      <c r="EA550" s="190"/>
      <c r="EB550" s="190"/>
      <c r="EC550" s="190"/>
      <c r="ED550" s="190"/>
      <c r="EE550" s="190"/>
      <c r="EF550" s="190"/>
      <c r="EG550" s="190"/>
      <c r="EH550" s="190"/>
      <c r="EI550" s="190"/>
      <c r="EJ550" s="190"/>
      <c r="EK550" s="190"/>
      <c r="EL550" s="190"/>
      <c r="EM550" s="190"/>
      <c r="EN550" s="190"/>
      <c r="EO550" s="190"/>
      <c r="EP550" s="190"/>
      <c r="EQ550" s="190"/>
      <c r="ER550" s="190"/>
      <c r="ES550" s="190"/>
      <c r="ET550" s="190"/>
      <c r="EU550" s="190"/>
      <c r="EV550" s="190"/>
      <c r="EW550" s="190"/>
      <c r="EX550" s="190"/>
      <c r="EY550" s="190"/>
      <c r="EZ550" s="190"/>
      <c r="FA550" s="190"/>
      <c r="FB550" s="190"/>
      <c r="FC550" s="190"/>
      <c r="FD550" s="190"/>
      <c r="FE550" s="190"/>
      <c r="FF550" s="190"/>
      <c r="FG550" s="190"/>
      <c r="FH550" s="190"/>
      <c r="FI550" s="190"/>
      <c r="FJ550" s="190"/>
      <c r="FK550" s="190"/>
      <c r="FL550" s="190"/>
      <c r="FM550" s="190"/>
      <c r="FN550" s="190"/>
      <c r="FO550" s="190"/>
      <c r="FP550" s="190"/>
      <c r="FQ550" s="190"/>
      <c r="FR550" s="190"/>
      <c r="FS550" s="190"/>
      <c r="FT550" s="190"/>
      <c r="FU550" s="190"/>
      <c r="FV550" s="190"/>
      <c r="FW550" s="190"/>
      <c r="FX550" s="190"/>
      <c r="FY550" s="190"/>
      <c r="FZ550" s="190"/>
      <c r="GA550" s="190"/>
      <c r="GB550" s="190"/>
      <c r="GC550" s="190"/>
      <c r="GD550" s="190"/>
      <c r="GE550" s="190"/>
      <c r="GF550" s="190"/>
      <c r="GG550" s="190"/>
      <c r="GH550" s="190"/>
      <c r="GI550" s="190"/>
      <c r="GJ550" s="190"/>
      <c r="GK550" s="190"/>
      <c r="GL550" s="190"/>
      <c r="GM550" s="190"/>
      <c r="GN550" s="190"/>
      <c r="GO550" s="190"/>
      <c r="GP550" s="190"/>
    </row>
    <row r="551" spans="1:198" s="16" customFormat="1" ht="21" customHeight="1" x14ac:dyDescent="0.25">
      <c r="A551" s="700">
        <v>506</v>
      </c>
      <c r="B551" s="726" t="s">
        <v>6364</v>
      </c>
      <c r="C551" s="727" t="s">
        <v>6365</v>
      </c>
      <c r="D551" s="728" t="s">
        <v>302</v>
      </c>
      <c r="E551" s="700">
        <v>85</v>
      </c>
      <c r="F551" s="703" t="str">
        <f t="shared" si="11"/>
        <v>Tốt</v>
      </c>
      <c r="G551" s="70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  <c r="AR551" s="190"/>
      <c r="AS551" s="190"/>
      <c r="AT551" s="190"/>
      <c r="AU551" s="190"/>
      <c r="AV551" s="190"/>
      <c r="AW551" s="190"/>
      <c r="AX551" s="190"/>
      <c r="AY551" s="190"/>
      <c r="AZ551" s="190"/>
      <c r="BA551" s="190"/>
      <c r="BB551" s="190"/>
      <c r="BC551" s="190"/>
      <c r="BD551" s="190"/>
      <c r="BE551" s="190"/>
      <c r="BF551" s="190"/>
      <c r="BG551" s="190"/>
      <c r="BH551" s="190"/>
      <c r="BI551" s="190"/>
      <c r="BJ551" s="190"/>
      <c r="BK551" s="190"/>
      <c r="BL551" s="190"/>
      <c r="BM551" s="190"/>
      <c r="BN551" s="190"/>
      <c r="BO551" s="190"/>
      <c r="BP551" s="190"/>
      <c r="BQ551" s="190"/>
      <c r="BR551" s="190"/>
      <c r="BS551" s="190"/>
      <c r="BT551" s="190"/>
      <c r="BU551" s="190"/>
      <c r="BV551" s="190"/>
      <c r="BW551" s="190"/>
      <c r="BX551" s="190"/>
      <c r="BY551" s="190"/>
      <c r="BZ551" s="190"/>
      <c r="CA551" s="190"/>
      <c r="CB551" s="190"/>
      <c r="CC551" s="190"/>
      <c r="CD551" s="190"/>
      <c r="CE551" s="190"/>
      <c r="CF551" s="190"/>
      <c r="CG551" s="190"/>
      <c r="CH551" s="190"/>
      <c r="CI551" s="190"/>
      <c r="CJ551" s="190"/>
      <c r="CK551" s="190"/>
      <c r="CL551" s="190"/>
      <c r="CM551" s="190"/>
      <c r="CN551" s="190"/>
      <c r="CO551" s="190"/>
      <c r="CP551" s="190"/>
      <c r="CQ551" s="190"/>
      <c r="CR551" s="190"/>
      <c r="CS551" s="190"/>
      <c r="CT551" s="190"/>
      <c r="CU551" s="190"/>
      <c r="CV551" s="190"/>
      <c r="CW551" s="190"/>
      <c r="CX551" s="190"/>
      <c r="CY551" s="190"/>
      <c r="CZ551" s="190"/>
      <c r="DA551" s="190"/>
      <c r="DB551" s="190"/>
      <c r="DC551" s="190"/>
      <c r="DD551" s="190"/>
      <c r="DE551" s="190"/>
      <c r="DF551" s="190"/>
      <c r="DG551" s="190"/>
      <c r="DH551" s="190"/>
      <c r="DI551" s="190"/>
      <c r="DJ551" s="190"/>
      <c r="DK551" s="190"/>
      <c r="DL551" s="190"/>
      <c r="DM551" s="190"/>
      <c r="DN551" s="190"/>
      <c r="DO551" s="190"/>
      <c r="DP551" s="190"/>
      <c r="DQ551" s="190"/>
      <c r="DR551" s="190"/>
      <c r="DS551" s="190"/>
      <c r="DT551" s="190"/>
      <c r="DU551" s="190"/>
      <c r="DV551" s="190"/>
      <c r="DW551" s="190"/>
      <c r="DX551" s="190"/>
      <c r="DY551" s="190"/>
      <c r="DZ551" s="190"/>
      <c r="EA551" s="190"/>
      <c r="EB551" s="190"/>
      <c r="EC551" s="190"/>
      <c r="ED551" s="190"/>
      <c r="EE551" s="190"/>
      <c r="EF551" s="190"/>
      <c r="EG551" s="190"/>
      <c r="EH551" s="190"/>
      <c r="EI551" s="190"/>
      <c r="EJ551" s="190"/>
      <c r="EK551" s="190"/>
      <c r="EL551" s="190"/>
      <c r="EM551" s="190"/>
      <c r="EN551" s="190"/>
      <c r="EO551" s="190"/>
      <c r="EP551" s="190"/>
      <c r="EQ551" s="190"/>
      <c r="ER551" s="190"/>
      <c r="ES551" s="190"/>
      <c r="ET551" s="190"/>
      <c r="EU551" s="190"/>
      <c r="EV551" s="190"/>
      <c r="EW551" s="190"/>
      <c r="EX551" s="190"/>
      <c r="EY551" s="190"/>
      <c r="EZ551" s="190"/>
      <c r="FA551" s="190"/>
      <c r="FB551" s="190"/>
      <c r="FC551" s="190"/>
      <c r="FD551" s="190"/>
      <c r="FE551" s="190"/>
      <c r="FF551" s="190"/>
      <c r="FG551" s="190"/>
      <c r="FH551" s="190"/>
      <c r="FI551" s="190"/>
      <c r="FJ551" s="190"/>
      <c r="FK551" s="190"/>
      <c r="FL551" s="190"/>
      <c r="FM551" s="190"/>
      <c r="FN551" s="190"/>
      <c r="FO551" s="190"/>
      <c r="FP551" s="190"/>
      <c r="FQ551" s="190"/>
      <c r="FR551" s="190"/>
      <c r="FS551" s="190"/>
      <c r="FT551" s="190"/>
      <c r="FU551" s="190"/>
      <c r="FV551" s="190"/>
      <c r="FW551" s="190"/>
      <c r="FX551" s="190"/>
      <c r="FY551" s="190"/>
      <c r="FZ551" s="190"/>
      <c r="GA551" s="190"/>
      <c r="GB551" s="190"/>
      <c r="GC551" s="190"/>
      <c r="GD551" s="190"/>
      <c r="GE551" s="190"/>
      <c r="GF551" s="190"/>
      <c r="GG551" s="190"/>
      <c r="GH551" s="190"/>
      <c r="GI551" s="190"/>
      <c r="GJ551" s="190"/>
      <c r="GK551" s="190"/>
      <c r="GL551" s="190"/>
      <c r="GM551" s="190"/>
      <c r="GN551" s="190"/>
      <c r="GO551" s="190"/>
      <c r="GP551" s="190"/>
    </row>
    <row r="552" spans="1:198" s="16" customFormat="1" ht="21" customHeight="1" x14ac:dyDescent="0.25">
      <c r="A552" s="700">
        <v>507</v>
      </c>
      <c r="B552" s="188" t="s">
        <v>6366</v>
      </c>
      <c r="C552" s="717" t="s">
        <v>3470</v>
      </c>
      <c r="D552" s="729" t="s">
        <v>198</v>
      </c>
      <c r="E552" s="700">
        <v>92</v>
      </c>
      <c r="F552" s="703" t="str">
        <f t="shared" si="11"/>
        <v>Xuất sắc</v>
      </c>
      <c r="G552" s="70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  <c r="AR552" s="190"/>
      <c r="AS552" s="190"/>
      <c r="AT552" s="190"/>
      <c r="AU552" s="190"/>
      <c r="AV552" s="190"/>
      <c r="AW552" s="190"/>
      <c r="AX552" s="190"/>
      <c r="AY552" s="190"/>
      <c r="AZ552" s="190"/>
      <c r="BA552" s="190"/>
      <c r="BB552" s="190"/>
      <c r="BC552" s="190"/>
      <c r="BD552" s="190"/>
      <c r="BE552" s="190"/>
      <c r="BF552" s="190"/>
      <c r="BG552" s="190"/>
      <c r="BH552" s="190"/>
      <c r="BI552" s="190"/>
      <c r="BJ552" s="190"/>
      <c r="BK552" s="190"/>
      <c r="BL552" s="190"/>
      <c r="BM552" s="190"/>
      <c r="BN552" s="190"/>
      <c r="BO552" s="190"/>
      <c r="BP552" s="190"/>
      <c r="BQ552" s="190"/>
      <c r="BR552" s="190"/>
      <c r="BS552" s="190"/>
      <c r="BT552" s="190"/>
      <c r="BU552" s="190"/>
      <c r="BV552" s="190"/>
      <c r="BW552" s="190"/>
      <c r="BX552" s="190"/>
      <c r="BY552" s="190"/>
      <c r="BZ552" s="190"/>
      <c r="CA552" s="190"/>
      <c r="CB552" s="190"/>
      <c r="CC552" s="190"/>
      <c r="CD552" s="190"/>
      <c r="CE552" s="190"/>
      <c r="CF552" s="190"/>
      <c r="CG552" s="190"/>
      <c r="CH552" s="190"/>
      <c r="CI552" s="190"/>
      <c r="CJ552" s="190"/>
      <c r="CK552" s="190"/>
      <c r="CL552" s="190"/>
      <c r="CM552" s="190"/>
      <c r="CN552" s="190"/>
      <c r="CO552" s="190"/>
      <c r="CP552" s="190"/>
      <c r="CQ552" s="190"/>
      <c r="CR552" s="190"/>
      <c r="CS552" s="190"/>
      <c r="CT552" s="190"/>
      <c r="CU552" s="190"/>
      <c r="CV552" s="190"/>
      <c r="CW552" s="190"/>
      <c r="CX552" s="190"/>
      <c r="CY552" s="190"/>
      <c r="CZ552" s="190"/>
      <c r="DA552" s="190"/>
      <c r="DB552" s="190"/>
      <c r="DC552" s="190"/>
      <c r="DD552" s="190"/>
      <c r="DE552" s="190"/>
      <c r="DF552" s="190"/>
      <c r="DG552" s="190"/>
      <c r="DH552" s="190"/>
      <c r="DI552" s="190"/>
      <c r="DJ552" s="190"/>
      <c r="DK552" s="190"/>
      <c r="DL552" s="190"/>
      <c r="DM552" s="190"/>
      <c r="DN552" s="190"/>
      <c r="DO552" s="190"/>
      <c r="DP552" s="190"/>
      <c r="DQ552" s="190"/>
      <c r="DR552" s="190"/>
      <c r="DS552" s="190"/>
      <c r="DT552" s="190"/>
      <c r="DU552" s="190"/>
      <c r="DV552" s="190"/>
      <c r="DW552" s="190"/>
      <c r="DX552" s="190"/>
      <c r="DY552" s="190"/>
      <c r="DZ552" s="190"/>
      <c r="EA552" s="190"/>
      <c r="EB552" s="190"/>
      <c r="EC552" s="190"/>
      <c r="ED552" s="190"/>
      <c r="EE552" s="190"/>
      <c r="EF552" s="190"/>
      <c r="EG552" s="190"/>
      <c r="EH552" s="190"/>
      <c r="EI552" s="190"/>
      <c r="EJ552" s="190"/>
      <c r="EK552" s="190"/>
      <c r="EL552" s="190"/>
      <c r="EM552" s="190"/>
      <c r="EN552" s="190"/>
      <c r="EO552" s="190"/>
      <c r="EP552" s="190"/>
      <c r="EQ552" s="190"/>
      <c r="ER552" s="190"/>
      <c r="ES552" s="190"/>
      <c r="ET552" s="190"/>
      <c r="EU552" s="190"/>
      <c r="EV552" s="190"/>
      <c r="EW552" s="190"/>
      <c r="EX552" s="190"/>
      <c r="EY552" s="190"/>
      <c r="EZ552" s="190"/>
      <c r="FA552" s="190"/>
      <c r="FB552" s="190"/>
      <c r="FC552" s="190"/>
      <c r="FD552" s="190"/>
      <c r="FE552" s="190"/>
      <c r="FF552" s="190"/>
      <c r="FG552" s="190"/>
      <c r="FH552" s="190"/>
      <c r="FI552" s="190"/>
      <c r="FJ552" s="190"/>
      <c r="FK552" s="190"/>
      <c r="FL552" s="190"/>
      <c r="FM552" s="190"/>
      <c r="FN552" s="190"/>
      <c r="FO552" s="190"/>
      <c r="FP552" s="190"/>
      <c r="FQ552" s="190"/>
      <c r="FR552" s="190"/>
      <c r="FS552" s="190"/>
      <c r="FT552" s="190"/>
      <c r="FU552" s="190"/>
      <c r="FV552" s="190"/>
      <c r="FW552" s="190"/>
      <c r="FX552" s="190"/>
      <c r="FY552" s="190"/>
      <c r="FZ552" s="190"/>
      <c r="GA552" s="190"/>
      <c r="GB552" s="190"/>
      <c r="GC552" s="190"/>
      <c r="GD552" s="190"/>
      <c r="GE552" s="190"/>
      <c r="GF552" s="190"/>
      <c r="GG552" s="190"/>
      <c r="GH552" s="190"/>
      <c r="GI552" s="190"/>
      <c r="GJ552" s="190"/>
      <c r="GK552" s="190"/>
      <c r="GL552" s="190"/>
      <c r="GM552" s="190"/>
      <c r="GN552" s="190"/>
      <c r="GO552" s="190"/>
      <c r="GP552" s="190"/>
    </row>
    <row r="553" spans="1:198" s="16" customFormat="1" ht="21" customHeight="1" x14ac:dyDescent="0.25">
      <c r="A553" s="700">
        <v>508</v>
      </c>
      <c r="B553" s="188" t="s">
        <v>6367</v>
      </c>
      <c r="C553" s="717" t="s">
        <v>6085</v>
      </c>
      <c r="D553" s="729" t="s">
        <v>3764</v>
      </c>
      <c r="E553" s="700">
        <v>20</v>
      </c>
      <c r="F553" s="703" t="str">
        <f t="shared" si="11"/>
        <v>Kém</v>
      </c>
      <c r="G553" s="787" t="s">
        <v>3651</v>
      </c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  <c r="AR553" s="190"/>
      <c r="AS553" s="190"/>
      <c r="AT553" s="190"/>
      <c r="AU553" s="190"/>
      <c r="AV553" s="190"/>
      <c r="AW553" s="190"/>
      <c r="AX553" s="190"/>
      <c r="AY553" s="190"/>
      <c r="AZ553" s="190"/>
      <c r="BA553" s="190"/>
      <c r="BB553" s="190"/>
      <c r="BC553" s="190"/>
      <c r="BD553" s="190"/>
      <c r="BE553" s="190"/>
      <c r="BF553" s="190"/>
      <c r="BG553" s="190"/>
      <c r="BH553" s="190"/>
      <c r="BI553" s="190"/>
      <c r="BJ553" s="190"/>
      <c r="BK553" s="190"/>
      <c r="BL553" s="190"/>
      <c r="BM553" s="190"/>
      <c r="BN553" s="190"/>
      <c r="BO553" s="190"/>
      <c r="BP553" s="190"/>
      <c r="BQ553" s="190"/>
      <c r="BR553" s="190"/>
      <c r="BS553" s="190"/>
      <c r="BT553" s="190"/>
      <c r="BU553" s="190"/>
      <c r="BV553" s="190"/>
      <c r="BW553" s="190"/>
      <c r="BX553" s="190"/>
      <c r="BY553" s="190"/>
      <c r="BZ553" s="190"/>
      <c r="CA553" s="190"/>
      <c r="CB553" s="190"/>
      <c r="CC553" s="190"/>
      <c r="CD553" s="190"/>
      <c r="CE553" s="190"/>
      <c r="CF553" s="190"/>
      <c r="CG553" s="190"/>
      <c r="CH553" s="190"/>
      <c r="CI553" s="190"/>
      <c r="CJ553" s="190"/>
      <c r="CK553" s="190"/>
      <c r="CL553" s="190"/>
      <c r="CM553" s="190"/>
      <c r="CN553" s="190"/>
      <c r="CO553" s="190"/>
      <c r="CP553" s="190"/>
      <c r="CQ553" s="190"/>
      <c r="CR553" s="190"/>
      <c r="CS553" s="190"/>
      <c r="CT553" s="190"/>
      <c r="CU553" s="190"/>
      <c r="CV553" s="190"/>
      <c r="CW553" s="190"/>
      <c r="CX553" s="190"/>
      <c r="CY553" s="190"/>
      <c r="CZ553" s="190"/>
      <c r="DA553" s="190"/>
      <c r="DB553" s="190"/>
      <c r="DC553" s="190"/>
      <c r="DD553" s="190"/>
      <c r="DE553" s="190"/>
      <c r="DF553" s="190"/>
      <c r="DG553" s="190"/>
      <c r="DH553" s="190"/>
      <c r="DI553" s="190"/>
      <c r="DJ553" s="190"/>
      <c r="DK553" s="190"/>
      <c r="DL553" s="190"/>
      <c r="DM553" s="190"/>
      <c r="DN553" s="190"/>
      <c r="DO553" s="190"/>
      <c r="DP553" s="190"/>
      <c r="DQ553" s="190"/>
      <c r="DR553" s="190"/>
      <c r="DS553" s="190"/>
      <c r="DT553" s="190"/>
      <c r="DU553" s="190"/>
      <c r="DV553" s="190"/>
      <c r="DW553" s="190"/>
      <c r="DX553" s="190"/>
      <c r="DY553" s="190"/>
      <c r="DZ553" s="190"/>
      <c r="EA553" s="190"/>
      <c r="EB553" s="190"/>
      <c r="EC553" s="190"/>
      <c r="ED553" s="190"/>
      <c r="EE553" s="190"/>
      <c r="EF553" s="190"/>
      <c r="EG553" s="190"/>
      <c r="EH553" s="190"/>
      <c r="EI553" s="190"/>
      <c r="EJ553" s="190"/>
      <c r="EK553" s="190"/>
      <c r="EL553" s="190"/>
      <c r="EM553" s="190"/>
      <c r="EN553" s="190"/>
      <c r="EO553" s="190"/>
      <c r="EP553" s="190"/>
      <c r="EQ553" s="190"/>
      <c r="ER553" s="190"/>
      <c r="ES553" s="190"/>
      <c r="ET553" s="190"/>
      <c r="EU553" s="190"/>
      <c r="EV553" s="190"/>
      <c r="EW553" s="190"/>
      <c r="EX553" s="190"/>
      <c r="EY553" s="190"/>
      <c r="EZ553" s="190"/>
      <c r="FA553" s="190"/>
      <c r="FB553" s="190"/>
      <c r="FC553" s="190"/>
      <c r="FD553" s="190"/>
      <c r="FE553" s="190"/>
      <c r="FF553" s="190"/>
      <c r="FG553" s="190"/>
      <c r="FH553" s="190"/>
      <c r="FI553" s="190"/>
      <c r="FJ553" s="190"/>
      <c r="FK553" s="190"/>
      <c r="FL553" s="190"/>
      <c r="FM553" s="190"/>
      <c r="FN553" s="190"/>
      <c r="FO553" s="190"/>
      <c r="FP553" s="190"/>
      <c r="FQ553" s="190"/>
      <c r="FR553" s="190"/>
      <c r="FS553" s="190"/>
      <c r="FT553" s="190"/>
      <c r="FU553" s="190"/>
      <c r="FV553" s="190"/>
      <c r="FW553" s="190"/>
      <c r="FX553" s="190"/>
      <c r="FY553" s="190"/>
      <c r="FZ553" s="190"/>
      <c r="GA553" s="190"/>
      <c r="GB553" s="190"/>
      <c r="GC553" s="190"/>
      <c r="GD553" s="190"/>
      <c r="GE553" s="190"/>
      <c r="GF553" s="190"/>
      <c r="GG553" s="190"/>
      <c r="GH553" s="190"/>
      <c r="GI553" s="190"/>
      <c r="GJ553" s="190"/>
      <c r="GK553" s="190"/>
      <c r="GL553" s="190"/>
      <c r="GM553" s="190"/>
      <c r="GN553" s="190"/>
      <c r="GO553" s="190"/>
      <c r="GP553" s="190"/>
    </row>
    <row r="554" spans="1:198" s="16" customFormat="1" ht="21" customHeight="1" x14ac:dyDescent="0.25">
      <c r="A554" s="700">
        <v>509</v>
      </c>
      <c r="B554" s="188" t="s">
        <v>6368</v>
      </c>
      <c r="C554" s="717" t="s">
        <v>4893</v>
      </c>
      <c r="D554" s="729" t="s">
        <v>1284</v>
      </c>
      <c r="E554" s="700">
        <v>82</v>
      </c>
      <c r="F554" s="703" t="str">
        <f t="shared" si="11"/>
        <v>Tốt</v>
      </c>
      <c r="G554" s="703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190"/>
      <c r="BN554" s="190"/>
      <c r="BO554" s="190"/>
      <c r="BP554" s="190"/>
      <c r="BQ554" s="190"/>
      <c r="BR554" s="190"/>
      <c r="BS554" s="190"/>
      <c r="BT554" s="190"/>
      <c r="BU554" s="190"/>
      <c r="BV554" s="190"/>
      <c r="BW554" s="190"/>
      <c r="BX554" s="190"/>
      <c r="BY554" s="190"/>
      <c r="BZ554" s="190"/>
      <c r="CA554" s="190"/>
      <c r="CB554" s="190"/>
      <c r="CC554" s="190"/>
      <c r="CD554" s="190"/>
      <c r="CE554" s="190"/>
      <c r="CF554" s="190"/>
      <c r="CG554" s="190"/>
      <c r="CH554" s="190"/>
      <c r="CI554" s="190"/>
      <c r="CJ554" s="190"/>
      <c r="CK554" s="190"/>
      <c r="CL554" s="190"/>
      <c r="CM554" s="190"/>
      <c r="CN554" s="190"/>
      <c r="CO554" s="190"/>
      <c r="CP554" s="190"/>
      <c r="CQ554" s="190"/>
      <c r="CR554" s="190"/>
      <c r="CS554" s="190"/>
      <c r="CT554" s="190"/>
      <c r="CU554" s="190"/>
      <c r="CV554" s="190"/>
      <c r="CW554" s="190"/>
      <c r="CX554" s="190"/>
      <c r="CY554" s="190"/>
      <c r="CZ554" s="190"/>
      <c r="DA554" s="190"/>
      <c r="DB554" s="190"/>
      <c r="DC554" s="190"/>
      <c r="DD554" s="190"/>
      <c r="DE554" s="190"/>
      <c r="DF554" s="190"/>
      <c r="DG554" s="190"/>
      <c r="DH554" s="190"/>
      <c r="DI554" s="190"/>
      <c r="DJ554" s="190"/>
      <c r="DK554" s="190"/>
      <c r="DL554" s="190"/>
      <c r="DM554" s="190"/>
      <c r="DN554" s="190"/>
      <c r="DO554" s="190"/>
      <c r="DP554" s="190"/>
      <c r="DQ554" s="190"/>
      <c r="DR554" s="190"/>
      <c r="DS554" s="190"/>
      <c r="DT554" s="190"/>
      <c r="DU554" s="190"/>
      <c r="DV554" s="190"/>
      <c r="DW554" s="190"/>
      <c r="DX554" s="190"/>
      <c r="DY554" s="190"/>
      <c r="DZ554" s="190"/>
      <c r="EA554" s="190"/>
      <c r="EB554" s="190"/>
      <c r="EC554" s="190"/>
      <c r="ED554" s="190"/>
      <c r="EE554" s="190"/>
      <c r="EF554" s="190"/>
      <c r="EG554" s="190"/>
      <c r="EH554" s="190"/>
      <c r="EI554" s="190"/>
      <c r="EJ554" s="190"/>
      <c r="EK554" s="190"/>
      <c r="EL554" s="190"/>
      <c r="EM554" s="190"/>
      <c r="EN554" s="190"/>
      <c r="EO554" s="190"/>
      <c r="EP554" s="190"/>
      <c r="EQ554" s="190"/>
      <c r="ER554" s="190"/>
      <c r="ES554" s="190"/>
      <c r="ET554" s="190"/>
      <c r="EU554" s="190"/>
      <c r="EV554" s="190"/>
      <c r="EW554" s="190"/>
      <c r="EX554" s="190"/>
      <c r="EY554" s="190"/>
      <c r="EZ554" s="190"/>
      <c r="FA554" s="190"/>
      <c r="FB554" s="190"/>
      <c r="FC554" s="190"/>
      <c r="FD554" s="190"/>
      <c r="FE554" s="190"/>
      <c r="FF554" s="190"/>
      <c r="FG554" s="190"/>
      <c r="FH554" s="190"/>
      <c r="FI554" s="190"/>
      <c r="FJ554" s="190"/>
      <c r="FK554" s="190"/>
      <c r="FL554" s="190"/>
      <c r="FM554" s="190"/>
      <c r="FN554" s="190"/>
      <c r="FO554" s="190"/>
      <c r="FP554" s="190"/>
      <c r="FQ554" s="190"/>
      <c r="FR554" s="190"/>
      <c r="FS554" s="190"/>
      <c r="FT554" s="190"/>
      <c r="FU554" s="190"/>
      <c r="FV554" s="190"/>
      <c r="FW554" s="190"/>
      <c r="FX554" s="190"/>
      <c r="FY554" s="190"/>
      <c r="FZ554" s="190"/>
      <c r="GA554" s="190"/>
      <c r="GB554" s="190"/>
      <c r="GC554" s="190"/>
      <c r="GD554" s="190"/>
      <c r="GE554" s="190"/>
      <c r="GF554" s="190"/>
      <c r="GG554" s="190"/>
      <c r="GH554" s="190"/>
      <c r="GI554" s="190"/>
      <c r="GJ554" s="190"/>
      <c r="GK554" s="190"/>
      <c r="GL554" s="190"/>
      <c r="GM554" s="190"/>
      <c r="GN554" s="190"/>
      <c r="GO554" s="190"/>
      <c r="GP554" s="190"/>
    </row>
    <row r="555" spans="1:198" s="16" customFormat="1" ht="21" customHeight="1" x14ac:dyDescent="0.25">
      <c r="A555" s="700">
        <v>510</v>
      </c>
      <c r="B555" s="188" t="s">
        <v>6369</v>
      </c>
      <c r="C555" s="717" t="s">
        <v>62</v>
      </c>
      <c r="D555" s="729" t="s">
        <v>121</v>
      </c>
      <c r="E555" s="700">
        <v>76</v>
      </c>
      <c r="F555" s="703" t="str">
        <f t="shared" si="11"/>
        <v>Khá</v>
      </c>
      <c r="G555" s="70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  <c r="AA555" s="190"/>
      <c r="AB555" s="190"/>
      <c r="AC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0"/>
      <c r="AT555" s="190"/>
      <c r="AU555" s="190"/>
      <c r="AV555" s="190"/>
      <c r="AW555" s="190"/>
      <c r="AX555" s="190"/>
      <c r="AY555" s="190"/>
      <c r="AZ555" s="190"/>
      <c r="BA555" s="190"/>
      <c r="BB555" s="190"/>
      <c r="BC555" s="190"/>
      <c r="BD555" s="190"/>
      <c r="BE555" s="190"/>
      <c r="BF555" s="190"/>
      <c r="BG555" s="190"/>
      <c r="BH555" s="190"/>
      <c r="BI555" s="190"/>
      <c r="BJ555" s="190"/>
      <c r="BK555" s="190"/>
      <c r="BL555" s="190"/>
      <c r="BM555" s="190"/>
      <c r="BN555" s="190"/>
      <c r="BO555" s="190"/>
      <c r="BP555" s="190"/>
      <c r="BQ555" s="190"/>
      <c r="BR555" s="190"/>
      <c r="BS555" s="190"/>
      <c r="BT555" s="190"/>
      <c r="BU555" s="190"/>
      <c r="BV555" s="190"/>
      <c r="BW555" s="190"/>
      <c r="BX555" s="190"/>
      <c r="BY555" s="190"/>
      <c r="BZ555" s="190"/>
      <c r="CA555" s="190"/>
      <c r="CB555" s="190"/>
      <c r="CC555" s="190"/>
      <c r="CD555" s="190"/>
      <c r="CE555" s="190"/>
      <c r="CF555" s="190"/>
      <c r="CG555" s="190"/>
      <c r="CH555" s="190"/>
      <c r="CI555" s="190"/>
      <c r="CJ555" s="190"/>
      <c r="CK555" s="190"/>
      <c r="CL555" s="190"/>
      <c r="CM555" s="190"/>
      <c r="CN555" s="190"/>
      <c r="CO555" s="190"/>
      <c r="CP555" s="190"/>
      <c r="CQ555" s="190"/>
      <c r="CR555" s="190"/>
      <c r="CS555" s="190"/>
      <c r="CT555" s="190"/>
      <c r="CU555" s="190"/>
      <c r="CV555" s="190"/>
      <c r="CW555" s="190"/>
      <c r="CX555" s="190"/>
      <c r="CY555" s="190"/>
      <c r="CZ555" s="190"/>
      <c r="DA555" s="190"/>
      <c r="DB555" s="190"/>
      <c r="DC555" s="190"/>
      <c r="DD555" s="190"/>
      <c r="DE555" s="190"/>
      <c r="DF555" s="190"/>
      <c r="DG555" s="190"/>
      <c r="DH555" s="190"/>
      <c r="DI555" s="190"/>
      <c r="DJ555" s="190"/>
      <c r="DK555" s="190"/>
      <c r="DL555" s="190"/>
      <c r="DM555" s="190"/>
      <c r="DN555" s="190"/>
      <c r="DO555" s="190"/>
      <c r="DP555" s="190"/>
      <c r="DQ555" s="190"/>
      <c r="DR555" s="190"/>
      <c r="DS555" s="190"/>
      <c r="DT555" s="190"/>
      <c r="DU555" s="190"/>
      <c r="DV555" s="190"/>
      <c r="DW555" s="190"/>
      <c r="DX555" s="190"/>
      <c r="DY555" s="190"/>
      <c r="DZ555" s="190"/>
      <c r="EA555" s="190"/>
      <c r="EB555" s="190"/>
      <c r="EC555" s="190"/>
      <c r="ED555" s="190"/>
      <c r="EE555" s="190"/>
      <c r="EF555" s="190"/>
      <c r="EG555" s="190"/>
      <c r="EH555" s="190"/>
      <c r="EI555" s="190"/>
      <c r="EJ555" s="190"/>
      <c r="EK555" s="190"/>
      <c r="EL555" s="190"/>
      <c r="EM555" s="190"/>
      <c r="EN555" s="190"/>
      <c r="EO555" s="190"/>
      <c r="EP555" s="190"/>
      <c r="EQ555" s="190"/>
      <c r="ER555" s="190"/>
      <c r="ES555" s="190"/>
      <c r="ET555" s="190"/>
      <c r="EU555" s="190"/>
      <c r="EV555" s="190"/>
      <c r="EW555" s="190"/>
      <c r="EX555" s="190"/>
      <c r="EY555" s="190"/>
      <c r="EZ555" s="190"/>
      <c r="FA555" s="190"/>
      <c r="FB555" s="190"/>
      <c r="FC555" s="190"/>
      <c r="FD555" s="190"/>
      <c r="FE555" s="190"/>
      <c r="FF555" s="190"/>
      <c r="FG555" s="190"/>
      <c r="FH555" s="190"/>
      <c r="FI555" s="190"/>
      <c r="FJ555" s="190"/>
      <c r="FK555" s="190"/>
      <c r="FL555" s="190"/>
      <c r="FM555" s="190"/>
      <c r="FN555" s="190"/>
      <c r="FO555" s="190"/>
      <c r="FP555" s="190"/>
      <c r="FQ555" s="190"/>
      <c r="FR555" s="190"/>
      <c r="FS555" s="190"/>
      <c r="FT555" s="190"/>
      <c r="FU555" s="190"/>
      <c r="FV555" s="190"/>
      <c r="FW555" s="190"/>
      <c r="FX555" s="190"/>
      <c r="FY555" s="190"/>
      <c r="FZ555" s="190"/>
      <c r="GA555" s="190"/>
      <c r="GB555" s="190"/>
      <c r="GC555" s="190"/>
      <c r="GD555" s="190"/>
      <c r="GE555" s="190"/>
      <c r="GF555" s="190"/>
      <c r="GG555" s="190"/>
      <c r="GH555" s="190"/>
      <c r="GI555" s="190"/>
      <c r="GJ555" s="190"/>
      <c r="GK555" s="190"/>
      <c r="GL555" s="190"/>
      <c r="GM555" s="190"/>
      <c r="GN555" s="190"/>
      <c r="GO555" s="190"/>
      <c r="GP555" s="190"/>
    </row>
    <row r="556" spans="1:198" s="16" customFormat="1" ht="21" customHeight="1" x14ac:dyDescent="0.25">
      <c r="A556" s="700">
        <v>511</v>
      </c>
      <c r="B556" s="188" t="s">
        <v>6370</v>
      </c>
      <c r="C556" s="717" t="s">
        <v>6371</v>
      </c>
      <c r="D556" s="729" t="s">
        <v>1048</v>
      </c>
      <c r="E556" s="700">
        <v>80</v>
      </c>
      <c r="F556" s="703" t="str">
        <f t="shared" si="11"/>
        <v>Tốt</v>
      </c>
      <c r="G556" s="70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  <c r="AA556" s="190"/>
      <c r="AB556" s="190"/>
      <c r="AC556" s="190"/>
      <c r="AD556" s="190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  <c r="AR556" s="190"/>
      <c r="AS556" s="190"/>
      <c r="AT556" s="190"/>
      <c r="AU556" s="190"/>
      <c r="AV556" s="190"/>
      <c r="AW556" s="190"/>
      <c r="AX556" s="190"/>
      <c r="AY556" s="190"/>
      <c r="AZ556" s="190"/>
      <c r="BA556" s="190"/>
      <c r="BB556" s="190"/>
      <c r="BC556" s="190"/>
      <c r="BD556" s="190"/>
      <c r="BE556" s="190"/>
      <c r="BF556" s="190"/>
      <c r="BG556" s="190"/>
      <c r="BH556" s="190"/>
      <c r="BI556" s="190"/>
      <c r="BJ556" s="190"/>
      <c r="BK556" s="190"/>
      <c r="BL556" s="190"/>
      <c r="BM556" s="190"/>
      <c r="BN556" s="190"/>
      <c r="BO556" s="190"/>
      <c r="BP556" s="190"/>
      <c r="BQ556" s="190"/>
      <c r="BR556" s="190"/>
      <c r="BS556" s="190"/>
      <c r="BT556" s="190"/>
      <c r="BU556" s="190"/>
      <c r="BV556" s="190"/>
      <c r="BW556" s="190"/>
      <c r="BX556" s="190"/>
      <c r="BY556" s="190"/>
      <c r="BZ556" s="190"/>
      <c r="CA556" s="190"/>
      <c r="CB556" s="190"/>
      <c r="CC556" s="190"/>
      <c r="CD556" s="190"/>
      <c r="CE556" s="190"/>
      <c r="CF556" s="190"/>
      <c r="CG556" s="190"/>
      <c r="CH556" s="190"/>
      <c r="CI556" s="190"/>
      <c r="CJ556" s="190"/>
      <c r="CK556" s="190"/>
      <c r="CL556" s="190"/>
      <c r="CM556" s="190"/>
      <c r="CN556" s="190"/>
      <c r="CO556" s="190"/>
      <c r="CP556" s="190"/>
      <c r="CQ556" s="190"/>
      <c r="CR556" s="190"/>
      <c r="CS556" s="190"/>
      <c r="CT556" s="190"/>
      <c r="CU556" s="190"/>
      <c r="CV556" s="190"/>
      <c r="CW556" s="190"/>
      <c r="CX556" s="190"/>
      <c r="CY556" s="190"/>
      <c r="CZ556" s="190"/>
      <c r="DA556" s="190"/>
      <c r="DB556" s="190"/>
      <c r="DC556" s="190"/>
      <c r="DD556" s="190"/>
      <c r="DE556" s="190"/>
      <c r="DF556" s="190"/>
      <c r="DG556" s="190"/>
      <c r="DH556" s="190"/>
      <c r="DI556" s="190"/>
      <c r="DJ556" s="190"/>
      <c r="DK556" s="190"/>
      <c r="DL556" s="190"/>
      <c r="DM556" s="190"/>
      <c r="DN556" s="190"/>
      <c r="DO556" s="190"/>
      <c r="DP556" s="190"/>
      <c r="DQ556" s="190"/>
      <c r="DR556" s="190"/>
      <c r="DS556" s="190"/>
      <c r="DT556" s="190"/>
      <c r="DU556" s="190"/>
      <c r="DV556" s="190"/>
      <c r="DW556" s="190"/>
      <c r="DX556" s="190"/>
      <c r="DY556" s="190"/>
      <c r="DZ556" s="190"/>
      <c r="EA556" s="190"/>
      <c r="EB556" s="190"/>
      <c r="EC556" s="190"/>
      <c r="ED556" s="190"/>
      <c r="EE556" s="190"/>
      <c r="EF556" s="190"/>
      <c r="EG556" s="190"/>
      <c r="EH556" s="190"/>
      <c r="EI556" s="190"/>
      <c r="EJ556" s="190"/>
      <c r="EK556" s="190"/>
      <c r="EL556" s="190"/>
      <c r="EM556" s="190"/>
      <c r="EN556" s="190"/>
      <c r="EO556" s="190"/>
      <c r="EP556" s="190"/>
      <c r="EQ556" s="190"/>
      <c r="ER556" s="190"/>
      <c r="ES556" s="190"/>
      <c r="ET556" s="190"/>
      <c r="EU556" s="190"/>
      <c r="EV556" s="190"/>
      <c r="EW556" s="190"/>
      <c r="EX556" s="190"/>
      <c r="EY556" s="190"/>
      <c r="EZ556" s="190"/>
      <c r="FA556" s="190"/>
      <c r="FB556" s="190"/>
      <c r="FC556" s="190"/>
      <c r="FD556" s="190"/>
      <c r="FE556" s="190"/>
      <c r="FF556" s="190"/>
      <c r="FG556" s="190"/>
      <c r="FH556" s="190"/>
      <c r="FI556" s="190"/>
      <c r="FJ556" s="190"/>
      <c r="FK556" s="190"/>
      <c r="FL556" s="190"/>
      <c r="FM556" s="190"/>
      <c r="FN556" s="190"/>
      <c r="FO556" s="190"/>
      <c r="FP556" s="190"/>
      <c r="FQ556" s="190"/>
      <c r="FR556" s="190"/>
      <c r="FS556" s="190"/>
      <c r="FT556" s="190"/>
      <c r="FU556" s="190"/>
      <c r="FV556" s="190"/>
      <c r="FW556" s="190"/>
      <c r="FX556" s="190"/>
      <c r="FY556" s="190"/>
      <c r="FZ556" s="190"/>
      <c r="GA556" s="190"/>
      <c r="GB556" s="190"/>
      <c r="GC556" s="190"/>
      <c r="GD556" s="190"/>
      <c r="GE556" s="190"/>
      <c r="GF556" s="190"/>
      <c r="GG556" s="190"/>
      <c r="GH556" s="190"/>
      <c r="GI556" s="190"/>
      <c r="GJ556" s="190"/>
      <c r="GK556" s="190"/>
      <c r="GL556" s="190"/>
      <c r="GM556" s="190"/>
      <c r="GN556" s="190"/>
      <c r="GO556" s="190"/>
      <c r="GP556" s="190"/>
    </row>
    <row r="557" spans="1:198" s="16" customFormat="1" ht="21" customHeight="1" x14ac:dyDescent="0.25">
      <c r="A557" s="700">
        <v>512</v>
      </c>
      <c r="B557" s="188" t="s">
        <v>6372</v>
      </c>
      <c r="C557" s="717" t="s">
        <v>5006</v>
      </c>
      <c r="D557" s="729" t="s">
        <v>287</v>
      </c>
      <c r="E557" s="700">
        <v>70</v>
      </c>
      <c r="F557" s="703" t="str">
        <f t="shared" si="11"/>
        <v>Khá</v>
      </c>
      <c r="G557" s="70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  <c r="AA557" s="190"/>
      <c r="AB557" s="190"/>
      <c r="AC557" s="190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0"/>
      <c r="AT557" s="190"/>
      <c r="AU557" s="190"/>
      <c r="AV557" s="190"/>
      <c r="AW557" s="190"/>
      <c r="AX557" s="190"/>
      <c r="AY557" s="190"/>
      <c r="AZ557" s="190"/>
      <c r="BA557" s="190"/>
      <c r="BB557" s="190"/>
      <c r="BC557" s="190"/>
      <c r="BD557" s="190"/>
      <c r="BE557" s="190"/>
      <c r="BF557" s="190"/>
      <c r="BG557" s="190"/>
      <c r="BH557" s="190"/>
      <c r="BI557" s="190"/>
      <c r="BJ557" s="190"/>
      <c r="BK557" s="190"/>
      <c r="BL557" s="190"/>
      <c r="BM557" s="190"/>
      <c r="BN557" s="190"/>
      <c r="BO557" s="190"/>
      <c r="BP557" s="190"/>
      <c r="BQ557" s="190"/>
      <c r="BR557" s="190"/>
      <c r="BS557" s="190"/>
      <c r="BT557" s="190"/>
      <c r="BU557" s="190"/>
      <c r="BV557" s="190"/>
      <c r="BW557" s="190"/>
      <c r="BX557" s="190"/>
      <c r="BY557" s="190"/>
      <c r="BZ557" s="190"/>
      <c r="CA557" s="190"/>
      <c r="CB557" s="190"/>
      <c r="CC557" s="190"/>
      <c r="CD557" s="190"/>
      <c r="CE557" s="190"/>
      <c r="CF557" s="190"/>
      <c r="CG557" s="190"/>
      <c r="CH557" s="190"/>
      <c r="CI557" s="190"/>
      <c r="CJ557" s="190"/>
      <c r="CK557" s="190"/>
      <c r="CL557" s="190"/>
      <c r="CM557" s="190"/>
      <c r="CN557" s="190"/>
      <c r="CO557" s="190"/>
      <c r="CP557" s="190"/>
      <c r="CQ557" s="190"/>
      <c r="CR557" s="190"/>
      <c r="CS557" s="190"/>
      <c r="CT557" s="190"/>
      <c r="CU557" s="190"/>
      <c r="CV557" s="190"/>
      <c r="CW557" s="190"/>
      <c r="CX557" s="190"/>
      <c r="CY557" s="190"/>
      <c r="CZ557" s="190"/>
      <c r="DA557" s="190"/>
      <c r="DB557" s="190"/>
      <c r="DC557" s="190"/>
      <c r="DD557" s="190"/>
      <c r="DE557" s="190"/>
      <c r="DF557" s="190"/>
      <c r="DG557" s="190"/>
      <c r="DH557" s="190"/>
      <c r="DI557" s="190"/>
      <c r="DJ557" s="190"/>
      <c r="DK557" s="190"/>
      <c r="DL557" s="190"/>
      <c r="DM557" s="190"/>
      <c r="DN557" s="190"/>
      <c r="DO557" s="190"/>
      <c r="DP557" s="190"/>
      <c r="DQ557" s="190"/>
      <c r="DR557" s="190"/>
      <c r="DS557" s="190"/>
      <c r="DT557" s="190"/>
      <c r="DU557" s="190"/>
      <c r="DV557" s="190"/>
      <c r="DW557" s="190"/>
      <c r="DX557" s="190"/>
      <c r="DY557" s="190"/>
      <c r="DZ557" s="190"/>
      <c r="EA557" s="190"/>
      <c r="EB557" s="190"/>
      <c r="EC557" s="190"/>
      <c r="ED557" s="190"/>
      <c r="EE557" s="190"/>
      <c r="EF557" s="190"/>
      <c r="EG557" s="190"/>
      <c r="EH557" s="190"/>
      <c r="EI557" s="190"/>
      <c r="EJ557" s="190"/>
      <c r="EK557" s="190"/>
      <c r="EL557" s="190"/>
      <c r="EM557" s="190"/>
      <c r="EN557" s="190"/>
      <c r="EO557" s="190"/>
      <c r="EP557" s="190"/>
      <c r="EQ557" s="190"/>
      <c r="ER557" s="190"/>
      <c r="ES557" s="190"/>
      <c r="ET557" s="190"/>
      <c r="EU557" s="190"/>
      <c r="EV557" s="190"/>
      <c r="EW557" s="190"/>
      <c r="EX557" s="190"/>
      <c r="EY557" s="190"/>
      <c r="EZ557" s="190"/>
      <c r="FA557" s="190"/>
      <c r="FB557" s="190"/>
      <c r="FC557" s="190"/>
      <c r="FD557" s="190"/>
      <c r="FE557" s="190"/>
      <c r="FF557" s="190"/>
      <c r="FG557" s="190"/>
      <c r="FH557" s="190"/>
      <c r="FI557" s="190"/>
      <c r="FJ557" s="190"/>
      <c r="FK557" s="190"/>
      <c r="FL557" s="190"/>
      <c r="FM557" s="190"/>
      <c r="FN557" s="190"/>
      <c r="FO557" s="190"/>
      <c r="FP557" s="190"/>
      <c r="FQ557" s="190"/>
      <c r="FR557" s="190"/>
      <c r="FS557" s="190"/>
      <c r="FT557" s="190"/>
      <c r="FU557" s="190"/>
      <c r="FV557" s="190"/>
      <c r="FW557" s="190"/>
      <c r="FX557" s="190"/>
      <c r="FY557" s="190"/>
      <c r="FZ557" s="190"/>
      <c r="GA557" s="190"/>
      <c r="GB557" s="190"/>
      <c r="GC557" s="190"/>
      <c r="GD557" s="190"/>
      <c r="GE557" s="190"/>
      <c r="GF557" s="190"/>
      <c r="GG557" s="190"/>
      <c r="GH557" s="190"/>
      <c r="GI557" s="190"/>
      <c r="GJ557" s="190"/>
      <c r="GK557" s="190"/>
      <c r="GL557" s="190"/>
      <c r="GM557" s="190"/>
      <c r="GN557" s="190"/>
      <c r="GO557" s="190"/>
      <c r="GP557" s="190"/>
    </row>
    <row r="558" spans="1:198" s="16" customFormat="1" ht="21" customHeight="1" x14ac:dyDescent="0.25">
      <c r="A558" s="700">
        <v>513</v>
      </c>
      <c r="B558" s="188" t="s">
        <v>6373</v>
      </c>
      <c r="C558" s="717" t="s">
        <v>115</v>
      </c>
      <c r="D558" s="729" t="s">
        <v>223</v>
      </c>
      <c r="E558" s="700">
        <v>80</v>
      </c>
      <c r="F558" s="703" t="str">
        <f t="shared" si="11"/>
        <v>Tốt</v>
      </c>
      <c r="G558" s="703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  <c r="AA558" s="190"/>
      <c r="AB558" s="190"/>
      <c r="AC558" s="190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0"/>
      <c r="AT558" s="190"/>
      <c r="AU558" s="190"/>
      <c r="AV558" s="190"/>
      <c r="AW558" s="190"/>
      <c r="AX558" s="190"/>
      <c r="AY558" s="190"/>
      <c r="AZ558" s="190"/>
      <c r="BA558" s="190"/>
      <c r="BB558" s="190"/>
      <c r="BC558" s="190"/>
      <c r="BD558" s="190"/>
      <c r="BE558" s="190"/>
      <c r="BF558" s="190"/>
      <c r="BG558" s="190"/>
      <c r="BH558" s="190"/>
      <c r="BI558" s="190"/>
      <c r="BJ558" s="190"/>
      <c r="BK558" s="190"/>
      <c r="BL558" s="190"/>
      <c r="BM558" s="190"/>
      <c r="BN558" s="190"/>
      <c r="BO558" s="190"/>
      <c r="BP558" s="190"/>
      <c r="BQ558" s="190"/>
      <c r="BR558" s="190"/>
      <c r="BS558" s="190"/>
      <c r="BT558" s="190"/>
      <c r="BU558" s="190"/>
      <c r="BV558" s="190"/>
      <c r="BW558" s="190"/>
      <c r="BX558" s="190"/>
      <c r="BY558" s="190"/>
      <c r="BZ558" s="190"/>
      <c r="CA558" s="190"/>
      <c r="CB558" s="190"/>
      <c r="CC558" s="190"/>
      <c r="CD558" s="190"/>
      <c r="CE558" s="190"/>
      <c r="CF558" s="190"/>
      <c r="CG558" s="190"/>
      <c r="CH558" s="190"/>
      <c r="CI558" s="190"/>
      <c r="CJ558" s="190"/>
      <c r="CK558" s="190"/>
      <c r="CL558" s="190"/>
      <c r="CM558" s="190"/>
      <c r="CN558" s="190"/>
      <c r="CO558" s="190"/>
      <c r="CP558" s="190"/>
      <c r="CQ558" s="190"/>
      <c r="CR558" s="190"/>
      <c r="CS558" s="190"/>
      <c r="CT558" s="190"/>
      <c r="CU558" s="190"/>
      <c r="CV558" s="190"/>
      <c r="CW558" s="190"/>
      <c r="CX558" s="190"/>
      <c r="CY558" s="190"/>
      <c r="CZ558" s="190"/>
      <c r="DA558" s="190"/>
      <c r="DB558" s="190"/>
      <c r="DC558" s="190"/>
      <c r="DD558" s="190"/>
      <c r="DE558" s="190"/>
      <c r="DF558" s="190"/>
      <c r="DG558" s="190"/>
      <c r="DH558" s="190"/>
      <c r="DI558" s="190"/>
      <c r="DJ558" s="190"/>
      <c r="DK558" s="190"/>
      <c r="DL558" s="190"/>
      <c r="DM558" s="190"/>
      <c r="DN558" s="190"/>
      <c r="DO558" s="190"/>
      <c r="DP558" s="190"/>
      <c r="DQ558" s="190"/>
      <c r="DR558" s="190"/>
      <c r="DS558" s="190"/>
      <c r="DT558" s="190"/>
      <c r="DU558" s="190"/>
      <c r="DV558" s="190"/>
      <c r="DW558" s="190"/>
      <c r="DX558" s="190"/>
      <c r="DY558" s="190"/>
      <c r="DZ558" s="190"/>
      <c r="EA558" s="190"/>
      <c r="EB558" s="190"/>
      <c r="EC558" s="190"/>
      <c r="ED558" s="190"/>
      <c r="EE558" s="190"/>
      <c r="EF558" s="190"/>
      <c r="EG558" s="190"/>
      <c r="EH558" s="190"/>
      <c r="EI558" s="190"/>
      <c r="EJ558" s="190"/>
      <c r="EK558" s="190"/>
      <c r="EL558" s="190"/>
      <c r="EM558" s="190"/>
      <c r="EN558" s="190"/>
      <c r="EO558" s="190"/>
      <c r="EP558" s="190"/>
      <c r="EQ558" s="190"/>
      <c r="ER558" s="190"/>
      <c r="ES558" s="190"/>
      <c r="ET558" s="190"/>
      <c r="EU558" s="190"/>
      <c r="EV558" s="190"/>
      <c r="EW558" s="190"/>
      <c r="EX558" s="190"/>
      <c r="EY558" s="190"/>
      <c r="EZ558" s="190"/>
      <c r="FA558" s="190"/>
      <c r="FB558" s="190"/>
      <c r="FC558" s="190"/>
      <c r="FD558" s="190"/>
      <c r="FE558" s="190"/>
      <c r="FF558" s="190"/>
      <c r="FG558" s="190"/>
      <c r="FH558" s="190"/>
      <c r="FI558" s="190"/>
      <c r="FJ558" s="190"/>
      <c r="FK558" s="190"/>
      <c r="FL558" s="190"/>
      <c r="FM558" s="190"/>
      <c r="FN558" s="190"/>
      <c r="FO558" s="190"/>
      <c r="FP558" s="190"/>
      <c r="FQ558" s="190"/>
      <c r="FR558" s="190"/>
      <c r="FS558" s="190"/>
      <c r="FT558" s="190"/>
      <c r="FU558" s="190"/>
      <c r="FV558" s="190"/>
      <c r="FW558" s="190"/>
      <c r="FX558" s="190"/>
      <c r="FY558" s="190"/>
      <c r="FZ558" s="190"/>
      <c r="GA558" s="190"/>
      <c r="GB558" s="190"/>
      <c r="GC558" s="190"/>
      <c r="GD558" s="190"/>
      <c r="GE558" s="190"/>
      <c r="GF558" s="190"/>
      <c r="GG558" s="190"/>
      <c r="GH558" s="190"/>
      <c r="GI558" s="190"/>
      <c r="GJ558" s="190"/>
      <c r="GK558" s="190"/>
      <c r="GL558" s="190"/>
      <c r="GM558" s="190"/>
      <c r="GN558" s="190"/>
      <c r="GO558" s="190"/>
      <c r="GP558" s="190"/>
    </row>
    <row r="559" spans="1:198" s="16" customFormat="1" ht="21" customHeight="1" x14ac:dyDescent="0.25">
      <c r="A559" s="700">
        <v>514</v>
      </c>
      <c r="B559" s="188" t="s">
        <v>6374</v>
      </c>
      <c r="C559" s="717" t="s">
        <v>46</v>
      </c>
      <c r="D559" s="729" t="s">
        <v>6375</v>
      </c>
      <c r="E559" s="700">
        <v>82</v>
      </c>
      <c r="F559" s="703" t="str">
        <f t="shared" si="11"/>
        <v>Tốt</v>
      </c>
      <c r="G559" s="70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  <c r="AA559" s="190"/>
      <c r="AB559" s="190"/>
      <c r="AC559" s="190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0"/>
      <c r="AT559" s="190"/>
      <c r="AU559" s="190"/>
      <c r="AV559" s="190"/>
      <c r="AW559" s="190"/>
      <c r="AX559" s="190"/>
      <c r="AY559" s="190"/>
      <c r="AZ559" s="190"/>
      <c r="BA559" s="190"/>
      <c r="BB559" s="190"/>
      <c r="BC559" s="190"/>
      <c r="BD559" s="190"/>
      <c r="BE559" s="190"/>
      <c r="BF559" s="190"/>
      <c r="BG559" s="190"/>
      <c r="BH559" s="190"/>
      <c r="BI559" s="190"/>
      <c r="BJ559" s="190"/>
      <c r="BK559" s="190"/>
      <c r="BL559" s="190"/>
      <c r="BM559" s="190"/>
      <c r="BN559" s="190"/>
      <c r="BO559" s="190"/>
      <c r="BP559" s="190"/>
      <c r="BQ559" s="190"/>
      <c r="BR559" s="190"/>
      <c r="BS559" s="190"/>
      <c r="BT559" s="190"/>
      <c r="BU559" s="190"/>
      <c r="BV559" s="190"/>
      <c r="BW559" s="190"/>
      <c r="BX559" s="190"/>
      <c r="BY559" s="190"/>
      <c r="BZ559" s="190"/>
      <c r="CA559" s="190"/>
      <c r="CB559" s="190"/>
      <c r="CC559" s="190"/>
      <c r="CD559" s="190"/>
      <c r="CE559" s="190"/>
      <c r="CF559" s="190"/>
      <c r="CG559" s="190"/>
      <c r="CH559" s="190"/>
      <c r="CI559" s="190"/>
      <c r="CJ559" s="190"/>
      <c r="CK559" s="190"/>
      <c r="CL559" s="190"/>
      <c r="CM559" s="190"/>
      <c r="CN559" s="190"/>
      <c r="CO559" s="190"/>
      <c r="CP559" s="190"/>
      <c r="CQ559" s="190"/>
      <c r="CR559" s="190"/>
      <c r="CS559" s="190"/>
      <c r="CT559" s="190"/>
      <c r="CU559" s="190"/>
      <c r="CV559" s="190"/>
      <c r="CW559" s="190"/>
      <c r="CX559" s="190"/>
      <c r="CY559" s="190"/>
      <c r="CZ559" s="190"/>
      <c r="DA559" s="190"/>
      <c r="DB559" s="190"/>
      <c r="DC559" s="190"/>
      <c r="DD559" s="190"/>
      <c r="DE559" s="190"/>
      <c r="DF559" s="190"/>
      <c r="DG559" s="190"/>
      <c r="DH559" s="190"/>
      <c r="DI559" s="190"/>
      <c r="DJ559" s="190"/>
      <c r="DK559" s="190"/>
      <c r="DL559" s="190"/>
      <c r="DM559" s="190"/>
      <c r="DN559" s="190"/>
      <c r="DO559" s="190"/>
      <c r="DP559" s="190"/>
      <c r="DQ559" s="190"/>
      <c r="DR559" s="190"/>
      <c r="DS559" s="190"/>
      <c r="DT559" s="190"/>
      <c r="DU559" s="190"/>
      <c r="DV559" s="190"/>
      <c r="DW559" s="190"/>
      <c r="DX559" s="190"/>
      <c r="DY559" s="190"/>
      <c r="DZ559" s="190"/>
      <c r="EA559" s="190"/>
      <c r="EB559" s="190"/>
      <c r="EC559" s="190"/>
      <c r="ED559" s="190"/>
      <c r="EE559" s="190"/>
      <c r="EF559" s="190"/>
      <c r="EG559" s="190"/>
      <c r="EH559" s="190"/>
      <c r="EI559" s="190"/>
      <c r="EJ559" s="190"/>
      <c r="EK559" s="190"/>
      <c r="EL559" s="190"/>
      <c r="EM559" s="190"/>
      <c r="EN559" s="190"/>
      <c r="EO559" s="190"/>
      <c r="EP559" s="190"/>
      <c r="EQ559" s="190"/>
      <c r="ER559" s="190"/>
      <c r="ES559" s="190"/>
      <c r="ET559" s="190"/>
      <c r="EU559" s="190"/>
      <c r="EV559" s="190"/>
      <c r="EW559" s="190"/>
      <c r="EX559" s="190"/>
      <c r="EY559" s="190"/>
      <c r="EZ559" s="190"/>
      <c r="FA559" s="190"/>
      <c r="FB559" s="190"/>
      <c r="FC559" s="190"/>
      <c r="FD559" s="190"/>
      <c r="FE559" s="190"/>
      <c r="FF559" s="190"/>
      <c r="FG559" s="190"/>
      <c r="FH559" s="190"/>
      <c r="FI559" s="190"/>
      <c r="FJ559" s="190"/>
      <c r="FK559" s="190"/>
      <c r="FL559" s="190"/>
      <c r="FM559" s="190"/>
      <c r="FN559" s="190"/>
      <c r="FO559" s="190"/>
      <c r="FP559" s="190"/>
      <c r="FQ559" s="190"/>
      <c r="FR559" s="190"/>
      <c r="FS559" s="190"/>
      <c r="FT559" s="190"/>
      <c r="FU559" s="190"/>
      <c r="FV559" s="190"/>
      <c r="FW559" s="190"/>
      <c r="FX559" s="190"/>
      <c r="FY559" s="190"/>
      <c r="FZ559" s="190"/>
      <c r="GA559" s="190"/>
      <c r="GB559" s="190"/>
      <c r="GC559" s="190"/>
      <c r="GD559" s="190"/>
      <c r="GE559" s="190"/>
      <c r="GF559" s="190"/>
      <c r="GG559" s="190"/>
      <c r="GH559" s="190"/>
      <c r="GI559" s="190"/>
      <c r="GJ559" s="190"/>
      <c r="GK559" s="190"/>
      <c r="GL559" s="190"/>
      <c r="GM559" s="190"/>
      <c r="GN559" s="190"/>
      <c r="GO559" s="190"/>
      <c r="GP559" s="190"/>
    </row>
    <row r="560" spans="1:198" s="16" customFormat="1" ht="21" customHeight="1" x14ac:dyDescent="0.25">
      <c r="A560" s="700">
        <v>515</v>
      </c>
      <c r="B560" s="188" t="s">
        <v>6376</v>
      </c>
      <c r="C560" s="717" t="s">
        <v>6377</v>
      </c>
      <c r="D560" s="729" t="s">
        <v>806</v>
      </c>
      <c r="E560" s="700">
        <v>73</v>
      </c>
      <c r="F560" s="703" t="str">
        <f t="shared" si="11"/>
        <v>Khá</v>
      </c>
      <c r="G560" s="70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  <c r="AA560" s="190"/>
      <c r="AB560" s="190"/>
      <c r="AC560" s="190"/>
      <c r="AD560" s="190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  <c r="AR560" s="190"/>
      <c r="AS560" s="190"/>
      <c r="AT560" s="190"/>
      <c r="AU560" s="190"/>
      <c r="AV560" s="190"/>
      <c r="AW560" s="190"/>
      <c r="AX560" s="190"/>
      <c r="AY560" s="190"/>
      <c r="AZ560" s="190"/>
      <c r="BA560" s="190"/>
      <c r="BB560" s="190"/>
      <c r="BC560" s="190"/>
      <c r="BD560" s="190"/>
      <c r="BE560" s="190"/>
      <c r="BF560" s="190"/>
      <c r="BG560" s="190"/>
      <c r="BH560" s="190"/>
      <c r="BI560" s="190"/>
      <c r="BJ560" s="190"/>
      <c r="BK560" s="190"/>
      <c r="BL560" s="190"/>
      <c r="BM560" s="190"/>
      <c r="BN560" s="190"/>
      <c r="BO560" s="190"/>
      <c r="BP560" s="190"/>
      <c r="BQ560" s="190"/>
      <c r="BR560" s="190"/>
      <c r="BS560" s="190"/>
      <c r="BT560" s="190"/>
      <c r="BU560" s="190"/>
      <c r="BV560" s="190"/>
      <c r="BW560" s="190"/>
      <c r="BX560" s="190"/>
      <c r="BY560" s="190"/>
      <c r="BZ560" s="190"/>
      <c r="CA560" s="190"/>
      <c r="CB560" s="190"/>
      <c r="CC560" s="190"/>
      <c r="CD560" s="190"/>
      <c r="CE560" s="190"/>
      <c r="CF560" s="190"/>
      <c r="CG560" s="190"/>
      <c r="CH560" s="190"/>
      <c r="CI560" s="190"/>
      <c r="CJ560" s="190"/>
      <c r="CK560" s="190"/>
      <c r="CL560" s="190"/>
      <c r="CM560" s="190"/>
      <c r="CN560" s="190"/>
      <c r="CO560" s="190"/>
      <c r="CP560" s="190"/>
      <c r="CQ560" s="190"/>
      <c r="CR560" s="190"/>
      <c r="CS560" s="190"/>
      <c r="CT560" s="190"/>
      <c r="CU560" s="190"/>
      <c r="CV560" s="190"/>
      <c r="CW560" s="190"/>
      <c r="CX560" s="190"/>
      <c r="CY560" s="190"/>
      <c r="CZ560" s="190"/>
      <c r="DA560" s="190"/>
      <c r="DB560" s="190"/>
      <c r="DC560" s="190"/>
      <c r="DD560" s="190"/>
      <c r="DE560" s="190"/>
      <c r="DF560" s="190"/>
      <c r="DG560" s="190"/>
      <c r="DH560" s="190"/>
      <c r="DI560" s="190"/>
      <c r="DJ560" s="190"/>
      <c r="DK560" s="190"/>
      <c r="DL560" s="190"/>
      <c r="DM560" s="190"/>
      <c r="DN560" s="190"/>
      <c r="DO560" s="190"/>
      <c r="DP560" s="190"/>
      <c r="DQ560" s="190"/>
      <c r="DR560" s="190"/>
      <c r="DS560" s="190"/>
      <c r="DT560" s="190"/>
      <c r="DU560" s="190"/>
      <c r="DV560" s="190"/>
      <c r="DW560" s="190"/>
      <c r="DX560" s="190"/>
      <c r="DY560" s="190"/>
      <c r="DZ560" s="190"/>
      <c r="EA560" s="190"/>
      <c r="EB560" s="190"/>
      <c r="EC560" s="190"/>
      <c r="ED560" s="190"/>
      <c r="EE560" s="190"/>
      <c r="EF560" s="190"/>
      <c r="EG560" s="190"/>
      <c r="EH560" s="190"/>
      <c r="EI560" s="190"/>
      <c r="EJ560" s="190"/>
      <c r="EK560" s="190"/>
      <c r="EL560" s="190"/>
      <c r="EM560" s="190"/>
      <c r="EN560" s="190"/>
      <c r="EO560" s="190"/>
      <c r="EP560" s="190"/>
      <c r="EQ560" s="190"/>
      <c r="ER560" s="190"/>
      <c r="ES560" s="190"/>
      <c r="ET560" s="190"/>
      <c r="EU560" s="190"/>
      <c r="EV560" s="190"/>
      <c r="EW560" s="190"/>
      <c r="EX560" s="190"/>
      <c r="EY560" s="190"/>
      <c r="EZ560" s="190"/>
      <c r="FA560" s="190"/>
      <c r="FB560" s="190"/>
      <c r="FC560" s="190"/>
      <c r="FD560" s="190"/>
      <c r="FE560" s="190"/>
      <c r="FF560" s="190"/>
      <c r="FG560" s="190"/>
      <c r="FH560" s="190"/>
      <c r="FI560" s="190"/>
      <c r="FJ560" s="190"/>
      <c r="FK560" s="190"/>
      <c r="FL560" s="190"/>
      <c r="FM560" s="190"/>
      <c r="FN560" s="190"/>
      <c r="FO560" s="190"/>
      <c r="FP560" s="190"/>
      <c r="FQ560" s="190"/>
      <c r="FR560" s="190"/>
      <c r="FS560" s="190"/>
      <c r="FT560" s="190"/>
      <c r="FU560" s="190"/>
      <c r="FV560" s="190"/>
      <c r="FW560" s="190"/>
      <c r="FX560" s="190"/>
      <c r="FY560" s="190"/>
      <c r="FZ560" s="190"/>
      <c r="GA560" s="190"/>
      <c r="GB560" s="190"/>
      <c r="GC560" s="190"/>
      <c r="GD560" s="190"/>
      <c r="GE560" s="190"/>
      <c r="GF560" s="190"/>
      <c r="GG560" s="190"/>
      <c r="GH560" s="190"/>
      <c r="GI560" s="190"/>
      <c r="GJ560" s="190"/>
      <c r="GK560" s="190"/>
      <c r="GL560" s="190"/>
      <c r="GM560" s="190"/>
      <c r="GN560" s="190"/>
      <c r="GO560" s="190"/>
      <c r="GP560" s="190"/>
    </row>
    <row r="561" spans="1:198" s="16" customFormat="1" ht="21" customHeight="1" x14ac:dyDescent="0.25">
      <c r="A561" s="700">
        <v>516</v>
      </c>
      <c r="B561" s="188" t="s">
        <v>6378</v>
      </c>
      <c r="C561" s="717" t="s">
        <v>3421</v>
      </c>
      <c r="D561" s="729" t="s">
        <v>806</v>
      </c>
      <c r="E561" s="700">
        <v>99</v>
      </c>
      <c r="F561" s="703" t="str">
        <f t="shared" si="11"/>
        <v>Xuất sắc</v>
      </c>
      <c r="G561" s="70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  <c r="AA561" s="190"/>
      <c r="AB561" s="190"/>
      <c r="AC561" s="190"/>
      <c r="AD561" s="190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  <c r="AR561" s="190"/>
      <c r="AS561" s="190"/>
      <c r="AT561" s="190"/>
      <c r="AU561" s="190"/>
      <c r="AV561" s="190"/>
      <c r="AW561" s="190"/>
      <c r="AX561" s="190"/>
      <c r="AY561" s="190"/>
      <c r="AZ561" s="190"/>
      <c r="BA561" s="190"/>
      <c r="BB561" s="190"/>
      <c r="BC561" s="190"/>
      <c r="BD561" s="190"/>
      <c r="BE561" s="190"/>
      <c r="BF561" s="190"/>
      <c r="BG561" s="190"/>
      <c r="BH561" s="190"/>
      <c r="BI561" s="190"/>
      <c r="BJ561" s="190"/>
      <c r="BK561" s="190"/>
      <c r="BL561" s="190"/>
      <c r="BM561" s="190"/>
      <c r="BN561" s="190"/>
      <c r="BO561" s="190"/>
      <c r="BP561" s="190"/>
      <c r="BQ561" s="190"/>
      <c r="BR561" s="190"/>
      <c r="BS561" s="190"/>
      <c r="BT561" s="190"/>
      <c r="BU561" s="190"/>
      <c r="BV561" s="190"/>
      <c r="BW561" s="190"/>
      <c r="BX561" s="190"/>
      <c r="BY561" s="190"/>
      <c r="BZ561" s="190"/>
      <c r="CA561" s="190"/>
      <c r="CB561" s="190"/>
      <c r="CC561" s="190"/>
      <c r="CD561" s="190"/>
      <c r="CE561" s="190"/>
      <c r="CF561" s="190"/>
      <c r="CG561" s="190"/>
      <c r="CH561" s="190"/>
      <c r="CI561" s="190"/>
      <c r="CJ561" s="190"/>
      <c r="CK561" s="190"/>
      <c r="CL561" s="190"/>
      <c r="CM561" s="190"/>
      <c r="CN561" s="190"/>
      <c r="CO561" s="190"/>
      <c r="CP561" s="190"/>
      <c r="CQ561" s="190"/>
      <c r="CR561" s="190"/>
      <c r="CS561" s="190"/>
      <c r="CT561" s="190"/>
      <c r="CU561" s="190"/>
      <c r="CV561" s="190"/>
      <c r="CW561" s="190"/>
      <c r="CX561" s="190"/>
      <c r="CY561" s="190"/>
      <c r="CZ561" s="190"/>
      <c r="DA561" s="190"/>
      <c r="DB561" s="190"/>
      <c r="DC561" s="190"/>
      <c r="DD561" s="190"/>
      <c r="DE561" s="190"/>
      <c r="DF561" s="190"/>
      <c r="DG561" s="190"/>
      <c r="DH561" s="190"/>
      <c r="DI561" s="190"/>
      <c r="DJ561" s="190"/>
      <c r="DK561" s="190"/>
      <c r="DL561" s="190"/>
      <c r="DM561" s="190"/>
      <c r="DN561" s="190"/>
      <c r="DO561" s="190"/>
      <c r="DP561" s="190"/>
      <c r="DQ561" s="190"/>
      <c r="DR561" s="190"/>
      <c r="DS561" s="190"/>
      <c r="DT561" s="190"/>
      <c r="DU561" s="190"/>
      <c r="DV561" s="190"/>
      <c r="DW561" s="190"/>
      <c r="DX561" s="190"/>
      <c r="DY561" s="190"/>
      <c r="DZ561" s="190"/>
      <c r="EA561" s="190"/>
      <c r="EB561" s="190"/>
      <c r="EC561" s="190"/>
      <c r="ED561" s="190"/>
      <c r="EE561" s="190"/>
      <c r="EF561" s="190"/>
      <c r="EG561" s="190"/>
      <c r="EH561" s="190"/>
      <c r="EI561" s="190"/>
      <c r="EJ561" s="190"/>
      <c r="EK561" s="190"/>
      <c r="EL561" s="190"/>
      <c r="EM561" s="190"/>
      <c r="EN561" s="190"/>
      <c r="EO561" s="190"/>
      <c r="EP561" s="190"/>
      <c r="EQ561" s="190"/>
      <c r="ER561" s="190"/>
      <c r="ES561" s="190"/>
      <c r="ET561" s="190"/>
      <c r="EU561" s="190"/>
      <c r="EV561" s="190"/>
      <c r="EW561" s="190"/>
      <c r="EX561" s="190"/>
      <c r="EY561" s="190"/>
      <c r="EZ561" s="190"/>
      <c r="FA561" s="190"/>
      <c r="FB561" s="190"/>
      <c r="FC561" s="190"/>
      <c r="FD561" s="190"/>
      <c r="FE561" s="190"/>
      <c r="FF561" s="190"/>
      <c r="FG561" s="190"/>
      <c r="FH561" s="190"/>
      <c r="FI561" s="190"/>
      <c r="FJ561" s="190"/>
      <c r="FK561" s="190"/>
      <c r="FL561" s="190"/>
      <c r="FM561" s="190"/>
      <c r="FN561" s="190"/>
      <c r="FO561" s="190"/>
      <c r="FP561" s="190"/>
      <c r="FQ561" s="190"/>
      <c r="FR561" s="190"/>
      <c r="FS561" s="190"/>
      <c r="FT561" s="190"/>
      <c r="FU561" s="190"/>
      <c r="FV561" s="190"/>
      <c r="FW561" s="190"/>
      <c r="FX561" s="190"/>
      <c r="FY561" s="190"/>
      <c r="FZ561" s="190"/>
      <c r="GA561" s="190"/>
      <c r="GB561" s="190"/>
      <c r="GC561" s="190"/>
      <c r="GD561" s="190"/>
      <c r="GE561" s="190"/>
      <c r="GF561" s="190"/>
      <c r="GG561" s="190"/>
      <c r="GH561" s="190"/>
      <c r="GI561" s="190"/>
      <c r="GJ561" s="190"/>
      <c r="GK561" s="190"/>
      <c r="GL561" s="190"/>
      <c r="GM561" s="190"/>
      <c r="GN561" s="190"/>
      <c r="GO561" s="190"/>
      <c r="GP561" s="190"/>
    </row>
    <row r="562" spans="1:198" s="16" customFormat="1" ht="21" customHeight="1" x14ac:dyDescent="0.25">
      <c r="A562" s="700">
        <v>517</v>
      </c>
      <c r="B562" s="188" t="s">
        <v>6379</v>
      </c>
      <c r="C562" s="717" t="s">
        <v>681</v>
      </c>
      <c r="D562" s="729" t="s">
        <v>14</v>
      </c>
      <c r="E562" s="700">
        <v>77</v>
      </c>
      <c r="F562" s="703" t="str">
        <f t="shared" si="11"/>
        <v>Khá</v>
      </c>
      <c r="G562" s="70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  <c r="AA562" s="190"/>
      <c r="AB562" s="190"/>
      <c r="AC562" s="190"/>
      <c r="AD562" s="190"/>
      <c r="AE562" s="190"/>
      <c r="AF562" s="190"/>
      <c r="AG562" s="190"/>
      <c r="AH562" s="190"/>
      <c r="AI562" s="190"/>
      <c r="AJ562" s="190"/>
      <c r="AK562" s="190"/>
      <c r="AL562" s="190"/>
      <c r="AM562" s="190"/>
      <c r="AN562" s="190"/>
      <c r="AO562" s="190"/>
      <c r="AP562" s="190"/>
      <c r="AQ562" s="190"/>
      <c r="AR562" s="190"/>
      <c r="AS562" s="190"/>
      <c r="AT562" s="190"/>
      <c r="AU562" s="190"/>
      <c r="AV562" s="190"/>
      <c r="AW562" s="190"/>
      <c r="AX562" s="190"/>
      <c r="AY562" s="190"/>
      <c r="AZ562" s="190"/>
      <c r="BA562" s="190"/>
      <c r="BB562" s="190"/>
      <c r="BC562" s="190"/>
      <c r="BD562" s="190"/>
      <c r="BE562" s="190"/>
      <c r="BF562" s="190"/>
      <c r="BG562" s="190"/>
      <c r="BH562" s="190"/>
      <c r="BI562" s="190"/>
      <c r="BJ562" s="190"/>
      <c r="BK562" s="190"/>
      <c r="BL562" s="190"/>
      <c r="BM562" s="190"/>
      <c r="BN562" s="190"/>
      <c r="BO562" s="190"/>
      <c r="BP562" s="190"/>
      <c r="BQ562" s="190"/>
      <c r="BR562" s="190"/>
      <c r="BS562" s="190"/>
      <c r="BT562" s="190"/>
      <c r="BU562" s="190"/>
      <c r="BV562" s="190"/>
      <c r="BW562" s="190"/>
      <c r="BX562" s="190"/>
      <c r="BY562" s="190"/>
      <c r="BZ562" s="190"/>
      <c r="CA562" s="190"/>
      <c r="CB562" s="190"/>
      <c r="CC562" s="190"/>
      <c r="CD562" s="190"/>
      <c r="CE562" s="190"/>
      <c r="CF562" s="190"/>
      <c r="CG562" s="190"/>
      <c r="CH562" s="190"/>
      <c r="CI562" s="190"/>
      <c r="CJ562" s="190"/>
      <c r="CK562" s="190"/>
      <c r="CL562" s="190"/>
      <c r="CM562" s="190"/>
      <c r="CN562" s="190"/>
      <c r="CO562" s="190"/>
      <c r="CP562" s="190"/>
      <c r="CQ562" s="190"/>
      <c r="CR562" s="190"/>
      <c r="CS562" s="190"/>
      <c r="CT562" s="190"/>
      <c r="CU562" s="190"/>
      <c r="CV562" s="190"/>
      <c r="CW562" s="190"/>
      <c r="CX562" s="190"/>
      <c r="CY562" s="190"/>
      <c r="CZ562" s="190"/>
      <c r="DA562" s="190"/>
      <c r="DB562" s="190"/>
      <c r="DC562" s="190"/>
      <c r="DD562" s="190"/>
      <c r="DE562" s="190"/>
      <c r="DF562" s="190"/>
      <c r="DG562" s="190"/>
      <c r="DH562" s="190"/>
      <c r="DI562" s="190"/>
      <c r="DJ562" s="190"/>
      <c r="DK562" s="190"/>
      <c r="DL562" s="190"/>
      <c r="DM562" s="190"/>
      <c r="DN562" s="190"/>
      <c r="DO562" s="190"/>
      <c r="DP562" s="190"/>
      <c r="DQ562" s="190"/>
      <c r="DR562" s="190"/>
      <c r="DS562" s="190"/>
      <c r="DT562" s="190"/>
      <c r="DU562" s="190"/>
      <c r="DV562" s="190"/>
      <c r="DW562" s="190"/>
      <c r="DX562" s="190"/>
      <c r="DY562" s="190"/>
      <c r="DZ562" s="190"/>
      <c r="EA562" s="190"/>
      <c r="EB562" s="190"/>
      <c r="EC562" s="190"/>
      <c r="ED562" s="190"/>
      <c r="EE562" s="190"/>
      <c r="EF562" s="190"/>
      <c r="EG562" s="190"/>
      <c r="EH562" s="190"/>
      <c r="EI562" s="190"/>
      <c r="EJ562" s="190"/>
      <c r="EK562" s="190"/>
      <c r="EL562" s="190"/>
      <c r="EM562" s="190"/>
      <c r="EN562" s="190"/>
      <c r="EO562" s="190"/>
      <c r="EP562" s="190"/>
      <c r="EQ562" s="190"/>
      <c r="ER562" s="190"/>
      <c r="ES562" s="190"/>
      <c r="ET562" s="190"/>
      <c r="EU562" s="190"/>
      <c r="EV562" s="190"/>
      <c r="EW562" s="190"/>
      <c r="EX562" s="190"/>
      <c r="EY562" s="190"/>
      <c r="EZ562" s="190"/>
      <c r="FA562" s="190"/>
      <c r="FB562" s="190"/>
      <c r="FC562" s="190"/>
      <c r="FD562" s="190"/>
      <c r="FE562" s="190"/>
      <c r="FF562" s="190"/>
      <c r="FG562" s="190"/>
      <c r="FH562" s="190"/>
      <c r="FI562" s="190"/>
      <c r="FJ562" s="190"/>
      <c r="FK562" s="190"/>
      <c r="FL562" s="190"/>
      <c r="FM562" s="190"/>
      <c r="FN562" s="190"/>
      <c r="FO562" s="190"/>
      <c r="FP562" s="190"/>
      <c r="FQ562" s="190"/>
      <c r="FR562" s="190"/>
      <c r="FS562" s="190"/>
      <c r="FT562" s="190"/>
      <c r="FU562" s="190"/>
      <c r="FV562" s="190"/>
      <c r="FW562" s="190"/>
      <c r="FX562" s="190"/>
      <c r="FY562" s="190"/>
      <c r="FZ562" s="190"/>
      <c r="GA562" s="190"/>
      <c r="GB562" s="190"/>
      <c r="GC562" s="190"/>
      <c r="GD562" s="190"/>
      <c r="GE562" s="190"/>
      <c r="GF562" s="190"/>
      <c r="GG562" s="190"/>
      <c r="GH562" s="190"/>
      <c r="GI562" s="190"/>
      <c r="GJ562" s="190"/>
      <c r="GK562" s="190"/>
      <c r="GL562" s="190"/>
      <c r="GM562" s="190"/>
      <c r="GN562" s="190"/>
      <c r="GO562" s="190"/>
      <c r="GP562" s="190"/>
    </row>
    <row r="563" spans="1:198" s="16" customFormat="1" ht="21" customHeight="1" x14ac:dyDescent="0.25">
      <c r="A563" s="700">
        <v>518</v>
      </c>
      <c r="B563" s="188" t="s">
        <v>6380</v>
      </c>
      <c r="C563" s="717" t="s">
        <v>229</v>
      </c>
      <c r="D563" s="729" t="s">
        <v>6381</v>
      </c>
      <c r="E563" s="700">
        <v>84</v>
      </c>
      <c r="F563" s="703" t="str">
        <f t="shared" si="11"/>
        <v>Tốt</v>
      </c>
      <c r="G563" s="70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  <c r="AA563" s="190"/>
      <c r="AB563" s="190"/>
      <c r="AC563" s="190"/>
      <c r="AD563" s="190"/>
      <c r="AE563" s="190"/>
      <c r="AF563" s="190"/>
      <c r="AG563" s="190"/>
      <c r="AH563" s="190"/>
      <c r="AI563" s="190"/>
      <c r="AJ563" s="190"/>
      <c r="AK563" s="190"/>
      <c r="AL563" s="190"/>
      <c r="AM563" s="190"/>
      <c r="AN563" s="190"/>
      <c r="AO563" s="190"/>
      <c r="AP563" s="190"/>
      <c r="AQ563" s="190"/>
      <c r="AR563" s="190"/>
      <c r="AS563" s="190"/>
      <c r="AT563" s="190"/>
      <c r="AU563" s="190"/>
      <c r="AV563" s="190"/>
      <c r="AW563" s="190"/>
      <c r="AX563" s="190"/>
      <c r="AY563" s="190"/>
      <c r="AZ563" s="190"/>
      <c r="BA563" s="190"/>
      <c r="BB563" s="190"/>
      <c r="BC563" s="190"/>
      <c r="BD563" s="190"/>
      <c r="BE563" s="190"/>
      <c r="BF563" s="190"/>
      <c r="BG563" s="190"/>
      <c r="BH563" s="190"/>
      <c r="BI563" s="190"/>
      <c r="BJ563" s="190"/>
      <c r="BK563" s="190"/>
      <c r="BL563" s="190"/>
      <c r="BM563" s="190"/>
      <c r="BN563" s="190"/>
      <c r="BO563" s="190"/>
      <c r="BP563" s="190"/>
      <c r="BQ563" s="190"/>
      <c r="BR563" s="190"/>
      <c r="BS563" s="190"/>
      <c r="BT563" s="190"/>
      <c r="BU563" s="190"/>
      <c r="BV563" s="190"/>
      <c r="BW563" s="190"/>
      <c r="BX563" s="190"/>
      <c r="BY563" s="190"/>
      <c r="BZ563" s="190"/>
      <c r="CA563" s="190"/>
      <c r="CB563" s="190"/>
      <c r="CC563" s="190"/>
      <c r="CD563" s="190"/>
      <c r="CE563" s="190"/>
      <c r="CF563" s="190"/>
      <c r="CG563" s="190"/>
      <c r="CH563" s="190"/>
      <c r="CI563" s="190"/>
      <c r="CJ563" s="190"/>
      <c r="CK563" s="190"/>
      <c r="CL563" s="190"/>
      <c r="CM563" s="190"/>
      <c r="CN563" s="190"/>
      <c r="CO563" s="190"/>
      <c r="CP563" s="190"/>
      <c r="CQ563" s="190"/>
      <c r="CR563" s="190"/>
      <c r="CS563" s="190"/>
      <c r="CT563" s="190"/>
      <c r="CU563" s="190"/>
      <c r="CV563" s="190"/>
      <c r="CW563" s="190"/>
      <c r="CX563" s="190"/>
      <c r="CY563" s="190"/>
      <c r="CZ563" s="190"/>
      <c r="DA563" s="190"/>
      <c r="DB563" s="190"/>
      <c r="DC563" s="190"/>
      <c r="DD563" s="190"/>
      <c r="DE563" s="190"/>
      <c r="DF563" s="190"/>
      <c r="DG563" s="190"/>
      <c r="DH563" s="190"/>
      <c r="DI563" s="190"/>
      <c r="DJ563" s="190"/>
      <c r="DK563" s="190"/>
      <c r="DL563" s="190"/>
      <c r="DM563" s="190"/>
      <c r="DN563" s="190"/>
      <c r="DO563" s="190"/>
      <c r="DP563" s="190"/>
      <c r="DQ563" s="190"/>
      <c r="DR563" s="190"/>
      <c r="DS563" s="190"/>
      <c r="DT563" s="190"/>
      <c r="DU563" s="190"/>
      <c r="DV563" s="190"/>
      <c r="DW563" s="190"/>
      <c r="DX563" s="190"/>
      <c r="DY563" s="190"/>
      <c r="DZ563" s="190"/>
      <c r="EA563" s="190"/>
      <c r="EB563" s="190"/>
      <c r="EC563" s="190"/>
      <c r="ED563" s="190"/>
      <c r="EE563" s="190"/>
      <c r="EF563" s="190"/>
      <c r="EG563" s="190"/>
      <c r="EH563" s="190"/>
      <c r="EI563" s="190"/>
      <c r="EJ563" s="190"/>
      <c r="EK563" s="190"/>
      <c r="EL563" s="190"/>
      <c r="EM563" s="190"/>
      <c r="EN563" s="190"/>
      <c r="EO563" s="190"/>
      <c r="EP563" s="190"/>
      <c r="EQ563" s="190"/>
      <c r="ER563" s="190"/>
      <c r="ES563" s="190"/>
      <c r="ET563" s="190"/>
      <c r="EU563" s="190"/>
      <c r="EV563" s="190"/>
      <c r="EW563" s="190"/>
      <c r="EX563" s="190"/>
      <c r="EY563" s="190"/>
      <c r="EZ563" s="190"/>
      <c r="FA563" s="190"/>
      <c r="FB563" s="190"/>
      <c r="FC563" s="190"/>
      <c r="FD563" s="190"/>
      <c r="FE563" s="190"/>
      <c r="FF563" s="190"/>
      <c r="FG563" s="190"/>
      <c r="FH563" s="190"/>
      <c r="FI563" s="190"/>
      <c r="FJ563" s="190"/>
      <c r="FK563" s="190"/>
      <c r="FL563" s="190"/>
      <c r="FM563" s="190"/>
      <c r="FN563" s="190"/>
      <c r="FO563" s="190"/>
      <c r="FP563" s="190"/>
      <c r="FQ563" s="190"/>
      <c r="FR563" s="190"/>
      <c r="FS563" s="190"/>
      <c r="FT563" s="190"/>
      <c r="FU563" s="190"/>
      <c r="FV563" s="190"/>
      <c r="FW563" s="190"/>
      <c r="FX563" s="190"/>
      <c r="FY563" s="190"/>
      <c r="FZ563" s="190"/>
      <c r="GA563" s="190"/>
      <c r="GB563" s="190"/>
      <c r="GC563" s="190"/>
      <c r="GD563" s="190"/>
      <c r="GE563" s="190"/>
      <c r="GF563" s="190"/>
      <c r="GG563" s="190"/>
      <c r="GH563" s="190"/>
      <c r="GI563" s="190"/>
      <c r="GJ563" s="190"/>
      <c r="GK563" s="190"/>
      <c r="GL563" s="190"/>
      <c r="GM563" s="190"/>
      <c r="GN563" s="190"/>
      <c r="GO563" s="190"/>
      <c r="GP563" s="190"/>
    </row>
    <row r="564" spans="1:198" s="16" customFormat="1" ht="21" customHeight="1" x14ac:dyDescent="0.25">
      <c r="A564" s="700">
        <v>519</v>
      </c>
      <c r="B564" s="188" t="s">
        <v>6382</v>
      </c>
      <c r="C564" s="717" t="s">
        <v>6383</v>
      </c>
      <c r="D564" s="729" t="s">
        <v>152</v>
      </c>
      <c r="E564" s="700">
        <v>80</v>
      </c>
      <c r="F564" s="703" t="str">
        <f t="shared" si="11"/>
        <v>Tốt</v>
      </c>
      <c r="G564" s="70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0"/>
      <c r="AT564" s="190"/>
      <c r="AU564" s="190"/>
      <c r="AV564" s="190"/>
      <c r="AW564" s="190"/>
      <c r="AX564" s="190"/>
      <c r="AY564" s="190"/>
      <c r="AZ564" s="190"/>
      <c r="BA564" s="190"/>
      <c r="BB564" s="190"/>
      <c r="BC564" s="190"/>
      <c r="BD564" s="190"/>
      <c r="BE564" s="190"/>
      <c r="BF564" s="190"/>
      <c r="BG564" s="190"/>
      <c r="BH564" s="190"/>
      <c r="BI564" s="190"/>
      <c r="BJ564" s="190"/>
      <c r="BK564" s="190"/>
      <c r="BL564" s="190"/>
      <c r="BM564" s="190"/>
      <c r="BN564" s="190"/>
      <c r="BO564" s="190"/>
      <c r="BP564" s="190"/>
      <c r="BQ564" s="190"/>
      <c r="BR564" s="190"/>
      <c r="BS564" s="190"/>
      <c r="BT564" s="190"/>
      <c r="BU564" s="190"/>
      <c r="BV564" s="190"/>
      <c r="BW564" s="190"/>
      <c r="BX564" s="190"/>
      <c r="BY564" s="190"/>
      <c r="BZ564" s="190"/>
      <c r="CA564" s="190"/>
      <c r="CB564" s="190"/>
      <c r="CC564" s="190"/>
      <c r="CD564" s="190"/>
      <c r="CE564" s="190"/>
      <c r="CF564" s="190"/>
      <c r="CG564" s="190"/>
      <c r="CH564" s="190"/>
      <c r="CI564" s="190"/>
      <c r="CJ564" s="190"/>
      <c r="CK564" s="190"/>
      <c r="CL564" s="190"/>
      <c r="CM564" s="190"/>
      <c r="CN564" s="190"/>
      <c r="CO564" s="190"/>
      <c r="CP564" s="190"/>
      <c r="CQ564" s="190"/>
      <c r="CR564" s="190"/>
      <c r="CS564" s="190"/>
      <c r="CT564" s="190"/>
      <c r="CU564" s="190"/>
      <c r="CV564" s="190"/>
      <c r="CW564" s="190"/>
      <c r="CX564" s="190"/>
      <c r="CY564" s="190"/>
      <c r="CZ564" s="190"/>
      <c r="DA564" s="190"/>
      <c r="DB564" s="190"/>
      <c r="DC564" s="190"/>
      <c r="DD564" s="190"/>
      <c r="DE564" s="190"/>
      <c r="DF564" s="190"/>
      <c r="DG564" s="190"/>
      <c r="DH564" s="190"/>
      <c r="DI564" s="190"/>
      <c r="DJ564" s="190"/>
      <c r="DK564" s="190"/>
      <c r="DL564" s="190"/>
      <c r="DM564" s="190"/>
      <c r="DN564" s="190"/>
      <c r="DO564" s="190"/>
      <c r="DP564" s="190"/>
      <c r="DQ564" s="190"/>
      <c r="DR564" s="190"/>
      <c r="DS564" s="190"/>
      <c r="DT564" s="190"/>
      <c r="DU564" s="190"/>
      <c r="DV564" s="190"/>
      <c r="DW564" s="190"/>
      <c r="DX564" s="190"/>
      <c r="DY564" s="190"/>
      <c r="DZ564" s="190"/>
      <c r="EA564" s="190"/>
      <c r="EB564" s="190"/>
      <c r="EC564" s="190"/>
      <c r="ED564" s="190"/>
      <c r="EE564" s="190"/>
      <c r="EF564" s="190"/>
      <c r="EG564" s="190"/>
      <c r="EH564" s="190"/>
      <c r="EI564" s="190"/>
      <c r="EJ564" s="190"/>
      <c r="EK564" s="190"/>
      <c r="EL564" s="190"/>
      <c r="EM564" s="190"/>
      <c r="EN564" s="190"/>
      <c r="EO564" s="190"/>
      <c r="EP564" s="190"/>
      <c r="EQ564" s="190"/>
      <c r="ER564" s="190"/>
      <c r="ES564" s="190"/>
      <c r="ET564" s="190"/>
      <c r="EU564" s="190"/>
      <c r="EV564" s="190"/>
      <c r="EW564" s="190"/>
      <c r="EX564" s="190"/>
      <c r="EY564" s="190"/>
      <c r="EZ564" s="190"/>
      <c r="FA564" s="190"/>
      <c r="FB564" s="190"/>
      <c r="FC564" s="190"/>
      <c r="FD564" s="190"/>
      <c r="FE564" s="190"/>
      <c r="FF564" s="190"/>
      <c r="FG564" s="190"/>
      <c r="FH564" s="190"/>
      <c r="FI564" s="190"/>
      <c r="FJ564" s="190"/>
      <c r="FK564" s="190"/>
      <c r="FL564" s="190"/>
      <c r="FM564" s="190"/>
      <c r="FN564" s="190"/>
      <c r="FO564" s="190"/>
      <c r="FP564" s="190"/>
      <c r="FQ564" s="190"/>
      <c r="FR564" s="190"/>
      <c r="FS564" s="190"/>
      <c r="FT564" s="190"/>
      <c r="FU564" s="190"/>
      <c r="FV564" s="190"/>
      <c r="FW564" s="190"/>
      <c r="FX564" s="190"/>
      <c r="FY564" s="190"/>
      <c r="FZ564" s="190"/>
      <c r="GA564" s="190"/>
      <c r="GB564" s="190"/>
      <c r="GC564" s="190"/>
      <c r="GD564" s="190"/>
      <c r="GE564" s="190"/>
      <c r="GF564" s="190"/>
      <c r="GG564" s="190"/>
      <c r="GH564" s="190"/>
      <c r="GI564" s="190"/>
      <c r="GJ564" s="190"/>
      <c r="GK564" s="190"/>
      <c r="GL564" s="190"/>
      <c r="GM564" s="190"/>
      <c r="GN564" s="190"/>
      <c r="GO564" s="190"/>
      <c r="GP564" s="190"/>
    </row>
    <row r="565" spans="1:198" s="16" customFormat="1" ht="21" customHeight="1" x14ac:dyDescent="0.25">
      <c r="A565" s="700">
        <v>520</v>
      </c>
      <c r="B565" s="188" t="s">
        <v>6384</v>
      </c>
      <c r="C565" s="717" t="s">
        <v>283</v>
      </c>
      <c r="D565" s="729" t="s">
        <v>43</v>
      </c>
      <c r="E565" s="700">
        <v>80</v>
      </c>
      <c r="F565" s="703" t="str">
        <f t="shared" si="11"/>
        <v>Tốt</v>
      </c>
      <c r="G565" s="703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0"/>
      <c r="AT565" s="190"/>
      <c r="AU565" s="190"/>
      <c r="AV565" s="190"/>
      <c r="AW565" s="190"/>
      <c r="AX565" s="190"/>
      <c r="AY565" s="190"/>
      <c r="AZ565" s="190"/>
      <c r="BA565" s="190"/>
      <c r="BB565" s="190"/>
      <c r="BC565" s="190"/>
      <c r="BD565" s="190"/>
      <c r="BE565" s="190"/>
      <c r="BF565" s="190"/>
      <c r="BG565" s="190"/>
      <c r="BH565" s="190"/>
      <c r="BI565" s="190"/>
      <c r="BJ565" s="190"/>
      <c r="BK565" s="190"/>
      <c r="BL565" s="190"/>
      <c r="BM565" s="190"/>
      <c r="BN565" s="190"/>
      <c r="BO565" s="190"/>
      <c r="BP565" s="190"/>
      <c r="BQ565" s="190"/>
      <c r="BR565" s="190"/>
      <c r="BS565" s="190"/>
      <c r="BT565" s="190"/>
      <c r="BU565" s="190"/>
      <c r="BV565" s="190"/>
      <c r="BW565" s="190"/>
      <c r="BX565" s="190"/>
      <c r="BY565" s="190"/>
      <c r="BZ565" s="190"/>
      <c r="CA565" s="190"/>
      <c r="CB565" s="190"/>
      <c r="CC565" s="190"/>
      <c r="CD565" s="190"/>
      <c r="CE565" s="190"/>
      <c r="CF565" s="190"/>
      <c r="CG565" s="190"/>
      <c r="CH565" s="190"/>
      <c r="CI565" s="190"/>
      <c r="CJ565" s="190"/>
      <c r="CK565" s="190"/>
      <c r="CL565" s="190"/>
      <c r="CM565" s="190"/>
      <c r="CN565" s="190"/>
      <c r="CO565" s="190"/>
      <c r="CP565" s="190"/>
      <c r="CQ565" s="190"/>
      <c r="CR565" s="190"/>
      <c r="CS565" s="190"/>
      <c r="CT565" s="190"/>
      <c r="CU565" s="190"/>
      <c r="CV565" s="190"/>
      <c r="CW565" s="190"/>
      <c r="CX565" s="190"/>
      <c r="CY565" s="190"/>
      <c r="CZ565" s="190"/>
      <c r="DA565" s="190"/>
      <c r="DB565" s="190"/>
      <c r="DC565" s="190"/>
      <c r="DD565" s="190"/>
      <c r="DE565" s="190"/>
      <c r="DF565" s="190"/>
      <c r="DG565" s="190"/>
      <c r="DH565" s="190"/>
      <c r="DI565" s="190"/>
      <c r="DJ565" s="190"/>
      <c r="DK565" s="190"/>
      <c r="DL565" s="190"/>
      <c r="DM565" s="190"/>
      <c r="DN565" s="190"/>
      <c r="DO565" s="190"/>
      <c r="DP565" s="190"/>
      <c r="DQ565" s="190"/>
      <c r="DR565" s="190"/>
      <c r="DS565" s="190"/>
      <c r="DT565" s="190"/>
      <c r="DU565" s="190"/>
      <c r="DV565" s="190"/>
      <c r="DW565" s="190"/>
      <c r="DX565" s="190"/>
      <c r="DY565" s="190"/>
      <c r="DZ565" s="190"/>
      <c r="EA565" s="190"/>
      <c r="EB565" s="190"/>
      <c r="EC565" s="190"/>
      <c r="ED565" s="190"/>
      <c r="EE565" s="190"/>
      <c r="EF565" s="190"/>
      <c r="EG565" s="190"/>
      <c r="EH565" s="190"/>
      <c r="EI565" s="190"/>
      <c r="EJ565" s="190"/>
      <c r="EK565" s="190"/>
      <c r="EL565" s="190"/>
      <c r="EM565" s="190"/>
      <c r="EN565" s="190"/>
      <c r="EO565" s="190"/>
      <c r="EP565" s="190"/>
      <c r="EQ565" s="190"/>
      <c r="ER565" s="190"/>
      <c r="ES565" s="190"/>
      <c r="ET565" s="190"/>
      <c r="EU565" s="190"/>
      <c r="EV565" s="190"/>
      <c r="EW565" s="190"/>
      <c r="EX565" s="190"/>
      <c r="EY565" s="190"/>
      <c r="EZ565" s="190"/>
      <c r="FA565" s="190"/>
      <c r="FB565" s="190"/>
      <c r="FC565" s="190"/>
      <c r="FD565" s="190"/>
      <c r="FE565" s="190"/>
      <c r="FF565" s="190"/>
      <c r="FG565" s="190"/>
      <c r="FH565" s="190"/>
      <c r="FI565" s="190"/>
      <c r="FJ565" s="190"/>
      <c r="FK565" s="190"/>
      <c r="FL565" s="190"/>
      <c r="FM565" s="190"/>
      <c r="FN565" s="190"/>
      <c r="FO565" s="190"/>
      <c r="FP565" s="190"/>
      <c r="FQ565" s="190"/>
      <c r="FR565" s="190"/>
      <c r="FS565" s="190"/>
      <c r="FT565" s="190"/>
      <c r="FU565" s="190"/>
      <c r="FV565" s="190"/>
      <c r="FW565" s="190"/>
      <c r="FX565" s="190"/>
      <c r="FY565" s="190"/>
      <c r="FZ565" s="190"/>
      <c r="GA565" s="190"/>
      <c r="GB565" s="190"/>
      <c r="GC565" s="190"/>
      <c r="GD565" s="190"/>
      <c r="GE565" s="190"/>
      <c r="GF565" s="190"/>
      <c r="GG565" s="190"/>
      <c r="GH565" s="190"/>
      <c r="GI565" s="190"/>
      <c r="GJ565" s="190"/>
      <c r="GK565" s="190"/>
      <c r="GL565" s="190"/>
      <c r="GM565" s="190"/>
      <c r="GN565" s="190"/>
      <c r="GO565" s="190"/>
      <c r="GP565" s="190"/>
    </row>
    <row r="566" spans="1:198" s="16" customFormat="1" ht="21" customHeight="1" x14ac:dyDescent="0.25">
      <c r="A566" s="700">
        <v>521</v>
      </c>
      <c r="B566" s="188" t="s">
        <v>6385</v>
      </c>
      <c r="C566" s="717" t="s">
        <v>6386</v>
      </c>
      <c r="D566" s="729" t="s">
        <v>45</v>
      </c>
      <c r="E566" s="700">
        <v>80</v>
      </c>
      <c r="F566" s="703" t="str">
        <f t="shared" si="11"/>
        <v>Tốt</v>
      </c>
      <c r="G566" s="70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0"/>
      <c r="AT566" s="190"/>
      <c r="AU566" s="190"/>
      <c r="AV566" s="190"/>
      <c r="AW566" s="190"/>
      <c r="AX566" s="190"/>
      <c r="AY566" s="190"/>
      <c r="AZ566" s="190"/>
      <c r="BA566" s="190"/>
      <c r="BB566" s="190"/>
      <c r="BC566" s="190"/>
      <c r="BD566" s="190"/>
      <c r="BE566" s="190"/>
      <c r="BF566" s="190"/>
      <c r="BG566" s="190"/>
      <c r="BH566" s="190"/>
      <c r="BI566" s="190"/>
      <c r="BJ566" s="190"/>
      <c r="BK566" s="190"/>
      <c r="BL566" s="190"/>
      <c r="BM566" s="190"/>
      <c r="BN566" s="190"/>
      <c r="BO566" s="190"/>
      <c r="BP566" s="190"/>
      <c r="BQ566" s="190"/>
      <c r="BR566" s="190"/>
      <c r="BS566" s="190"/>
      <c r="BT566" s="190"/>
      <c r="BU566" s="190"/>
      <c r="BV566" s="190"/>
      <c r="BW566" s="190"/>
      <c r="BX566" s="190"/>
      <c r="BY566" s="190"/>
      <c r="BZ566" s="190"/>
      <c r="CA566" s="190"/>
      <c r="CB566" s="190"/>
      <c r="CC566" s="190"/>
      <c r="CD566" s="190"/>
      <c r="CE566" s="190"/>
      <c r="CF566" s="190"/>
      <c r="CG566" s="190"/>
      <c r="CH566" s="190"/>
      <c r="CI566" s="190"/>
      <c r="CJ566" s="190"/>
      <c r="CK566" s="190"/>
      <c r="CL566" s="190"/>
      <c r="CM566" s="190"/>
      <c r="CN566" s="190"/>
      <c r="CO566" s="190"/>
      <c r="CP566" s="190"/>
      <c r="CQ566" s="190"/>
      <c r="CR566" s="190"/>
      <c r="CS566" s="190"/>
      <c r="CT566" s="190"/>
      <c r="CU566" s="190"/>
      <c r="CV566" s="190"/>
      <c r="CW566" s="190"/>
      <c r="CX566" s="190"/>
      <c r="CY566" s="190"/>
      <c r="CZ566" s="190"/>
      <c r="DA566" s="190"/>
      <c r="DB566" s="190"/>
      <c r="DC566" s="190"/>
      <c r="DD566" s="190"/>
      <c r="DE566" s="190"/>
      <c r="DF566" s="190"/>
      <c r="DG566" s="190"/>
      <c r="DH566" s="190"/>
      <c r="DI566" s="190"/>
      <c r="DJ566" s="190"/>
      <c r="DK566" s="190"/>
      <c r="DL566" s="190"/>
      <c r="DM566" s="190"/>
      <c r="DN566" s="190"/>
      <c r="DO566" s="190"/>
      <c r="DP566" s="190"/>
      <c r="DQ566" s="190"/>
      <c r="DR566" s="190"/>
      <c r="DS566" s="190"/>
      <c r="DT566" s="190"/>
      <c r="DU566" s="190"/>
      <c r="DV566" s="190"/>
      <c r="DW566" s="190"/>
      <c r="DX566" s="190"/>
      <c r="DY566" s="190"/>
      <c r="DZ566" s="190"/>
      <c r="EA566" s="190"/>
      <c r="EB566" s="190"/>
      <c r="EC566" s="190"/>
      <c r="ED566" s="190"/>
      <c r="EE566" s="190"/>
      <c r="EF566" s="190"/>
      <c r="EG566" s="190"/>
      <c r="EH566" s="190"/>
      <c r="EI566" s="190"/>
      <c r="EJ566" s="190"/>
      <c r="EK566" s="190"/>
      <c r="EL566" s="190"/>
      <c r="EM566" s="190"/>
      <c r="EN566" s="190"/>
      <c r="EO566" s="190"/>
      <c r="EP566" s="190"/>
      <c r="EQ566" s="190"/>
      <c r="ER566" s="190"/>
      <c r="ES566" s="190"/>
      <c r="ET566" s="190"/>
      <c r="EU566" s="190"/>
      <c r="EV566" s="190"/>
      <c r="EW566" s="190"/>
      <c r="EX566" s="190"/>
      <c r="EY566" s="190"/>
      <c r="EZ566" s="190"/>
      <c r="FA566" s="190"/>
      <c r="FB566" s="190"/>
      <c r="FC566" s="190"/>
      <c r="FD566" s="190"/>
      <c r="FE566" s="190"/>
      <c r="FF566" s="190"/>
      <c r="FG566" s="190"/>
      <c r="FH566" s="190"/>
      <c r="FI566" s="190"/>
      <c r="FJ566" s="190"/>
      <c r="FK566" s="190"/>
      <c r="FL566" s="190"/>
      <c r="FM566" s="190"/>
      <c r="FN566" s="190"/>
      <c r="FO566" s="190"/>
      <c r="FP566" s="190"/>
      <c r="FQ566" s="190"/>
      <c r="FR566" s="190"/>
      <c r="FS566" s="190"/>
      <c r="FT566" s="190"/>
      <c r="FU566" s="190"/>
      <c r="FV566" s="190"/>
      <c r="FW566" s="190"/>
      <c r="FX566" s="190"/>
      <c r="FY566" s="190"/>
      <c r="FZ566" s="190"/>
      <c r="GA566" s="190"/>
      <c r="GB566" s="190"/>
      <c r="GC566" s="190"/>
      <c r="GD566" s="190"/>
      <c r="GE566" s="190"/>
      <c r="GF566" s="190"/>
      <c r="GG566" s="190"/>
      <c r="GH566" s="190"/>
      <c r="GI566" s="190"/>
      <c r="GJ566" s="190"/>
      <c r="GK566" s="190"/>
      <c r="GL566" s="190"/>
      <c r="GM566" s="190"/>
      <c r="GN566" s="190"/>
      <c r="GO566" s="190"/>
      <c r="GP566" s="190"/>
    </row>
    <row r="567" spans="1:198" s="16" customFormat="1" ht="21" customHeight="1" x14ac:dyDescent="0.25">
      <c r="A567" s="700">
        <v>522</v>
      </c>
      <c r="B567" s="188" t="s">
        <v>6387</v>
      </c>
      <c r="C567" s="717" t="s">
        <v>6388</v>
      </c>
      <c r="D567" s="729" t="s">
        <v>106</v>
      </c>
      <c r="E567" s="700">
        <v>77</v>
      </c>
      <c r="F567" s="703" t="str">
        <f t="shared" si="11"/>
        <v>Khá</v>
      </c>
      <c r="G567" s="70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0"/>
      <c r="AT567" s="190"/>
      <c r="AU567" s="190"/>
      <c r="AV567" s="190"/>
      <c r="AW567" s="190"/>
      <c r="AX567" s="190"/>
      <c r="AY567" s="190"/>
      <c r="AZ567" s="190"/>
      <c r="BA567" s="190"/>
      <c r="BB567" s="190"/>
      <c r="BC567" s="190"/>
      <c r="BD567" s="190"/>
      <c r="BE567" s="190"/>
      <c r="BF567" s="190"/>
      <c r="BG567" s="190"/>
      <c r="BH567" s="190"/>
      <c r="BI567" s="190"/>
      <c r="BJ567" s="190"/>
      <c r="BK567" s="190"/>
      <c r="BL567" s="190"/>
      <c r="BM567" s="190"/>
      <c r="BN567" s="190"/>
      <c r="BO567" s="190"/>
      <c r="BP567" s="190"/>
      <c r="BQ567" s="190"/>
      <c r="BR567" s="190"/>
      <c r="BS567" s="190"/>
      <c r="BT567" s="190"/>
      <c r="BU567" s="190"/>
      <c r="BV567" s="190"/>
      <c r="BW567" s="190"/>
      <c r="BX567" s="190"/>
      <c r="BY567" s="190"/>
      <c r="BZ567" s="190"/>
      <c r="CA567" s="190"/>
      <c r="CB567" s="190"/>
      <c r="CC567" s="190"/>
      <c r="CD567" s="190"/>
      <c r="CE567" s="190"/>
      <c r="CF567" s="190"/>
      <c r="CG567" s="190"/>
      <c r="CH567" s="190"/>
      <c r="CI567" s="190"/>
      <c r="CJ567" s="190"/>
      <c r="CK567" s="190"/>
      <c r="CL567" s="190"/>
      <c r="CM567" s="190"/>
      <c r="CN567" s="190"/>
      <c r="CO567" s="190"/>
      <c r="CP567" s="190"/>
      <c r="CQ567" s="190"/>
      <c r="CR567" s="190"/>
      <c r="CS567" s="190"/>
      <c r="CT567" s="190"/>
      <c r="CU567" s="190"/>
      <c r="CV567" s="190"/>
      <c r="CW567" s="190"/>
      <c r="CX567" s="190"/>
      <c r="CY567" s="190"/>
      <c r="CZ567" s="190"/>
      <c r="DA567" s="190"/>
      <c r="DB567" s="190"/>
      <c r="DC567" s="190"/>
      <c r="DD567" s="190"/>
      <c r="DE567" s="190"/>
      <c r="DF567" s="190"/>
      <c r="DG567" s="190"/>
      <c r="DH567" s="190"/>
      <c r="DI567" s="190"/>
      <c r="DJ567" s="190"/>
      <c r="DK567" s="190"/>
      <c r="DL567" s="190"/>
      <c r="DM567" s="190"/>
      <c r="DN567" s="190"/>
      <c r="DO567" s="190"/>
      <c r="DP567" s="190"/>
      <c r="DQ567" s="190"/>
      <c r="DR567" s="190"/>
      <c r="DS567" s="190"/>
      <c r="DT567" s="190"/>
      <c r="DU567" s="190"/>
      <c r="DV567" s="190"/>
      <c r="DW567" s="190"/>
      <c r="DX567" s="190"/>
      <c r="DY567" s="190"/>
      <c r="DZ567" s="190"/>
      <c r="EA567" s="190"/>
      <c r="EB567" s="190"/>
      <c r="EC567" s="190"/>
      <c r="ED567" s="190"/>
      <c r="EE567" s="190"/>
      <c r="EF567" s="190"/>
      <c r="EG567" s="190"/>
      <c r="EH567" s="190"/>
      <c r="EI567" s="190"/>
      <c r="EJ567" s="190"/>
      <c r="EK567" s="190"/>
      <c r="EL567" s="190"/>
      <c r="EM567" s="190"/>
      <c r="EN567" s="190"/>
      <c r="EO567" s="190"/>
      <c r="EP567" s="190"/>
      <c r="EQ567" s="190"/>
      <c r="ER567" s="190"/>
      <c r="ES567" s="190"/>
      <c r="ET567" s="190"/>
      <c r="EU567" s="190"/>
      <c r="EV567" s="190"/>
      <c r="EW567" s="190"/>
      <c r="EX567" s="190"/>
      <c r="EY567" s="190"/>
      <c r="EZ567" s="190"/>
      <c r="FA567" s="190"/>
      <c r="FB567" s="190"/>
      <c r="FC567" s="190"/>
      <c r="FD567" s="190"/>
      <c r="FE567" s="190"/>
      <c r="FF567" s="190"/>
      <c r="FG567" s="190"/>
      <c r="FH567" s="190"/>
      <c r="FI567" s="190"/>
      <c r="FJ567" s="190"/>
      <c r="FK567" s="190"/>
      <c r="FL567" s="190"/>
      <c r="FM567" s="190"/>
      <c r="FN567" s="190"/>
      <c r="FO567" s="190"/>
      <c r="FP567" s="190"/>
      <c r="FQ567" s="190"/>
      <c r="FR567" s="190"/>
      <c r="FS567" s="190"/>
      <c r="FT567" s="190"/>
      <c r="FU567" s="190"/>
      <c r="FV567" s="190"/>
      <c r="FW567" s="190"/>
      <c r="FX567" s="190"/>
      <c r="FY567" s="190"/>
      <c r="FZ567" s="190"/>
      <c r="GA567" s="190"/>
      <c r="GB567" s="190"/>
      <c r="GC567" s="190"/>
      <c r="GD567" s="190"/>
      <c r="GE567" s="190"/>
      <c r="GF567" s="190"/>
      <c r="GG567" s="190"/>
      <c r="GH567" s="190"/>
      <c r="GI567" s="190"/>
      <c r="GJ567" s="190"/>
      <c r="GK567" s="190"/>
      <c r="GL567" s="190"/>
      <c r="GM567" s="190"/>
      <c r="GN567" s="190"/>
      <c r="GO567" s="190"/>
      <c r="GP567" s="190"/>
    </row>
    <row r="568" spans="1:198" s="16" customFormat="1" ht="21" customHeight="1" x14ac:dyDescent="0.25">
      <c r="A568" s="700">
        <v>523</v>
      </c>
      <c r="B568" s="188" t="s">
        <v>6389</v>
      </c>
      <c r="C568" s="717" t="s">
        <v>277</v>
      </c>
      <c r="D568" s="729" t="s">
        <v>106</v>
      </c>
      <c r="E568" s="700">
        <v>78</v>
      </c>
      <c r="F568" s="703" t="str">
        <f t="shared" si="11"/>
        <v>Khá</v>
      </c>
      <c r="G568" s="70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0"/>
      <c r="AT568" s="190"/>
      <c r="AU568" s="190"/>
      <c r="AV568" s="190"/>
      <c r="AW568" s="190"/>
      <c r="AX568" s="190"/>
      <c r="AY568" s="190"/>
      <c r="AZ568" s="190"/>
      <c r="BA568" s="190"/>
      <c r="BB568" s="190"/>
      <c r="BC568" s="190"/>
      <c r="BD568" s="190"/>
      <c r="BE568" s="190"/>
      <c r="BF568" s="190"/>
      <c r="BG568" s="190"/>
      <c r="BH568" s="190"/>
      <c r="BI568" s="190"/>
      <c r="BJ568" s="190"/>
      <c r="BK568" s="190"/>
      <c r="BL568" s="190"/>
      <c r="BM568" s="190"/>
      <c r="BN568" s="190"/>
      <c r="BO568" s="190"/>
      <c r="BP568" s="190"/>
      <c r="BQ568" s="190"/>
      <c r="BR568" s="190"/>
      <c r="BS568" s="190"/>
      <c r="BT568" s="190"/>
      <c r="BU568" s="190"/>
      <c r="BV568" s="190"/>
      <c r="BW568" s="190"/>
      <c r="BX568" s="190"/>
      <c r="BY568" s="190"/>
      <c r="BZ568" s="190"/>
      <c r="CA568" s="190"/>
      <c r="CB568" s="190"/>
      <c r="CC568" s="190"/>
      <c r="CD568" s="190"/>
      <c r="CE568" s="190"/>
      <c r="CF568" s="190"/>
      <c r="CG568" s="190"/>
      <c r="CH568" s="190"/>
      <c r="CI568" s="190"/>
      <c r="CJ568" s="190"/>
      <c r="CK568" s="190"/>
      <c r="CL568" s="190"/>
      <c r="CM568" s="190"/>
      <c r="CN568" s="190"/>
      <c r="CO568" s="190"/>
      <c r="CP568" s="190"/>
      <c r="CQ568" s="190"/>
      <c r="CR568" s="190"/>
      <c r="CS568" s="190"/>
      <c r="CT568" s="190"/>
      <c r="CU568" s="190"/>
      <c r="CV568" s="190"/>
      <c r="CW568" s="190"/>
      <c r="CX568" s="190"/>
      <c r="CY568" s="190"/>
      <c r="CZ568" s="190"/>
      <c r="DA568" s="190"/>
      <c r="DB568" s="190"/>
      <c r="DC568" s="190"/>
      <c r="DD568" s="190"/>
      <c r="DE568" s="190"/>
      <c r="DF568" s="190"/>
      <c r="DG568" s="190"/>
      <c r="DH568" s="190"/>
      <c r="DI568" s="190"/>
      <c r="DJ568" s="190"/>
      <c r="DK568" s="190"/>
      <c r="DL568" s="190"/>
      <c r="DM568" s="190"/>
      <c r="DN568" s="190"/>
      <c r="DO568" s="190"/>
      <c r="DP568" s="190"/>
      <c r="DQ568" s="190"/>
      <c r="DR568" s="190"/>
      <c r="DS568" s="190"/>
      <c r="DT568" s="190"/>
      <c r="DU568" s="190"/>
      <c r="DV568" s="190"/>
      <c r="DW568" s="190"/>
      <c r="DX568" s="190"/>
      <c r="DY568" s="190"/>
      <c r="DZ568" s="190"/>
      <c r="EA568" s="190"/>
      <c r="EB568" s="190"/>
      <c r="EC568" s="190"/>
      <c r="ED568" s="190"/>
      <c r="EE568" s="190"/>
      <c r="EF568" s="190"/>
      <c r="EG568" s="190"/>
      <c r="EH568" s="190"/>
      <c r="EI568" s="190"/>
      <c r="EJ568" s="190"/>
      <c r="EK568" s="190"/>
      <c r="EL568" s="190"/>
      <c r="EM568" s="190"/>
      <c r="EN568" s="190"/>
      <c r="EO568" s="190"/>
      <c r="EP568" s="190"/>
      <c r="EQ568" s="190"/>
      <c r="ER568" s="190"/>
      <c r="ES568" s="190"/>
      <c r="ET568" s="190"/>
      <c r="EU568" s="190"/>
      <c r="EV568" s="190"/>
      <c r="EW568" s="190"/>
      <c r="EX568" s="190"/>
      <c r="EY568" s="190"/>
      <c r="EZ568" s="190"/>
      <c r="FA568" s="190"/>
      <c r="FB568" s="190"/>
      <c r="FC568" s="190"/>
      <c r="FD568" s="190"/>
      <c r="FE568" s="190"/>
      <c r="FF568" s="190"/>
      <c r="FG568" s="190"/>
      <c r="FH568" s="190"/>
      <c r="FI568" s="190"/>
      <c r="FJ568" s="190"/>
      <c r="FK568" s="190"/>
      <c r="FL568" s="190"/>
      <c r="FM568" s="190"/>
      <c r="FN568" s="190"/>
      <c r="FO568" s="190"/>
      <c r="FP568" s="190"/>
      <c r="FQ568" s="190"/>
      <c r="FR568" s="190"/>
      <c r="FS568" s="190"/>
      <c r="FT568" s="190"/>
      <c r="FU568" s="190"/>
      <c r="FV568" s="190"/>
      <c r="FW568" s="190"/>
      <c r="FX568" s="190"/>
      <c r="FY568" s="190"/>
      <c r="FZ568" s="190"/>
      <c r="GA568" s="190"/>
      <c r="GB568" s="190"/>
      <c r="GC568" s="190"/>
      <c r="GD568" s="190"/>
      <c r="GE568" s="190"/>
      <c r="GF568" s="190"/>
      <c r="GG568" s="190"/>
      <c r="GH568" s="190"/>
      <c r="GI568" s="190"/>
      <c r="GJ568" s="190"/>
      <c r="GK568" s="190"/>
      <c r="GL568" s="190"/>
      <c r="GM568" s="190"/>
      <c r="GN568" s="190"/>
      <c r="GO568" s="190"/>
      <c r="GP568" s="190"/>
    </row>
    <row r="569" spans="1:198" s="16" customFormat="1" ht="21" customHeight="1" x14ac:dyDescent="0.25">
      <c r="A569" s="700">
        <v>524</v>
      </c>
      <c r="B569" s="188" t="s">
        <v>6390</v>
      </c>
      <c r="C569" s="717" t="s">
        <v>46</v>
      </c>
      <c r="D569" s="729" t="s">
        <v>15</v>
      </c>
      <c r="E569" s="700">
        <v>90</v>
      </c>
      <c r="F569" s="703" t="str">
        <f t="shared" si="11"/>
        <v>Xuất sắc</v>
      </c>
      <c r="G569" s="70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90"/>
      <c r="AT569" s="190"/>
      <c r="AU569" s="190"/>
      <c r="AV569" s="190"/>
      <c r="AW569" s="190"/>
      <c r="AX569" s="190"/>
      <c r="AY569" s="190"/>
      <c r="AZ569" s="190"/>
      <c r="BA569" s="190"/>
      <c r="BB569" s="190"/>
      <c r="BC569" s="190"/>
      <c r="BD569" s="190"/>
      <c r="BE569" s="190"/>
      <c r="BF569" s="190"/>
      <c r="BG569" s="190"/>
      <c r="BH569" s="190"/>
      <c r="BI569" s="190"/>
      <c r="BJ569" s="190"/>
      <c r="BK569" s="190"/>
      <c r="BL569" s="190"/>
      <c r="BM569" s="190"/>
      <c r="BN569" s="190"/>
      <c r="BO569" s="190"/>
      <c r="BP569" s="190"/>
      <c r="BQ569" s="190"/>
      <c r="BR569" s="190"/>
      <c r="BS569" s="190"/>
      <c r="BT569" s="190"/>
      <c r="BU569" s="190"/>
      <c r="BV569" s="190"/>
      <c r="BW569" s="190"/>
      <c r="BX569" s="190"/>
      <c r="BY569" s="190"/>
      <c r="BZ569" s="190"/>
      <c r="CA569" s="190"/>
      <c r="CB569" s="190"/>
      <c r="CC569" s="190"/>
      <c r="CD569" s="190"/>
      <c r="CE569" s="190"/>
      <c r="CF569" s="190"/>
      <c r="CG569" s="190"/>
      <c r="CH569" s="190"/>
      <c r="CI569" s="190"/>
      <c r="CJ569" s="190"/>
      <c r="CK569" s="190"/>
      <c r="CL569" s="190"/>
      <c r="CM569" s="190"/>
      <c r="CN569" s="190"/>
      <c r="CO569" s="190"/>
      <c r="CP569" s="190"/>
      <c r="CQ569" s="190"/>
      <c r="CR569" s="190"/>
      <c r="CS569" s="190"/>
      <c r="CT569" s="190"/>
      <c r="CU569" s="190"/>
      <c r="CV569" s="190"/>
      <c r="CW569" s="190"/>
      <c r="CX569" s="190"/>
      <c r="CY569" s="190"/>
      <c r="CZ569" s="190"/>
      <c r="DA569" s="190"/>
      <c r="DB569" s="190"/>
      <c r="DC569" s="190"/>
      <c r="DD569" s="190"/>
      <c r="DE569" s="190"/>
      <c r="DF569" s="190"/>
      <c r="DG569" s="190"/>
      <c r="DH569" s="190"/>
      <c r="DI569" s="190"/>
      <c r="DJ569" s="190"/>
      <c r="DK569" s="190"/>
      <c r="DL569" s="190"/>
      <c r="DM569" s="190"/>
      <c r="DN569" s="190"/>
      <c r="DO569" s="190"/>
      <c r="DP569" s="190"/>
      <c r="DQ569" s="190"/>
      <c r="DR569" s="190"/>
      <c r="DS569" s="190"/>
      <c r="DT569" s="190"/>
      <c r="DU569" s="190"/>
      <c r="DV569" s="190"/>
      <c r="DW569" s="190"/>
      <c r="DX569" s="190"/>
      <c r="DY569" s="190"/>
      <c r="DZ569" s="190"/>
      <c r="EA569" s="190"/>
      <c r="EB569" s="190"/>
      <c r="EC569" s="190"/>
      <c r="ED569" s="190"/>
      <c r="EE569" s="190"/>
      <c r="EF569" s="190"/>
      <c r="EG569" s="190"/>
      <c r="EH569" s="190"/>
      <c r="EI569" s="190"/>
      <c r="EJ569" s="190"/>
      <c r="EK569" s="190"/>
      <c r="EL569" s="190"/>
      <c r="EM569" s="190"/>
      <c r="EN569" s="190"/>
      <c r="EO569" s="190"/>
      <c r="EP569" s="190"/>
      <c r="EQ569" s="190"/>
      <c r="ER569" s="190"/>
      <c r="ES569" s="190"/>
      <c r="ET569" s="190"/>
      <c r="EU569" s="190"/>
      <c r="EV569" s="190"/>
      <c r="EW569" s="190"/>
      <c r="EX569" s="190"/>
      <c r="EY569" s="190"/>
      <c r="EZ569" s="190"/>
      <c r="FA569" s="190"/>
      <c r="FB569" s="190"/>
      <c r="FC569" s="190"/>
      <c r="FD569" s="190"/>
      <c r="FE569" s="190"/>
      <c r="FF569" s="190"/>
      <c r="FG569" s="190"/>
      <c r="FH569" s="190"/>
      <c r="FI569" s="190"/>
      <c r="FJ569" s="190"/>
      <c r="FK569" s="190"/>
      <c r="FL569" s="190"/>
      <c r="FM569" s="190"/>
      <c r="FN569" s="190"/>
      <c r="FO569" s="190"/>
      <c r="FP569" s="190"/>
      <c r="FQ569" s="190"/>
      <c r="FR569" s="190"/>
      <c r="FS569" s="190"/>
      <c r="FT569" s="190"/>
      <c r="FU569" s="190"/>
      <c r="FV569" s="190"/>
      <c r="FW569" s="190"/>
      <c r="FX569" s="190"/>
      <c r="FY569" s="190"/>
      <c r="FZ569" s="190"/>
      <c r="GA569" s="190"/>
      <c r="GB569" s="190"/>
      <c r="GC569" s="190"/>
      <c r="GD569" s="190"/>
      <c r="GE569" s="190"/>
      <c r="GF569" s="190"/>
      <c r="GG569" s="190"/>
      <c r="GH569" s="190"/>
      <c r="GI569" s="190"/>
      <c r="GJ569" s="190"/>
      <c r="GK569" s="190"/>
      <c r="GL569" s="190"/>
      <c r="GM569" s="190"/>
      <c r="GN569" s="190"/>
      <c r="GO569" s="190"/>
      <c r="GP569" s="190"/>
    </row>
    <row r="570" spans="1:198" s="16" customFormat="1" ht="21" customHeight="1" x14ac:dyDescent="0.25">
      <c r="A570" s="700">
        <v>525</v>
      </c>
      <c r="B570" s="188" t="s">
        <v>6391</v>
      </c>
      <c r="C570" s="717" t="s">
        <v>976</v>
      </c>
      <c r="D570" s="729" t="s">
        <v>15</v>
      </c>
      <c r="E570" s="700">
        <v>78</v>
      </c>
      <c r="F570" s="703" t="str">
        <f t="shared" si="11"/>
        <v>Khá</v>
      </c>
      <c r="G570" s="70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90"/>
      <c r="AT570" s="190"/>
      <c r="AU570" s="190"/>
      <c r="AV570" s="190"/>
      <c r="AW570" s="190"/>
      <c r="AX570" s="190"/>
      <c r="AY570" s="190"/>
      <c r="AZ570" s="190"/>
      <c r="BA570" s="190"/>
      <c r="BB570" s="190"/>
      <c r="BC570" s="190"/>
      <c r="BD570" s="190"/>
      <c r="BE570" s="190"/>
      <c r="BF570" s="190"/>
      <c r="BG570" s="190"/>
      <c r="BH570" s="190"/>
      <c r="BI570" s="190"/>
      <c r="BJ570" s="190"/>
      <c r="BK570" s="190"/>
      <c r="BL570" s="190"/>
      <c r="BM570" s="190"/>
      <c r="BN570" s="190"/>
      <c r="BO570" s="190"/>
      <c r="BP570" s="190"/>
      <c r="BQ570" s="190"/>
      <c r="BR570" s="190"/>
      <c r="BS570" s="190"/>
      <c r="BT570" s="190"/>
      <c r="BU570" s="190"/>
      <c r="BV570" s="190"/>
      <c r="BW570" s="190"/>
      <c r="BX570" s="190"/>
      <c r="BY570" s="190"/>
      <c r="BZ570" s="190"/>
      <c r="CA570" s="190"/>
      <c r="CB570" s="190"/>
      <c r="CC570" s="190"/>
      <c r="CD570" s="190"/>
      <c r="CE570" s="190"/>
      <c r="CF570" s="190"/>
      <c r="CG570" s="190"/>
      <c r="CH570" s="190"/>
      <c r="CI570" s="190"/>
      <c r="CJ570" s="190"/>
      <c r="CK570" s="190"/>
      <c r="CL570" s="190"/>
      <c r="CM570" s="190"/>
      <c r="CN570" s="190"/>
      <c r="CO570" s="190"/>
      <c r="CP570" s="190"/>
      <c r="CQ570" s="190"/>
      <c r="CR570" s="190"/>
      <c r="CS570" s="190"/>
      <c r="CT570" s="190"/>
      <c r="CU570" s="190"/>
      <c r="CV570" s="190"/>
      <c r="CW570" s="190"/>
      <c r="CX570" s="190"/>
      <c r="CY570" s="190"/>
      <c r="CZ570" s="190"/>
      <c r="DA570" s="190"/>
      <c r="DB570" s="190"/>
      <c r="DC570" s="190"/>
      <c r="DD570" s="190"/>
      <c r="DE570" s="190"/>
      <c r="DF570" s="190"/>
      <c r="DG570" s="190"/>
      <c r="DH570" s="190"/>
      <c r="DI570" s="190"/>
      <c r="DJ570" s="190"/>
      <c r="DK570" s="190"/>
      <c r="DL570" s="190"/>
      <c r="DM570" s="190"/>
      <c r="DN570" s="190"/>
      <c r="DO570" s="190"/>
      <c r="DP570" s="190"/>
      <c r="DQ570" s="190"/>
      <c r="DR570" s="190"/>
      <c r="DS570" s="190"/>
      <c r="DT570" s="190"/>
      <c r="DU570" s="190"/>
      <c r="DV570" s="190"/>
      <c r="DW570" s="190"/>
      <c r="DX570" s="190"/>
      <c r="DY570" s="190"/>
      <c r="DZ570" s="190"/>
      <c r="EA570" s="190"/>
      <c r="EB570" s="190"/>
      <c r="EC570" s="190"/>
      <c r="ED570" s="190"/>
      <c r="EE570" s="190"/>
      <c r="EF570" s="190"/>
      <c r="EG570" s="190"/>
      <c r="EH570" s="190"/>
      <c r="EI570" s="190"/>
      <c r="EJ570" s="190"/>
      <c r="EK570" s="190"/>
      <c r="EL570" s="190"/>
      <c r="EM570" s="190"/>
      <c r="EN570" s="190"/>
      <c r="EO570" s="190"/>
      <c r="EP570" s="190"/>
      <c r="EQ570" s="190"/>
      <c r="ER570" s="190"/>
      <c r="ES570" s="190"/>
      <c r="ET570" s="190"/>
      <c r="EU570" s="190"/>
      <c r="EV570" s="190"/>
      <c r="EW570" s="190"/>
      <c r="EX570" s="190"/>
      <c r="EY570" s="190"/>
      <c r="EZ570" s="190"/>
      <c r="FA570" s="190"/>
      <c r="FB570" s="190"/>
      <c r="FC570" s="190"/>
      <c r="FD570" s="190"/>
      <c r="FE570" s="190"/>
      <c r="FF570" s="190"/>
      <c r="FG570" s="190"/>
      <c r="FH570" s="190"/>
      <c r="FI570" s="190"/>
      <c r="FJ570" s="190"/>
      <c r="FK570" s="190"/>
      <c r="FL570" s="190"/>
      <c r="FM570" s="190"/>
      <c r="FN570" s="190"/>
      <c r="FO570" s="190"/>
      <c r="FP570" s="190"/>
      <c r="FQ570" s="190"/>
      <c r="FR570" s="190"/>
      <c r="FS570" s="190"/>
      <c r="FT570" s="190"/>
      <c r="FU570" s="190"/>
      <c r="FV570" s="190"/>
      <c r="FW570" s="190"/>
      <c r="FX570" s="190"/>
      <c r="FY570" s="190"/>
      <c r="FZ570" s="190"/>
      <c r="GA570" s="190"/>
      <c r="GB570" s="190"/>
      <c r="GC570" s="190"/>
      <c r="GD570" s="190"/>
      <c r="GE570" s="190"/>
      <c r="GF570" s="190"/>
      <c r="GG570" s="190"/>
      <c r="GH570" s="190"/>
      <c r="GI570" s="190"/>
      <c r="GJ570" s="190"/>
      <c r="GK570" s="190"/>
      <c r="GL570" s="190"/>
      <c r="GM570" s="190"/>
      <c r="GN570" s="190"/>
      <c r="GO570" s="190"/>
      <c r="GP570" s="190"/>
    </row>
    <row r="571" spans="1:198" s="16" customFormat="1" ht="21" customHeight="1" x14ac:dyDescent="0.25">
      <c r="A571" s="700">
        <v>526</v>
      </c>
      <c r="B571" s="188" t="s">
        <v>6392</v>
      </c>
      <c r="C571" s="717" t="s">
        <v>5420</v>
      </c>
      <c r="D571" s="729" t="s">
        <v>15</v>
      </c>
      <c r="E571" s="700">
        <v>91</v>
      </c>
      <c r="F571" s="703" t="str">
        <f t="shared" si="11"/>
        <v>Xuất sắc</v>
      </c>
      <c r="G571" s="70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90"/>
      <c r="AT571" s="190"/>
      <c r="AU571" s="190"/>
      <c r="AV571" s="190"/>
      <c r="AW571" s="190"/>
      <c r="AX571" s="190"/>
      <c r="AY571" s="190"/>
      <c r="AZ571" s="190"/>
      <c r="BA571" s="190"/>
      <c r="BB571" s="190"/>
      <c r="BC571" s="190"/>
      <c r="BD571" s="190"/>
      <c r="BE571" s="190"/>
      <c r="BF571" s="190"/>
      <c r="BG571" s="190"/>
      <c r="BH571" s="190"/>
      <c r="BI571" s="190"/>
      <c r="BJ571" s="190"/>
      <c r="BK571" s="190"/>
      <c r="BL571" s="190"/>
      <c r="BM571" s="190"/>
      <c r="BN571" s="190"/>
      <c r="BO571" s="190"/>
      <c r="BP571" s="190"/>
      <c r="BQ571" s="190"/>
      <c r="BR571" s="190"/>
      <c r="BS571" s="190"/>
      <c r="BT571" s="190"/>
      <c r="BU571" s="190"/>
      <c r="BV571" s="190"/>
      <c r="BW571" s="190"/>
      <c r="BX571" s="190"/>
      <c r="BY571" s="190"/>
      <c r="BZ571" s="190"/>
      <c r="CA571" s="190"/>
      <c r="CB571" s="190"/>
      <c r="CC571" s="190"/>
      <c r="CD571" s="190"/>
      <c r="CE571" s="190"/>
      <c r="CF571" s="190"/>
      <c r="CG571" s="190"/>
      <c r="CH571" s="190"/>
      <c r="CI571" s="190"/>
      <c r="CJ571" s="190"/>
      <c r="CK571" s="190"/>
      <c r="CL571" s="190"/>
      <c r="CM571" s="190"/>
      <c r="CN571" s="190"/>
      <c r="CO571" s="190"/>
      <c r="CP571" s="190"/>
      <c r="CQ571" s="190"/>
      <c r="CR571" s="190"/>
      <c r="CS571" s="190"/>
      <c r="CT571" s="190"/>
      <c r="CU571" s="190"/>
      <c r="CV571" s="190"/>
      <c r="CW571" s="190"/>
      <c r="CX571" s="190"/>
      <c r="CY571" s="190"/>
      <c r="CZ571" s="190"/>
      <c r="DA571" s="190"/>
      <c r="DB571" s="190"/>
      <c r="DC571" s="190"/>
      <c r="DD571" s="190"/>
      <c r="DE571" s="190"/>
      <c r="DF571" s="190"/>
      <c r="DG571" s="190"/>
      <c r="DH571" s="190"/>
      <c r="DI571" s="190"/>
      <c r="DJ571" s="190"/>
      <c r="DK571" s="190"/>
      <c r="DL571" s="190"/>
      <c r="DM571" s="190"/>
      <c r="DN571" s="190"/>
      <c r="DO571" s="190"/>
      <c r="DP571" s="190"/>
      <c r="DQ571" s="190"/>
      <c r="DR571" s="190"/>
      <c r="DS571" s="190"/>
      <c r="DT571" s="190"/>
      <c r="DU571" s="190"/>
      <c r="DV571" s="190"/>
      <c r="DW571" s="190"/>
      <c r="DX571" s="190"/>
      <c r="DY571" s="190"/>
      <c r="DZ571" s="190"/>
      <c r="EA571" s="190"/>
      <c r="EB571" s="190"/>
      <c r="EC571" s="190"/>
      <c r="ED571" s="190"/>
      <c r="EE571" s="190"/>
      <c r="EF571" s="190"/>
      <c r="EG571" s="190"/>
      <c r="EH571" s="190"/>
      <c r="EI571" s="190"/>
      <c r="EJ571" s="190"/>
      <c r="EK571" s="190"/>
      <c r="EL571" s="190"/>
      <c r="EM571" s="190"/>
      <c r="EN571" s="190"/>
      <c r="EO571" s="190"/>
      <c r="EP571" s="190"/>
      <c r="EQ571" s="190"/>
      <c r="ER571" s="190"/>
      <c r="ES571" s="190"/>
      <c r="ET571" s="190"/>
      <c r="EU571" s="190"/>
      <c r="EV571" s="190"/>
      <c r="EW571" s="190"/>
      <c r="EX571" s="190"/>
      <c r="EY571" s="190"/>
      <c r="EZ571" s="190"/>
      <c r="FA571" s="190"/>
      <c r="FB571" s="190"/>
      <c r="FC571" s="190"/>
      <c r="FD571" s="190"/>
      <c r="FE571" s="190"/>
      <c r="FF571" s="190"/>
      <c r="FG571" s="190"/>
      <c r="FH571" s="190"/>
      <c r="FI571" s="190"/>
      <c r="FJ571" s="190"/>
      <c r="FK571" s="190"/>
      <c r="FL571" s="190"/>
      <c r="FM571" s="190"/>
      <c r="FN571" s="190"/>
      <c r="FO571" s="190"/>
      <c r="FP571" s="190"/>
      <c r="FQ571" s="190"/>
      <c r="FR571" s="190"/>
      <c r="FS571" s="190"/>
      <c r="FT571" s="190"/>
      <c r="FU571" s="190"/>
      <c r="FV571" s="190"/>
      <c r="FW571" s="190"/>
      <c r="FX571" s="190"/>
      <c r="FY571" s="190"/>
      <c r="FZ571" s="190"/>
      <c r="GA571" s="190"/>
      <c r="GB571" s="190"/>
      <c r="GC571" s="190"/>
      <c r="GD571" s="190"/>
      <c r="GE571" s="190"/>
      <c r="GF571" s="190"/>
      <c r="GG571" s="190"/>
      <c r="GH571" s="190"/>
      <c r="GI571" s="190"/>
      <c r="GJ571" s="190"/>
      <c r="GK571" s="190"/>
      <c r="GL571" s="190"/>
      <c r="GM571" s="190"/>
      <c r="GN571" s="190"/>
      <c r="GO571" s="190"/>
      <c r="GP571" s="190"/>
    </row>
    <row r="572" spans="1:198" s="16" customFormat="1" ht="21" customHeight="1" x14ac:dyDescent="0.25">
      <c r="A572" s="700">
        <v>527</v>
      </c>
      <c r="B572" s="188" t="s">
        <v>6393</v>
      </c>
      <c r="C572" s="717" t="s">
        <v>6394</v>
      </c>
      <c r="D572" s="729" t="s">
        <v>182</v>
      </c>
      <c r="E572" s="700">
        <v>20</v>
      </c>
      <c r="F572" s="703" t="str">
        <f t="shared" si="11"/>
        <v>Kém</v>
      </c>
      <c r="G572" s="787" t="s">
        <v>3651</v>
      </c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  <c r="AA572" s="190"/>
      <c r="AB572" s="190"/>
      <c r="AC572" s="190"/>
      <c r="AD572" s="190"/>
      <c r="AE572" s="190"/>
      <c r="AF572" s="190"/>
      <c r="AG572" s="190"/>
      <c r="AH572" s="190"/>
      <c r="AI572" s="190"/>
      <c r="AJ572" s="190"/>
      <c r="AK572" s="190"/>
      <c r="AL572" s="190"/>
      <c r="AM572" s="190"/>
      <c r="AN572" s="190"/>
      <c r="AO572" s="190"/>
      <c r="AP572" s="190"/>
      <c r="AQ572" s="190"/>
      <c r="AR572" s="190"/>
      <c r="AS572" s="190"/>
      <c r="AT572" s="190"/>
      <c r="AU572" s="190"/>
      <c r="AV572" s="190"/>
      <c r="AW572" s="190"/>
      <c r="AX572" s="190"/>
      <c r="AY572" s="190"/>
      <c r="AZ572" s="190"/>
      <c r="BA572" s="190"/>
      <c r="BB572" s="190"/>
      <c r="BC572" s="190"/>
      <c r="BD572" s="190"/>
      <c r="BE572" s="190"/>
      <c r="BF572" s="190"/>
      <c r="BG572" s="190"/>
      <c r="BH572" s="190"/>
      <c r="BI572" s="190"/>
      <c r="BJ572" s="190"/>
      <c r="BK572" s="190"/>
      <c r="BL572" s="190"/>
      <c r="BM572" s="190"/>
      <c r="BN572" s="190"/>
      <c r="BO572" s="190"/>
      <c r="BP572" s="190"/>
      <c r="BQ572" s="190"/>
      <c r="BR572" s="190"/>
      <c r="BS572" s="190"/>
      <c r="BT572" s="190"/>
      <c r="BU572" s="190"/>
      <c r="BV572" s="190"/>
      <c r="BW572" s="190"/>
      <c r="BX572" s="190"/>
      <c r="BY572" s="190"/>
      <c r="BZ572" s="190"/>
      <c r="CA572" s="190"/>
      <c r="CB572" s="190"/>
      <c r="CC572" s="190"/>
      <c r="CD572" s="190"/>
      <c r="CE572" s="190"/>
      <c r="CF572" s="190"/>
      <c r="CG572" s="190"/>
      <c r="CH572" s="190"/>
      <c r="CI572" s="190"/>
      <c r="CJ572" s="190"/>
      <c r="CK572" s="190"/>
      <c r="CL572" s="190"/>
      <c r="CM572" s="190"/>
      <c r="CN572" s="190"/>
      <c r="CO572" s="190"/>
      <c r="CP572" s="190"/>
      <c r="CQ572" s="190"/>
      <c r="CR572" s="190"/>
      <c r="CS572" s="190"/>
      <c r="CT572" s="190"/>
      <c r="CU572" s="190"/>
      <c r="CV572" s="190"/>
      <c r="CW572" s="190"/>
      <c r="CX572" s="190"/>
      <c r="CY572" s="190"/>
      <c r="CZ572" s="190"/>
      <c r="DA572" s="190"/>
      <c r="DB572" s="190"/>
      <c r="DC572" s="190"/>
      <c r="DD572" s="190"/>
      <c r="DE572" s="190"/>
      <c r="DF572" s="190"/>
      <c r="DG572" s="190"/>
      <c r="DH572" s="190"/>
      <c r="DI572" s="190"/>
      <c r="DJ572" s="190"/>
      <c r="DK572" s="190"/>
      <c r="DL572" s="190"/>
      <c r="DM572" s="190"/>
      <c r="DN572" s="190"/>
      <c r="DO572" s="190"/>
      <c r="DP572" s="190"/>
      <c r="DQ572" s="190"/>
      <c r="DR572" s="190"/>
      <c r="DS572" s="190"/>
      <c r="DT572" s="190"/>
      <c r="DU572" s="190"/>
      <c r="DV572" s="190"/>
      <c r="DW572" s="190"/>
      <c r="DX572" s="190"/>
      <c r="DY572" s="190"/>
      <c r="DZ572" s="190"/>
      <c r="EA572" s="190"/>
      <c r="EB572" s="190"/>
      <c r="EC572" s="190"/>
      <c r="ED572" s="190"/>
      <c r="EE572" s="190"/>
      <c r="EF572" s="190"/>
      <c r="EG572" s="190"/>
      <c r="EH572" s="190"/>
      <c r="EI572" s="190"/>
      <c r="EJ572" s="190"/>
      <c r="EK572" s="190"/>
      <c r="EL572" s="190"/>
      <c r="EM572" s="190"/>
      <c r="EN572" s="190"/>
      <c r="EO572" s="190"/>
      <c r="EP572" s="190"/>
      <c r="EQ572" s="190"/>
      <c r="ER572" s="190"/>
      <c r="ES572" s="190"/>
      <c r="ET572" s="190"/>
      <c r="EU572" s="190"/>
      <c r="EV572" s="190"/>
      <c r="EW572" s="190"/>
      <c r="EX572" s="190"/>
      <c r="EY572" s="190"/>
      <c r="EZ572" s="190"/>
      <c r="FA572" s="190"/>
      <c r="FB572" s="190"/>
      <c r="FC572" s="190"/>
      <c r="FD572" s="190"/>
      <c r="FE572" s="190"/>
      <c r="FF572" s="190"/>
      <c r="FG572" s="190"/>
      <c r="FH572" s="190"/>
      <c r="FI572" s="190"/>
      <c r="FJ572" s="190"/>
      <c r="FK572" s="190"/>
      <c r="FL572" s="190"/>
      <c r="FM572" s="190"/>
      <c r="FN572" s="190"/>
      <c r="FO572" s="190"/>
      <c r="FP572" s="190"/>
      <c r="FQ572" s="190"/>
      <c r="FR572" s="190"/>
      <c r="FS572" s="190"/>
      <c r="FT572" s="190"/>
      <c r="FU572" s="190"/>
      <c r="FV572" s="190"/>
      <c r="FW572" s="190"/>
      <c r="FX572" s="190"/>
      <c r="FY572" s="190"/>
      <c r="FZ572" s="190"/>
      <c r="GA572" s="190"/>
      <c r="GB572" s="190"/>
      <c r="GC572" s="190"/>
      <c r="GD572" s="190"/>
      <c r="GE572" s="190"/>
      <c r="GF572" s="190"/>
      <c r="GG572" s="190"/>
      <c r="GH572" s="190"/>
      <c r="GI572" s="190"/>
      <c r="GJ572" s="190"/>
      <c r="GK572" s="190"/>
      <c r="GL572" s="190"/>
      <c r="GM572" s="190"/>
      <c r="GN572" s="190"/>
      <c r="GO572" s="190"/>
      <c r="GP572" s="190"/>
    </row>
    <row r="573" spans="1:198" s="16" customFormat="1" ht="21" customHeight="1" x14ac:dyDescent="0.25">
      <c r="A573" s="700">
        <v>528</v>
      </c>
      <c r="B573" s="188" t="s">
        <v>6395</v>
      </c>
      <c r="C573" s="717" t="s">
        <v>2479</v>
      </c>
      <c r="D573" s="729" t="s">
        <v>21</v>
      </c>
      <c r="E573" s="700">
        <v>95</v>
      </c>
      <c r="F573" s="703" t="str">
        <f t="shared" si="11"/>
        <v>Xuất sắc</v>
      </c>
      <c r="G573" s="70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  <c r="AA573" s="190"/>
      <c r="AB573" s="190"/>
      <c r="AC573" s="190"/>
      <c r="AD573" s="190"/>
      <c r="AE573" s="190"/>
      <c r="AF573" s="190"/>
      <c r="AG573" s="190"/>
      <c r="AH573" s="190"/>
      <c r="AI573" s="190"/>
      <c r="AJ573" s="190"/>
      <c r="AK573" s="190"/>
      <c r="AL573" s="190"/>
      <c r="AM573" s="190"/>
      <c r="AN573" s="190"/>
      <c r="AO573" s="190"/>
      <c r="AP573" s="190"/>
      <c r="AQ573" s="190"/>
      <c r="AR573" s="190"/>
      <c r="AS573" s="190"/>
      <c r="AT573" s="190"/>
      <c r="AU573" s="190"/>
      <c r="AV573" s="190"/>
      <c r="AW573" s="190"/>
      <c r="AX573" s="190"/>
      <c r="AY573" s="190"/>
      <c r="AZ573" s="190"/>
      <c r="BA573" s="190"/>
      <c r="BB573" s="190"/>
      <c r="BC573" s="190"/>
      <c r="BD573" s="190"/>
      <c r="BE573" s="190"/>
      <c r="BF573" s="190"/>
      <c r="BG573" s="190"/>
      <c r="BH573" s="190"/>
      <c r="BI573" s="190"/>
      <c r="BJ573" s="190"/>
      <c r="BK573" s="190"/>
      <c r="BL573" s="190"/>
      <c r="BM573" s="190"/>
      <c r="BN573" s="190"/>
      <c r="BO573" s="190"/>
      <c r="BP573" s="190"/>
      <c r="BQ573" s="190"/>
      <c r="BR573" s="190"/>
      <c r="BS573" s="190"/>
      <c r="BT573" s="190"/>
      <c r="BU573" s="190"/>
      <c r="BV573" s="190"/>
      <c r="BW573" s="190"/>
      <c r="BX573" s="190"/>
      <c r="BY573" s="190"/>
      <c r="BZ573" s="190"/>
      <c r="CA573" s="190"/>
      <c r="CB573" s="190"/>
      <c r="CC573" s="190"/>
      <c r="CD573" s="190"/>
      <c r="CE573" s="190"/>
      <c r="CF573" s="190"/>
      <c r="CG573" s="190"/>
      <c r="CH573" s="190"/>
      <c r="CI573" s="190"/>
      <c r="CJ573" s="190"/>
      <c r="CK573" s="190"/>
      <c r="CL573" s="190"/>
      <c r="CM573" s="190"/>
      <c r="CN573" s="190"/>
      <c r="CO573" s="190"/>
      <c r="CP573" s="190"/>
      <c r="CQ573" s="190"/>
      <c r="CR573" s="190"/>
      <c r="CS573" s="190"/>
      <c r="CT573" s="190"/>
      <c r="CU573" s="190"/>
      <c r="CV573" s="190"/>
      <c r="CW573" s="190"/>
      <c r="CX573" s="190"/>
      <c r="CY573" s="190"/>
      <c r="CZ573" s="190"/>
      <c r="DA573" s="190"/>
      <c r="DB573" s="190"/>
      <c r="DC573" s="190"/>
      <c r="DD573" s="190"/>
      <c r="DE573" s="190"/>
      <c r="DF573" s="190"/>
      <c r="DG573" s="190"/>
      <c r="DH573" s="190"/>
      <c r="DI573" s="190"/>
      <c r="DJ573" s="190"/>
      <c r="DK573" s="190"/>
      <c r="DL573" s="190"/>
      <c r="DM573" s="190"/>
      <c r="DN573" s="190"/>
      <c r="DO573" s="190"/>
      <c r="DP573" s="190"/>
      <c r="DQ573" s="190"/>
      <c r="DR573" s="190"/>
      <c r="DS573" s="190"/>
      <c r="DT573" s="190"/>
      <c r="DU573" s="190"/>
      <c r="DV573" s="190"/>
      <c r="DW573" s="190"/>
      <c r="DX573" s="190"/>
      <c r="DY573" s="190"/>
      <c r="DZ573" s="190"/>
      <c r="EA573" s="190"/>
      <c r="EB573" s="190"/>
      <c r="EC573" s="190"/>
      <c r="ED573" s="190"/>
      <c r="EE573" s="190"/>
      <c r="EF573" s="190"/>
      <c r="EG573" s="190"/>
      <c r="EH573" s="190"/>
      <c r="EI573" s="190"/>
      <c r="EJ573" s="190"/>
      <c r="EK573" s="190"/>
      <c r="EL573" s="190"/>
      <c r="EM573" s="190"/>
      <c r="EN573" s="190"/>
      <c r="EO573" s="190"/>
      <c r="EP573" s="190"/>
      <c r="EQ573" s="190"/>
      <c r="ER573" s="190"/>
      <c r="ES573" s="190"/>
      <c r="ET573" s="190"/>
      <c r="EU573" s="190"/>
      <c r="EV573" s="190"/>
      <c r="EW573" s="190"/>
      <c r="EX573" s="190"/>
      <c r="EY573" s="190"/>
      <c r="EZ573" s="190"/>
      <c r="FA573" s="190"/>
      <c r="FB573" s="190"/>
      <c r="FC573" s="190"/>
      <c r="FD573" s="190"/>
      <c r="FE573" s="190"/>
      <c r="FF573" s="190"/>
      <c r="FG573" s="190"/>
      <c r="FH573" s="190"/>
      <c r="FI573" s="190"/>
      <c r="FJ573" s="190"/>
      <c r="FK573" s="190"/>
      <c r="FL573" s="190"/>
      <c r="FM573" s="190"/>
      <c r="FN573" s="190"/>
      <c r="FO573" s="190"/>
      <c r="FP573" s="190"/>
      <c r="FQ573" s="190"/>
      <c r="FR573" s="190"/>
      <c r="FS573" s="190"/>
      <c r="FT573" s="190"/>
      <c r="FU573" s="190"/>
      <c r="FV573" s="190"/>
      <c r="FW573" s="190"/>
      <c r="FX573" s="190"/>
      <c r="FY573" s="190"/>
      <c r="FZ573" s="190"/>
      <c r="GA573" s="190"/>
      <c r="GB573" s="190"/>
      <c r="GC573" s="190"/>
      <c r="GD573" s="190"/>
      <c r="GE573" s="190"/>
      <c r="GF573" s="190"/>
      <c r="GG573" s="190"/>
      <c r="GH573" s="190"/>
      <c r="GI573" s="190"/>
      <c r="GJ573" s="190"/>
      <c r="GK573" s="190"/>
      <c r="GL573" s="190"/>
      <c r="GM573" s="190"/>
      <c r="GN573" s="190"/>
      <c r="GO573" s="190"/>
      <c r="GP573" s="190"/>
    </row>
    <row r="574" spans="1:198" s="16" customFormat="1" ht="21" customHeight="1" x14ac:dyDescent="0.25">
      <c r="A574" s="700">
        <v>529</v>
      </c>
      <c r="B574" s="188" t="s">
        <v>6396</v>
      </c>
      <c r="C574" s="717" t="s">
        <v>2565</v>
      </c>
      <c r="D574" s="729" t="s">
        <v>58</v>
      </c>
      <c r="E574" s="700">
        <v>77</v>
      </c>
      <c r="F574" s="703" t="str">
        <f t="shared" si="11"/>
        <v>Khá</v>
      </c>
      <c r="G574" s="70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  <c r="AA574" s="190"/>
      <c r="AB574" s="190"/>
      <c r="AC574" s="190"/>
      <c r="AD574" s="190"/>
      <c r="AE574" s="190"/>
      <c r="AF574" s="190"/>
      <c r="AG574" s="190"/>
      <c r="AH574" s="190"/>
      <c r="AI574" s="190"/>
      <c r="AJ574" s="190"/>
      <c r="AK574" s="190"/>
      <c r="AL574" s="190"/>
      <c r="AM574" s="190"/>
      <c r="AN574" s="190"/>
      <c r="AO574" s="190"/>
      <c r="AP574" s="190"/>
      <c r="AQ574" s="190"/>
      <c r="AR574" s="190"/>
      <c r="AS574" s="190"/>
      <c r="AT574" s="190"/>
      <c r="AU574" s="190"/>
      <c r="AV574" s="190"/>
      <c r="AW574" s="190"/>
      <c r="AX574" s="190"/>
      <c r="AY574" s="190"/>
      <c r="AZ574" s="190"/>
      <c r="BA574" s="190"/>
      <c r="BB574" s="190"/>
      <c r="BC574" s="190"/>
      <c r="BD574" s="190"/>
      <c r="BE574" s="190"/>
      <c r="BF574" s="190"/>
      <c r="BG574" s="190"/>
      <c r="BH574" s="190"/>
      <c r="BI574" s="190"/>
      <c r="BJ574" s="190"/>
      <c r="BK574" s="190"/>
      <c r="BL574" s="190"/>
      <c r="BM574" s="190"/>
      <c r="BN574" s="190"/>
      <c r="BO574" s="190"/>
      <c r="BP574" s="190"/>
      <c r="BQ574" s="190"/>
      <c r="BR574" s="190"/>
      <c r="BS574" s="190"/>
      <c r="BT574" s="190"/>
      <c r="BU574" s="190"/>
      <c r="BV574" s="190"/>
      <c r="BW574" s="190"/>
      <c r="BX574" s="190"/>
      <c r="BY574" s="190"/>
      <c r="BZ574" s="190"/>
      <c r="CA574" s="190"/>
      <c r="CB574" s="190"/>
      <c r="CC574" s="190"/>
      <c r="CD574" s="190"/>
      <c r="CE574" s="190"/>
      <c r="CF574" s="190"/>
      <c r="CG574" s="190"/>
      <c r="CH574" s="190"/>
      <c r="CI574" s="190"/>
      <c r="CJ574" s="190"/>
      <c r="CK574" s="190"/>
      <c r="CL574" s="190"/>
      <c r="CM574" s="190"/>
      <c r="CN574" s="190"/>
      <c r="CO574" s="190"/>
      <c r="CP574" s="190"/>
      <c r="CQ574" s="190"/>
      <c r="CR574" s="190"/>
      <c r="CS574" s="190"/>
      <c r="CT574" s="190"/>
      <c r="CU574" s="190"/>
      <c r="CV574" s="190"/>
      <c r="CW574" s="190"/>
      <c r="CX574" s="190"/>
      <c r="CY574" s="190"/>
      <c r="CZ574" s="190"/>
      <c r="DA574" s="190"/>
      <c r="DB574" s="190"/>
      <c r="DC574" s="190"/>
      <c r="DD574" s="190"/>
      <c r="DE574" s="190"/>
      <c r="DF574" s="190"/>
      <c r="DG574" s="190"/>
      <c r="DH574" s="190"/>
      <c r="DI574" s="190"/>
      <c r="DJ574" s="190"/>
      <c r="DK574" s="190"/>
      <c r="DL574" s="190"/>
      <c r="DM574" s="190"/>
      <c r="DN574" s="190"/>
      <c r="DO574" s="190"/>
      <c r="DP574" s="190"/>
      <c r="DQ574" s="190"/>
      <c r="DR574" s="190"/>
      <c r="DS574" s="190"/>
      <c r="DT574" s="190"/>
      <c r="DU574" s="190"/>
      <c r="DV574" s="190"/>
      <c r="DW574" s="190"/>
      <c r="DX574" s="190"/>
      <c r="DY574" s="190"/>
      <c r="DZ574" s="190"/>
      <c r="EA574" s="190"/>
      <c r="EB574" s="190"/>
      <c r="EC574" s="190"/>
      <c r="ED574" s="190"/>
      <c r="EE574" s="190"/>
      <c r="EF574" s="190"/>
      <c r="EG574" s="190"/>
      <c r="EH574" s="190"/>
      <c r="EI574" s="190"/>
      <c r="EJ574" s="190"/>
      <c r="EK574" s="190"/>
      <c r="EL574" s="190"/>
      <c r="EM574" s="190"/>
      <c r="EN574" s="190"/>
      <c r="EO574" s="190"/>
      <c r="EP574" s="190"/>
      <c r="EQ574" s="190"/>
      <c r="ER574" s="190"/>
      <c r="ES574" s="190"/>
      <c r="ET574" s="190"/>
      <c r="EU574" s="190"/>
      <c r="EV574" s="190"/>
      <c r="EW574" s="190"/>
      <c r="EX574" s="190"/>
      <c r="EY574" s="190"/>
      <c r="EZ574" s="190"/>
      <c r="FA574" s="190"/>
      <c r="FB574" s="190"/>
      <c r="FC574" s="190"/>
      <c r="FD574" s="190"/>
      <c r="FE574" s="190"/>
      <c r="FF574" s="190"/>
      <c r="FG574" s="190"/>
      <c r="FH574" s="190"/>
      <c r="FI574" s="190"/>
      <c r="FJ574" s="190"/>
      <c r="FK574" s="190"/>
      <c r="FL574" s="190"/>
      <c r="FM574" s="190"/>
      <c r="FN574" s="190"/>
      <c r="FO574" s="190"/>
      <c r="FP574" s="190"/>
      <c r="FQ574" s="190"/>
      <c r="FR574" s="190"/>
      <c r="FS574" s="190"/>
      <c r="FT574" s="190"/>
      <c r="FU574" s="190"/>
      <c r="FV574" s="190"/>
      <c r="FW574" s="190"/>
      <c r="FX574" s="190"/>
      <c r="FY574" s="190"/>
      <c r="FZ574" s="190"/>
      <c r="GA574" s="190"/>
      <c r="GB574" s="190"/>
      <c r="GC574" s="190"/>
      <c r="GD574" s="190"/>
      <c r="GE574" s="190"/>
      <c r="GF574" s="190"/>
      <c r="GG574" s="190"/>
      <c r="GH574" s="190"/>
      <c r="GI574" s="190"/>
      <c r="GJ574" s="190"/>
      <c r="GK574" s="190"/>
      <c r="GL574" s="190"/>
      <c r="GM574" s="190"/>
      <c r="GN574" s="190"/>
      <c r="GO574" s="190"/>
      <c r="GP574" s="190"/>
    </row>
    <row r="575" spans="1:198" s="16" customFormat="1" ht="21" customHeight="1" x14ac:dyDescent="0.25">
      <c r="A575" s="700">
        <v>530</v>
      </c>
      <c r="B575" s="188" t="s">
        <v>6397</v>
      </c>
      <c r="C575" s="717" t="s">
        <v>6398</v>
      </c>
      <c r="D575" s="729" t="s">
        <v>111</v>
      </c>
      <c r="E575" s="700">
        <v>80</v>
      </c>
      <c r="F575" s="703" t="str">
        <f t="shared" si="11"/>
        <v>Tốt</v>
      </c>
      <c r="G575" s="70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  <c r="AA575" s="190"/>
      <c r="AB575" s="190"/>
      <c r="AC575" s="190"/>
      <c r="AD575" s="190"/>
      <c r="AE575" s="190"/>
      <c r="AF575" s="190"/>
      <c r="AG575" s="190"/>
      <c r="AH575" s="190"/>
      <c r="AI575" s="190"/>
      <c r="AJ575" s="190"/>
      <c r="AK575" s="190"/>
      <c r="AL575" s="190"/>
      <c r="AM575" s="190"/>
      <c r="AN575" s="190"/>
      <c r="AO575" s="190"/>
      <c r="AP575" s="190"/>
      <c r="AQ575" s="190"/>
      <c r="AR575" s="190"/>
      <c r="AS575" s="190"/>
      <c r="AT575" s="190"/>
      <c r="AU575" s="190"/>
      <c r="AV575" s="190"/>
      <c r="AW575" s="190"/>
      <c r="AX575" s="190"/>
      <c r="AY575" s="190"/>
      <c r="AZ575" s="190"/>
      <c r="BA575" s="190"/>
      <c r="BB575" s="190"/>
      <c r="BC575" s="190"/>
      <c r="BD575" s="190"/>
      <c r="BE575" s="190"/>
      <c r="BF575" s="190"/>
      <c r="BG575" s="190"/>
      <c r="BH575" s="190"/>
      <c r="BI575" s="190"/>
      <c r="BJ575" s="190"/>
      <c r="BK575" s="190"/>
      <c r="BL575" s="190"/>
      <c r="BM575" s="190"/>
      <c r="BN575" s="190"/>
      <c r="BO575" s="190"/>
      <c r="BP575" s="190"/>
      <c r="BQ575" s="190"/>
      <c r="BR575" s="190"/>
      <c r="BS575" s="190"/>
      <c r="BT575" s="190"/>
      <c r="BU575" s="190"/>
      <c r="BV575" s="190"/>
      <c r="BW575" s="190"/>
      <c r="BX575" s="190"/>
      <c r="BY575" s="190"/>
      <c r="BZ575" s="190"/>
      <c r="CA575" s="190"/>
      <c r="CB575" s="190"/>
      <c r="CC575" s="190"/>
      <c r="CD575" s="190"/>
      <c r="CE575" s="190"/>
      <c r="CF575" s="190"/>
      <c r="CG575" s="190"/>
      <c r="CH575" s="190"/>
      <c r="CI575" s="190"/>
      <c r="CJ575" s="190"/>
      <c r="CK575" s="190"/>
      <c r="CL575" s="190"/>
      <c r="CM575" s="190"/>
      <c r="CN575" s="190"/>
      <c r="CO575" s="190"/>
      <c r="CP575" s="190"/>
      <c r="CQ575" s="190"/>
      <c r="CR575" s="190"/>
      <c r="CS575" s="190"/>
      <c r="CT575" s="190"/>
      <c r="CU575" s="190"/>
      <c r="CV575" s="190"/>
      <c r="CW575" s="190"/>
      <c r="CX575" s="190"/>
      <c r="CY575" s="190"/>
      <c r="CZ575" s="190"/>
      <c r="DA575" s="190"/>
      <c r="DB575" s="190"/>
      <c r="DC575" s="190"/>
      <c r="DD575" s="190"/>
      <c r="DE575" s="190"/>
      <c r="DF575" s="190"/>
      <c r="DG575" s="190"/>
      <c r="DH575" s="190"/>
      <c r="DI575" s="190"/>
      <c r="DJ575" s="190"/>
      <c r="DK575" s="190"/>
      <c r="DL575" s="190"/>
      <c r="DM575" s="190"/>
      <c r="DN575" s="190"/>
      <c r="DO575" s="190"/>
      <c r="DP575" s="190"/>
      <c r="DQ575" s="190"/>
      <c r="DR575" s="190"/>
      <c r="DS575" s="190"/>
      <c r="DT575" s="190"/>
      <c r="DU575" s="190"/>
      <c r="DV575" s="190"/>
      <c r="DW575" s="190"/>
      <c r="DX575" s="190"/>
      <c r="DY575" s="190"/>
      <c r="DZ575" s="190"/>
      <c r="EA575" s="190"/>
      <c r="EB575" s="190"/>
      <c r="EC575" s="190"/>
      <c r="ED575" s="190"/>
      <c r="EE575" s="190"/>
      <c r="EF575" s="190"/>
      <c r="EG575" s="190"/>
      <c r="EH575" s="190"/>
      <c r="EI575" s="190"/>
      <c r="EJ575" s="190"/>
      <c r="EK575" s="190"/>
      <c r="EL575" s="190"/>
      <c r="EM575" s="190"/>
      <c r="EN575" s="190"/>
      <c r="EO575" s="190"/>
      <c r="EP575" s="190"/>
      <c r="EQ575" s="190"/>
      <c r="ER575" s="190"/>
      <c r="ES575" s="190"/>
      <c r="ET575" s="190"/>
      <c r="EU575" s="190"/>
      <c r="EV575" s="190"/>
      <c r="EW575" s="190"/>
      <c r="EX575" s="190"/>
      <c r="EY575" s="190"/>
      <c r="EZ575" s="190"/>
      <c r="FA575" s="190"/>
      <c r="FB575" s="190"/>
      <c r="FC575" s="190"/>
      <c r="FD575" s="190"/>
      <c r="FE575" s="190"/>
      <c r="FF575" s="190"/>
      <c r="FG575" s="190"/>
      <c r="FH575" s="190"/>
      <c r="FI575" s="190"/>
      <c r="FJ575" s="190"/>
      <c r="FK575" s="190"/>
      <c r="FL575" s="190"/>
      <c r="FM575" s="190"/>
      <c r="FN575" s="190"/>
      <c r="FO575" s="190"/>
      <c r="FP575" s="190"/>
      <c r="FQ575" s="190"/>
      <c r="FR575" s="190"/>
      <c r="FS575" s="190"/>
      <c r="FT575" s="190"/>
      <c r="FU575" s="190"/>
      <c r="FV575" s="190"/>
      <c r="FW575" s="190"/>
      <c r="FX575" s="190"/>
      <c r="FY575" s="190"/>
      <c r="FZ575" s="190"/>
      <c r="GA575" s="190"/>
      <c r="GB575" s="190"/>
      <c r="GC575" s="190"/>
      <c r="GD575" s="190"/>
      <c r="GE575" s="190"/>
      <c r="GF575" s="190"/>
      <c r="GG575" s="190"/>
      <c r="GH575" s="190"/>
      <c r="GI575" s="190"/>
      <c r="GJ575" s="190"/>
      <c r="GK575" s="190"/>
      <c r="GL575" s="190"/>
      <c r="GM575" s="190"/>
      <c r="GN575" s="190"/>
      <c r="GO575" s="190"/>
      <c r="GP575" s="190"/>
    </row>
    <row r="576" spans="1:198" s="16" customFormat="1" ht="21" customHeight="1" x14ac:dyDescent="0.25">
      <c r="A576" s="700">
        <v>531</v>
      </c>
      <c r="B576" s="188" t="s">
        <v>6399</v>
      </c>
      <c r="C576" s="717" t="s">
        <v>6400</v>
      </c>
      <c r="D576" s="729" t="s">
        <v>111</v>
      </c>
      <c r="E576" s="700">
        <v>80</v>
      </c>
      <c r="F576" s="703" t="str">
        <f t="shared" si="11"/>
        <v>Tốt</v>
      </c>
      <c r="G576" s="70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  <c r="AA576" s="190"/>
      <c r="AB576" s="190"/>
      <c r="AC576" s="190"/>
      <c r="AD576" s="190"/>
      <c r="AE576" s="190"/>
      <c r="AF576" s="190"/>
      <c r="AG576" s="190"/>
      <c r="AH576" s="190"/>
      <c r="AI576" s="190"/>
      <c r="AJ576" s="190"/>
      <c r="AK576" s="190"/>
      <c r="AL576" s="190"/>
      <c r="AM576" s="190"/>
      <c r="AN576" s="190"/>
      <c r="AO576" s="190"/>
      <c r="AP576" s="190"/>
      <c r="AQ576" s="190"/>
      <c r="AR576" s="190"/>
      <c r="AS576" s="190"/>
      <c r="AT576" s="190"/>
      <c r="AU576" s="190"/>
      <c r="AV576" s="190"/>
      <c r="AW576" s="190"/>
      <c r="AX576" s="190"/>
      <c r="AY576" s="190"/>
      <c r="AZ576" s="190"/>
      <c r="BA576" s="190"/>
      <c r="BB576" s="190"/>
      <c r="BC576" s="190"/>
      <c r="BD576" s="190"/>
      <c r="BE576" s="190"/>
      <c r="BF576" s="190"/>
      <c r="BG576" s="190"/>
      <c r="BH576" s="190"/>
      <c r="BI576" s="190"/>
      <c r="BJ576" s="190"/>
      <c r="BK576" s="190"/>
      <c r="BL576" s="190"/>
      <c r="BM576" s="190"/>
      <c r="BN576" s="190"/>
      <c r="BO576" s="190"/>
      <c r="BP576" s="190"/>
      <c r="BQ576" s="190"/>
      <c r="BR576" s="190"/>
      <c r="BS576" s="190"/>
      <c r="BT576" s="190"/>
      <c r="BU576" s="190"/>
      <c r="BV576" s="190"/>
      <c r="BW576" s="190"/>
      <c r="BX576" s="190"/>
      <c r="BY576" s="190"/>
      <c r="BZ576" s="190"/>
      <c r="CA576" s="190"/>
      <c r="CB576" s="190"/>
      <c r="CC576" s="190"/>
      <c r="CD576" s="190"/>
      <c r="CE576" s="190"/>
      <c r="CF576" s="190"/>
      <c r="CG576" s="190"/>
      <c r="CH576" s="190"/>
      <c r="CI576" s="190"/>
      <c r="CJ576" s="190"/>
      <c r="CK576" s="190"/>
      <c r="CL576" s="190"/>
      <c r="CM576" s="190"/>
      <c r="CN576" s="190"/>
      <c r="CO576" s="190"/>
      <c r="CP576" s="190"/>
      <c r="CQ576" s="190"/>
      <c r="CR576" s="190"/>
      <c r="CS576" s="190"/>
      <c r="CT576" s="190"/>
      <c r="CU576" s="190"/>
      <c r="CV576" s="190"/>
      <c r="CW576" s="190"/>
      <c r="CX576" s="190"/>
      <c r="CY576" s="190"/>
      <c r="CZ576" s="190"/>
      <c r="DA576" s="190"/>
      <c r="DB576" s="190"/>
      <c r="DC576" s="190"/>
      <c r="DD576" s="190"/>
      <c r="DE576" s="190"/>
      <c r="DF576" s="190"/>
      <c r="DG576" s="190"/>
      <c r="DH576" s="190"/>
      <c r="DI576" s="190"/>
      <c r="DJ576" s="190"/>
      <c r="DK576" s="190"/>
      <c r="DL576" s="190"/>
      <c r="DM576" s="190"/>
      <c r="DN576" s="190"/>
      <c r="DO576" s="190"/>
      <c r="DP576" s="190"/>
      <c r="DQ576" s="190"/>
      <c r="DR576" s="190"/>
      <c r="DS576" s="190"/>
      <c r="DT576" s="190"/>
      <c r="DU576" s="190"/>
      <c r="DV576" s="190"/>
      <c r="DW576" s="190"/>
      <c r="DX576" s="190"/>
      <c r="DY576" s="190"/>
      <c r="DZ576" s="190"/>
      <c r="EA576" s="190"/>
      <c r="EB576" s="190"/>
      <c r="EC576" s="190"/>
      <c r="ED576" s="190"/>
      <c r="EE576" s="190"/>
      <c r="EF576" s="190"/>
      <c r="EG576" s="190"/>
      <c r="EH576" s="190"/>
      <c r="EI576" s="190"/>
      <c r="EJ576" s="190"/>
      <c r="EK576" s="190"/>
      <c r="EL576" s="190"/>
      <c r="EM576" s="190"/>
      <c r="EN576" s="190"/>
      <c r="EO576" s="190"/>
      <c r="EP576" s="190"/>
      <c r="EQ576" s="190"/>
      <c r="ER576" s="190"/>
      <c r="ES576" s="190"/>
      <c r="ET576" s="190"/>
      <c r="EU576" s="190"/>
      <c r="EV576" s="190"/>
      <c r="EW576" s="190"/>
      <c r="EX576" s="190"/>
      <c r="EY576" s="190"/>
      <c r="EZ576" s="190"/>
      <c r="FA576" s="190"/>
      <c r="FB576" s="190"/>
      <c r="FC576" s="190"/>
      <c r="FD576" s="190"/>
      <c r="FE576" s="190"/>
      <c r="FF576" s="190"/>
      <c r="FG576" s="190"/>
      <c r="FH576" s="190"/>
      <c r="FI576" s="190"/>
      <c r="FJ576" s="190"/>
      <c r="FK576" s="190"/>
      <c r="FL576" s="190"/>
      <c r="FM576" s="190"/>
      <c r="FN576" s="190"/>
      <c r="FO576" s="190"/>
      <c r="FP576" s="190"/>
      <c r="FQ576" s="190"/>
      <c r="FR576" s="190"/>
      <c r="FS576" s="190"/>
      <c r="FT576" s="190"/>
      <c r="FU576" s="190"/>
      <c r="FV576" s="190"/>
      <c r="FW576" s="190"/>
      <c r="FX576" s="190"/>
      <c r="FY576" s="190"/>
      <c r="FZ576" s="190"/>
      <c r="GA576" s="190"/>
      <c r="GB576" s="190"/>
      <c r="GC576" s="190"/>
      <c r="GD576" s="190"/>
      <c r="GE576" s="190"/>
      <c r="GF576" s="190"/>
      <c r="GG576" s="190"/>
      <c r="GH576" s="190"/>
      <c r="GI576" s="190"/>
      <c r="GJ576" s="190"/>
      <c r="GK576" s="190"/>
      <c r="GL576" s="190"/>
      <c r="GM576" s="190"/>
      <c r="GN576" s="190"/>
      <c r="GO576" s="190"/>
      <c r="GP576" s="190"/>
    </row>
    <row r="577" spans="1:198" s="16" customFormat="1" ht="21" customHeight="1" x14ac:dyDescent="0.25">
      <c r="A577" s="700">
        <v>532</v>
      </c>
      <c r="B577" s="188" t="s">
        <v>6401</v>
      </c>
      <c r="C577" s="717" t="s">
        <v>6402</v>
      </c>
      <c r="D577" s="729" t="s">
        <v>289</v>
      </c>
      <c r="E577" s="700">
        <v>95</v>
      </c>
      <c r="F577" s="703" t="str">
        <f t="shared" si="11"/>
        <v>Xuất sắc</v>
      </c>
      <c r="G577" s="70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  <c r="AA577" s="190"/>
      <c r="AB577" s="190"/>
      <c r="AC577" s="190"/>
      <c r="AD577" s="190"/>
      <c r="AE577" s="190"/>
      <c r="AF577" s="190"/>
      <c r="AG577" s="190"/>
      <c r="AH577" s="190"/>
      <c r="AI577" s="190"/>
      <c r="AJ577" s="190"/>
      <c r="AK577" s="190"/>
      <c r="AL577" s="190"/>
      <c r="AM577" s="190"/>
      <c r="AN577" s="190"/>
      <c r="AO577" s="190"/>
      <c r="AP577" s="190"/>
      <c r="AQ577" s="190"/>
      <c r="AR577" s="190"/>
      <c r="AS577" s="190"/>
      <c r="AT577" s="190"/>
      <c r="AU577" s="190"/>
      <c r="AV577" s="190"/>
      <c r="AW577" s="190"/>
      <c r="AX577" s="190"/>
      <c r="AY577" s="190"/>
      <c r="AZ577" s="190"/>
      <c r="BA577" s="190"/>
      <c r="BB577" s="190"/>
      <c r="BC577" s="190"/>
      <c r="BD577" s="190"/>
      <c r="BE577" s="190"/>
      <c r="BF577" s="190"/>
      <c r="BG577" s="190"/>
      <c r="BH577" s="190"/>
      <c r="BI577" s="190"/>
      <c r="BJ577" s="190"/>
      <c r="BK577" s="190"/>
      <c r="BL577" s="190"/>
      <c r="BM577" s="190"/>
      <c r="BN577" s="190"/>
      <c r="BO577" s="190"/>
      <c r="BP577" s="190"/>
      <c r="BQ577" s="190"/>
      <c r="BR577" s="190"/>
      <c r="BS577" s="190"/>
      <c r="BT577" s="190"/>
      <c r="BU577" s="190"/>
      <c r="BV577" s="190"/>
      <c r="BW577" s="190"/>
      <c r="BX577" s="190"/>
      <c r="BY577" s="190"/>
      <c r="BZ577" s="190"/>
      <c r="CA577" s="190"/>
      <c r="CB577" s="190"/>
      <c r="CC577" s="190"/>
      <c r="CD577" s="190"/>
      <c r="CE577" s="190"/>
      <c r="CF577" s="190"/>
      <c r="CG577" s="190"/>
      <c r="CH577" s="190"/>
      <c r="CI577" s="190"/>
      <c r="CJ577" s="190"/>
      <c r="CK577" s="190"/>
      <c r="CL577" s="190"/>
      <c r="CM577" s="190"/>
      <c r="CN577" s="190"/>
      <c r="CO577" s="190"/>
      <c r="CP577" s="190"/>
      <c r="CQ577" s="190"/>
      <c r="CR577" s="190"/>
      <c r="CS577" s="190"/>
      <c r="CT577" s="190"/>
      <c r="CU577" s="190"/>
      <c r="CV577" s="190"/>
      <c r="CW577" s="190"/>
      <c r="CX577" s="190"/>
      <c r="CY577" s="190"/>
      <c r="CZ577" s="190"/>
      <c r="DA577" s="190"/>
      <c r="DB577" s="190"/>
      <c r="DC577" s="190"/>
      <c r="DD577" s="190"/>
      <c r="DE577" s="190"/>
      <c r="DF577" s="190"/>
      <c r="DG577" s="190"/>
      <c r="DH577" s="190"/>
      <c r="DI577" s="190"/>
      <c r="DJ577" s="190"/>
      <c r="DK577" s="190"/>
      <c r="DL577" s="190"/>
      <c r="DM577" s="190"/>
      <c r="DN577" s="190"/>
      <c r="DO577" s="190"/>
      <c r="DP577" s="190"/>
      <c r="DQ577" s="190"/>
      <c r="DR577" s="190"/>
      <c r="DS577" s="190"/>
      <c r="DT577" s="190"/>
      <c r="DU577" s="190"/>
      <c r="DV577" s="190"/>
      <c r="DW577" s="190"/>
      <c r="DX577" s="190"/>
      <c r="DY577" s="190"/>
      <c r="DZ577" s="190"/>
      <c r="EA577" s="190"/>
      <c r="EB577" s="190"/>
      <c r="EC577" s="190"/>
      <c r="ED577" s="190"/>
      <c r="EE577" s="190"/>
      <c r="EF577" s="190"/>
      <c r="EG577" s="190"/>
      <c r="EH577" s="190"/>
      <c r="EI577" s="190"/>
      <c r="EJ577" s="190"/>
      <c r="EK577" s="190"/>
      <c r="EL577" s="190"/>
      <c r="EM577" s="190"/>
      <c r="EN577" s="190"/>
      <c r="EO577" s="190"/>
      <c r="EP577" s="190"/>
      <c r="EQ577" s="190"/>
      <c r="ER577" s="190"/>
      <c r="ES577" s="190"/>
      <c r="ET577" s="190"/>
      <c r="EU577" s="190"/>
      <c r="EV577" s="190"/>
      <c r="EW577" s="190"/>
      <c r="EX577" s="190"/>
      <c r="EY577" s="190"/>
      <c r="EZ577" s="190"/>
      <c r="FA577" s="190"/>
      <c r="FB577" s="190"/>
      <c r="FC577" s="190"/>
      <c r="FD577" s="190"/>
      <c r="FE577" s="190"/>
      <c r="FF577" s="190"/>
      <c r="FG577" s="190"/>
      <c r="FH577" s="190"/>
      <c r="FI577" s="190"/>
      <c r="FJ577" s="190"/>
      <c r="FK577" s="190"/>
      <c r="FL577" s="190"/>
      <c r="FM577" s="190"/>
      <c r="FN577" s="190"/>
      <c r="FO577" s="190"/>
      <c r="FP577" s="190"/>
      <c r="FQ577" s="190"/>
      <c r="FR577" s="190"/>
      <c r="FS577" s="190"/>
      <c r="FT577" s="190"/>
      <c r="FU577" s="190"/>
      <c r="FV577" s="190"/>
      <c r="FW577" s="190"/>
      <c r="FX577" s="190"/>
      <c r="FY577" s="190"/>
      <c r="FZ577" s="190"/>
      <c r="GA577" s="190"/>
      <c r="GB577" s="190"/>
      <c r="GC577" s="190"/>
      <c r="GD577" s="190"/>
      <c r="GE577" s="190"/>
      <c r="GF577" s="190"/>
      <c r="GG577" s="190"/>
      <c r="GH577" s="190"/>
      <c r="GI577" s="190"/>
      <c r="GJ577" s="190"/>
      <c r="GK577" s="190"/>
      <c r="GL577" s="190"/>
      <c r="GM577" s="190"/>
      <c r="GN577" s="190"/>
      <c r="GO577" s="190"/>
      <c r="GP577" s="190"/>
    </row>
    <row r="578" spans="1:198" s="16" customFormat="1" ht="21" customHeight="1" x14ac:dyDescent="0.25">
      <c r="A578" s="700">
        <v>533</v>
      </c>
      <c r="B578" s="188" t="s">
        <v>6403</v>
      </c>
      <c r="C578" s="717" t="s">
        <v>18</v>
      </c>
      <c r="D578" s="729" t="s">
        <v>25</v>
      </c>
      <c r="E578" s="700">
        <v>76</v>
      </c>
      <c r="F578" s="703" t="str">
        <f t="shared" si="11"/>
        <v>Khá</v>
      </c>
      <c r="G578" s="70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  <c r="AA578" s="190"/>
      <c r="AB578" s="190"/>
      <c r="AC578" s="190"/>
      <c r="AD578" s="190"/>
      <c r="AE578" s="190"/>
      <c r="AF578" s="190"/>
      <c r="AG578" s="190"/>
      <c r="AH578" s="190"/>
      <c r="AI578" s="190"/>
      <c r="AJ578" s="190"/>
      <c r="AK578" s="190"/>
      <c r="AL578" s="190"/>
      <c r="AM578" s="190"/>
      <c r="AN578" s="190"/>
      <c r="AO578" s="190"/>
      <c r="AP578" s="190"/>
      <c r="AQ578" s="190"/>
      <c r="AR578" s="190"/>
      <c r="AS578" s="190"/>
      <c r="AT578" s="190"/>
      <c r="AU578" s="190"/>
      <c r="AV578" s="190"/>
      <c r="AW578" s="190"/>
      <c r="AX578" s="190"/>
      <c r="AY578" s="190"/>
      <c r="AZ578" s="190"/>
      <c r="BA578" s="190"/>
      <c r="BB578" s="190"/>
      <c r="BC578" s="190"/>
      <c r="BD578" s="190"/>
      <c r="BE578" s="190"/>
      <c r="BF578" s="190"/>
      <c r="BG578" s="190"/>
      <c r="BH578" s="190"/>
      <c r="BI578" s="190"/>
      <c r="BJ578" s="190"/>
      <c r="BK578" s="190"/>
      <c r="BL578" s="190"/>
      <c r="BM578" s="190"/>
      <c r="BN578" s="190"/>
      <c r="BO578" s="190"/>
      <c r="BP578" s="190"/>
      <c r="BQ578" s="190"/>
      <c r="BR578" s="190"/>
      <c r="BS578" s="190"/>
      <c r="BT578" s="190"/>
      <c r="BU578" s="190"/>
      <c r="BV578" s="190"/>
      <c r="BW578" s="190"/>
      <c r="BX578" s="190"/>
      <c r="BY578" s="190"/>
      <c r="BZ578" s="190"/>
      <c r="CA578" s="190"/>
      <c r="CB578" s="190"/>
      <c r="CC578" s="190"/>
      <c r="CD578" s="190"/>
      <c r="CE578" s="190"/>
      <c r="CF578" s="190"/>
      <c r="CG578" s="190"/>
      <c r="CH578" s="190"/>
      <c r="CI578" s="190"/>
      <c r="CJ578" s="190"/>
      <c r="CK578" s="190"/>
      <c r="CL578" s="190"/>
      <c r="CM578" s="190"/>
      <c r="CN578" s="190"/>
      <c r="CO578" s="190"/>
      <c r="CP578" s="190"/>
      <c r="CQ578" s="190"/>
      <c r="CR578" s="190"/>
      <c r="CS578" s="190"/>
      <c r="CT578" s="190"/>
      <c r="CU578" s="190"/>
      <c r="CV578" s="190"/>
      <c r="CW578" s="190"/>
      <c r="CX578" s="190"/>
      <c r="CY578" s="190"/>
      <c r="CZ578" s="190"/>
      <c r="DA578" s="190"/>
      <c r="DB578" s="190"/>
      <c r="DC578" s="190"/>
      <c r="DD578" s="190"/>
      <c r="DE578" s="190"/>
      <c r="DF578" s="190"/>
      <c r="DG578" s="190"/>
      <c r="DH578" s="190"/>
      <c r="DI578" s="190"/>
      <c r="DJ578" s="190"/>
      <c r="DK578" s="190"/>
      <c r="DL578" s="190"/>
      <c r="DM578" s="190"/>
      <c r="DN578" s="190"/>
      <c r="DO578" s="190"/>
      <c r="DP578" s="190"/>
      <c r="DQ578" s="190"/>
      <c r="DR578" s="190"/>
      <c r="DS578" s="190"/>
      <c r="DT578" s="190"/>
      <c r="DU578" s="190"/>
      <c r="DV578" s="190"/>
      <c r="DW578" s="190"/>
      <c r="DX578" s="190"/>
      <c r="DY578" s="190"/>
      <c r="DZ578" s="190"/>
      <c r="EA578" s="190"/>
      <c r="EB578" s="190"/>
      <c r="EC578" s="190"/>
      <c r="ED578" s="190"/>
      <c r="EE578" s="190"/>
      <c r="EF578" s="190"/>
      <c r="EG578" s="190"/>
      <c r="EH578" s="190"/>
      <c r="EI578" s="190"/>
      <c r="EJ578" s="190"/>
      <c r="EK578" s="190"/>
      <c r="EL578" s="190"/>
      <c r="EM578" s="190"/>
      <c r="EN578" s="190"/>
      <c r="EO578" s="190"/>
      <c r="EP578" s="190"/>
      <c r="EQ578" s="190"/>
      <c r="ER578" s="190"/>
      <c r="ES578" s="190"/>
      <c r="ET578" s="190"/>
      <c r="EU578" s="190"/>
      <c r="EV578" s="190"/>
      <c r="EW578" s="190"/>
      <c r="EX578" s="190"/>
      <c r="EY578" s="190"/>
      <c r="EZ578" s="190"/>
      <c r="FA578" s="190"/>
      <c r="FB578" s="190"/>
      <c r="FC578" s="190"/>
      <c r="FD578" s="190"/>
      <c r="FE578" s="190"/>
      <c r="FF578" s="190"/>
      <c r="FG578" s="190"/>
      <c r="FH578" s="190"/>
      <c r="FI578" s="190"/>
      <c r="FJ578" s="190"/>
      <c r="FK578" s="190"/>
      <c r="FL578" s="190"/>
      <c r="FM578" s="190"/>
      <c r="FN578" s="190"/>
      <c r="FO578" s="190"/>
      <c r="FP578" s="190"/>
      <c r="FQ578" s="190"/>
      <c r="FR578" s="190"/>
      <c r="FS578" s="190"/>
      <c r="FT578" s="190"/>
      <c r="FU578" s="190"/>
      <c r="FV578" s="190"/>
      <c r="FW578" s="190"/>
      <c r="FX578" s="190"/>
      <c r="FY578" s="190"/>
      <c r="FZ578" s="190"/>
      <c r="GA578" s="190"/>
      <c r="GB578" s="190"/>
      <c r="GC578" s="190"/>
      <c r="GD578" s="190"/>
      <c r="GE578" s="190"/>
      <c r="GF578" s="190"/>
      <c r="GG578" s="190"/>
      <c r="GH578" s="190"/>
      <c r="GI578" s="190"/>
      <c r="GJ578" s="190"/>
      <c r="GK578" s="190"/>
      <c r="GL578" s="190"/>
      <c r="GM578" s="190"/>
      <c r="GN578" s="190"/>
      <c r="GO578" s="190"/>
      <c r="GP578" s="190"/>
    </row>
    <row r="579" spans="1:198" s="16" customFormat="1" ht="21" customHeight="1" x14ac:dyDescent="0.25">
      <c r="A579" s="700">
        <v>534</v>
      </c>
      <c r="B579" s="188" t="s">
        <v>6404</v>
      </c>
      <c r="C579" s="717" t="s">
        <v>6405</v>
      </c>
      <c r="D579" s="729" t="s">
        <v>87</v>
      </c>
      <c r="E579" s="700">
        <v>92</v>
      </c>
      <c r="F579" s="703" t="str">
        <f t="shared" si="11"/>
        <v>Xuất sắc</v>
      </c>
      <c r="G579" s="70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  <c r="AA579" s="190"/>
      <c r="AB579" s="190"/>
      <c r="AC579" s="190"/>
      <c r="AD579" s="190"/>
      <c r="AE579" s="190"/>
      <c r="AF579" s="190"/>
      <c r="AG579" s="190"/>
      <c r="AH579" s="190"/>
      <c r="AI579" s="190"/>
      <c r="AJ579" s="190"/>
      <c r="AK579" s="190"/>
      <c r="AL579" s="190"/>
      <c r="AM579" s="190"/>
      <c r="AN579" s="190"/>
      <c r="AO579" s="190"/>
      <c r="AP579" s="190"/>
      <c r="AQ579" s="190"/>
      <c r="AR579" s="190"/>
      <c r="AS579" s="190"/>
      <c r="AT579" s="190"/>
      <c r="AU579" s="190"/>
      <c r="AV579" s="190"/>
      <c r="AW579" s="190"/>
      <c r="AX579" s="190"/>
      <c r="AY579" s="190"/>
      <c r="AZ579" s="190"/>
      <c r="BA579" s="190"/>
      <c r="BB579" s="190"/>
      <c r="BC579" s="190"/>
      <c r="BD579" s="190"/>
      <c r="BE579" s="190"/>
      <c r="BF579" s="190"/>
      <c r="BG579" s="190"/>
      <c r="BH579" s="190"/>
      <c r="BI579" s="190"/>
      <c r="BJ579" s="190"/>
      <c r="BK579" s="190"/>
      <c r="BL579" s="190"/>
      <c r="BM579" s="190"/>
      <c r="BN579" s="190"/>
      <c r="BO579" s="190"/>
      <c r="BP579" s="190"/>
      <c r="BQ579" s="190"/>
      <c r="BR579" s="190"/>
      <c r="BS579" s="190"/>
      <c r="BT579" s="190"/>
      <c r="BU579" s="190"/>
      <c r="BV579" s="190"/>
      <c r="BW579" s="190"/>
      <c r="BX579" s="190"/>
      <c r="BY579" s="190"/>
      <c r="BZ579" s="190"/>
      <c r="CA579" s="190"/>
      <c r="CB579" s="190"/>
      <c r="CC579" s="190"/>
      <c r="CD579" s="190"/>
      <c r="CE579" s="190"/>
      <c r="CF579" s="190"/>
      <c r="CG579" s="190"/>
      <c r="CH579" s="190"/>
      <c r="CI579" s="190"/>
      <c r="CJ579" s="190"/>
      <c r="CK579" s="190"/>
      <c r="CL579" s="190"/>
      <c r="CM579" s="190"/>
      <c r="CN579" s="190"/>
      <c r="CO579" s="190"/>
      <c r="CP579" s="190"/>
      <c r="CQ579" s="190"/>
      <c r="CR579" s="190"/>
      <c r="CS579" s="190"/>
      <c r="CT579" s="190"/>
      <c r="CU579" s="190"/>
      <c r="CV579" s="190"/>
      <c r="CW579" s="190"/>
      <c r="CX579" s="190"/>
      <c r="CY579" s="190"/>
      <c r="CZ579" s="190"/>
      <c r="DA579" s="190"/>
      <c r="DB579" s="190"/>
      <c r="DC579" s="190"/>
      <c r="DD579" s="190"/>
      <c r="DE579" s="190"/>
      <c r="DF579" s="190"/>
      <c r="DG579" s="190"/>
      <c r="DH579" s="190"/>
      <c r="DI579" s="190"/>
      <c r="DJ579" s="190"/>
      <c r="DK579" s="190"/>
      <c r="DL579" s="190"/>
      <c r="DM579" s="190"/>
      <c r="DN579" s="190"/>
      <c r="DO579" s="190"/>
      <c r="DP579" s="190"/>
      <c r="DQ579" s="190"/>
      <c r="DR579" s="190"/>
      <c r="DS579" s="190"/>
      <c r="DT579" s="190"/>
      <c r="DU579" s="190"/>
      <c r="DV579" s="190"/>
      <c r="DW579" s="190"/>
      <c r="DX579" s="190"/>
      <c r="DY579" s="190"/>
      <c r="DZ579" s="190"/>
      <c r="EA579" s="190"/>
      <c r="EB579" s="190"/>
      <c r="EC579" s="190"/>
      <c r="ED579" s="190"/>
      <c r="EE579" s="190"/>
      <c r="EF579" s="190"/>
      <c r="EG579" s="190"/>
      <c r="EH579" s="190"/>
      <c r="EI579" s="190"/>
      <c r="EJ579" s="190"/>
      <c r="EK579" s="190"/>
      <c r="EL579" s="190"/>
      <c r="EM579" s="190"/>
      <c r="EN579" s="190"/>
      <c r="EO579" s="190"/>
      <c r="EP579" s="190"/>
      <c r="EQ579" s="190"/>
      <c r="ER579" s="190"/>
      <c r="ES579" s="190"/>
      <c r="ET579" s="190"/>
      <c r="EU579" s="190"/>
      <c r="EV579" s="190"/>
      <c r="EW579" s="190"/>
      <c r="EX579" s="190"/>
      <c r="EY579" s="190"/>
      <c r="EZ579" s="190"/>
      <c r="FA579" s="190"/>
      <c r="FB579" s="190"/>
      <c r="FC579" s="190"/>
      <c r="FD579" s="190"/>
      <c r="FE579" s="190"/>
      <c r="FF579" s="190"/>
      <c r="FG579" s="190"/>
      <c r="FH579" s="190"/>
      <c r="FI579" s="190"/>
      <c r="FJ579" s="190"/>
      <c r="FK579" s="190"/>
      <c r="FL579" s="190"/>
      <c r="FM579" s="190"/>
      <c r="FN579" s="190"/>
      <c r="FO579" s="190"/>
      <c r="FP579" s="190"/>
      <c r="FQ579" s="190"/>
      <c r="FR579" s="190"/>
      <c r="FS579" s="190"/>
      <c r="FT579" s="190"/>
      <c r="FU579" s="190"/>
      <c r="FV579" s="190"/>
      <c r="FW579" s="190"/>
      <c r="FX579" s="190"/>
      <c r="FY579" s="190"/>
      <c r="FZ579" s="190"/>
      <c r="GA579" s="190"/>
      <c r="GB579" s="190"/>
      <c r="GC579" s="190"/>
      <c r="GD579" s="190"/>
      <c r="GE579" s="190"/>
      <c r="GF579" s="190"/>
      <c r="GG579" s="190"/>
      <c r="GH579" s="190"/>
      <c r="GI579" s="190"/>
      <c r="GJ579" s="190"/>
      <c r="GK579" s="190"/>
      <c r="GL579" s="190"/>
      <c r="GM579" s="190"/>
      <c r="GN579" s="190"/>
      <c r="GO579" s="190"/>
      <c r="GP579" s="190"/>
    </row>
    <row r="580" spans="1:198" s="16" customFormat="1" ht="21" customHeight="1" x14ac:dyDescent="0.25">
      <c r="A580" s="700">
        <v>535</v>
      </c>
      <c r="B580" s="188" t="s">
        <v>6406</v>
      </c>
      <c r="C580" s="717" t="s">
        <v>5768</v>
      </c>
      <c r="D580" s="729" t="s">
        <v>87</v>
      </c>
      <c r="E580" s="700">
        <v>70</v>
      </c>
      <c r="F580" s="703" t="str">
        <f t="shared" si="11"/>
        <v>Khá</v>
      </c>
      <c r="G580" s="703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0"/>
      <c r="AT580" s="190"/>
      <c r="AU580" s="190"/>
      <c r="AV580" s="190"/>
      <c r="AW580" s="190"/>
      <c r="AX580" s="190"/>
      <c r="AY580" s="190"/>
      <c r="AZ580" s="190"/>
      <c r="BA580" s="190"/>
      <c r="BB580" s="190"/>
      <c r="BC580" s="190"/>
      <c r="BD580" s="190"/>
      <c r="BE580" s="190"/>
      <c r="BF580" s="190"/>
      <c r="BG580" s="190"/>
      <c r="BH580" s="190"/>
      <c r="BI580" s="190"/>
      <c r="BJ580" s="190"/>
      <c r="BK580" s="190"/>
      <c r="BL580" s="190"/>
      <c r="BM580" s="190"/>
      <c r="BN580" s="190"/>
      <c r="BO580" s="190"/>
      <c r="BP580" s="190"/>
      <c r="BQ580" s="190"/>
      <c r="BR580" s="190"/>
      <c r="BS580" s="190"/>
      <c r="BT580" s="190"/>
      <c r="BU580" s="190"/>
      <c r="BV580" s="190"/>
      <c r="BW580" s="190"/>
      <c r="BX580" s="190"/>
      <c r="BY580" s="190"/>
      <c r="BZ580" s="190"/>
      <c r="CA580" s="190"/>
      <c r="CB580" s="190"/>
      <c r="CC580" s="190"/>
      <c r="CD580" s="190"/>
      <c r="CE580" s="190"/>
      <c r="CF580" s="190"/>
      <c r="CG580" s="190"/>
      <c r="CH580" s="190"/>
      <c r="CI580" s="190"/>
      <c r="CJ580" s="190"/>
      <c r="CK580" s="190"/>
      <c r="CL580" s="190"/>
      <c r="CM580" s="190"/>
      <c r="CN580" s="190"/>
      <c r="CO580" s="190"/>
      <c r="CP580" s="190"/>
      <c r="CQ580" s="190"/>
      <c r="CR580" s="190"/>
      <c r="CS580" s="190"/>
      <c r="CT580" s="190"/>
      <c r="CU580" s="190"/>
      <c r="CV580" s="190"/>
      <c r="CW580" s="190"/>
      <c r="CX580" s="190"/>
      <c r="CY580" s="190"/>
      <c r="CZ580" s="190"/>
      <c r="DA580" s="190"/>
      <c r="DB580" s="190"/>
      <c r="DC580" s="190"/>
      <c r="DD580" s="190"/>
      <c r="DE580" s="190"/>
      <c r="DF580" s="190"/>
      <c r="DG580" s="190"/>
      <c r="DH580" s="190"/>
      <c r="DI580" s="190"/>
      <c r="DJ580" s="190"/>
      <c r="DK580" s="190"/>
      <c r="DL580" s="190"/>
      <c r="DM580" s="190"/>
      <c r="DN580" s="190"/>
      <c r="DO580" s="190"/>
      <c r="DP580" s="190"/>
      <c r="DQ580" s="190"/>
      <c r="DR580" s="190"/>
      <c r="DS580" s="190"/>
      <c r="DT580" s="190"/>
      <c r="DU580" s="190"/>
      <c r="DV580" s="190"/>
      <c r="DW580" s="190"/>
      <c r="DX580" s="190"/>
      <c r="DY580" s="190"/>
      <c r="DZ580" s="190"/>
      <c r="EA580" s="190"/>
      <c r="EB580" s="190"/>
      <c r="EC580" s="190"/>
      <c r="ED580" s="190"/>
      <c r="EE580" s="190"/>
      <c r="EF580" s="190"/>
      <c r="EG580" s="190"/>
      <c r="EH580" s="190"/>
      <c r="EI580" s="190"/>
      <c r="EJ580" s="190"/>
      <c r="EK580" s="190"/>
      <c r="EL580" s="190"/>
      <c r="EM580" s="190"/>
      <c r="EN580" s="190"/>
      <c r="EO580" s="190"/>
      <c r="EP580" s="190"/>
      <c r="EQ580" s="190"/>
      <c r="ER580" s="190"/>
      <c r="ES580" s="190"/>
      <c r="ET580" s="190"/>
      <c r="EU580" s="190"/>
      <c r="EV580" s="190"/>
      <c r="EW580" s="190"/>
      <c r="EX580" s="190"/>
      <c r="EY580" s="190"/>
      <c r="EZ580" s="190"/>
      <c r="FA580" s="190"/>
      <c r="FB580" s="190"/>
      <c r="FC580" s="190"/>
      <c r="FD580" s="190"/>
      <c r="FE580" s="190"/>
      <c r="FF580" s="190"/>
      <c r="FG580" s="190"/>
      <c r="FH580" s="190"/>
      <c r="FI580" s="190"/>
      <c r="FJ580" s="190"/>
      <c r="FK580" s="190"/>
      <c r="FL580" s="190"/>
      <c r="FM580" s="190"/>
      <c r="FN580" s="190"/>
      <c r="FO580" s="190"/>
      <c r="FP580" s="190"/>
      <c r="FQ580" s="190"/>
      <c r="FR580" s="190"/>
      <c r="FS580" s="190"/>
      <c r="FT580" s="190"/>
      <c r="FU580" s="190"/>
      <c r="FV580" s="190"/>
      <c r="FW580" s="190"/>
      <c r="FX580" s="190"/>
      <c r="FY580" s="190"/>
      <c r="FZ580" s="190"/>
      <c r="GA580" s="190"/>
      <c r="GB580" s="190"/>
      <c r="GC580" s="190"/>
      <c r="GD580" s="190"/>
      <c r="GE580" s="190"/>
      <c r="GF580" s="190"/>
      <c r="GG580" s="190"/>
      <c r="GH580" s="190"/>
      <c r="GI580" s="190"/>
      <c r="GJ580" s="190"/>
      <c r="GK580" s="190"/>
      <c r="GL580" s="190"/>
      <c r="GM580" s="190"/>
      <c r="GN580" s="190"/>
      <c r="GO580" s="190"/>
      <c r="GP580" s="190"/>
    </row>
    <row r="581" spans="1:198" s="16" customFormat="1" ht="21" customHeight="1" x14ac:dyDescent="0.25">
      <c r="A581" s="700">
        <v>536</v>
      </c>
      <c r="B581" s="188" t="s">
        <v>6407</v>
      </c>
      <c r="C581" s="717" t="s">
        <v>6408</v>
      </c>
      <c r="D581" s="729" t="s">
        <v>131</v>
      </c>
      <c r="E581" s="700">
        <v>20</v>
      </c>
      <c r="F581" s="703" t="str">
        <f t="shared" si="11"/>
        <v>Kém</v>
      </c>
      <c r="G581" s="787" t="s">
        <v>3651</v>
      </c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0"/>
      <c r="AT581" s="190"/>
      <c r="AU581" s="190"/>
      <c r="AV581" s="190"/>
      <c r="AW581" s="190"/>
      <c r="AX581" s="190"/>
      <c r="AY581" s="190"/>
      <c r="AZ581" s="190"/>
      <c r="BA581" s="190"/>
      <c r="BB581" s="190"/>
      <c r="BC581" s="190"/>
      <c r="BD581" s="190"/>
      <c r="BE581" s="190"/>
      <c r="BF581" s="190"/>
      <c r="BG581" s="190"/>
      <c r="BH581" s="190"/>
      <c r="BI581" s="190"/>
      <c r="BJ581" s="190"/>
      <c r="BK581" s="190"/>
      <c r="BL581" s="190"/>
      <c r="BM581" s="190"/>
      <c r="BN581" s="190"/>
      <c r="BO581" s="190"/>
      <c r="BP581" s="190"/>
      <c r="BQ581" s="190"/>
      <c r="BR581" s="190"/>
      <c r="BS581" s="190"/>
      <c r="BT581" s="190"/>
      <c r="BU581" s="190"/>
      <c r="BV581" s="190"/>
      <c r="BW581" s="190"/>
      <c r="BX581" s="190"/>
      <c r="BY581" s="190"/>
      <c r="BZ581" s="190"/>
      <c r="CA581" s="190"/>
      <c r="CB581" s="190"/>
      <c r="CC581" s="190"/>
      <c r="CD581" s="190"/>
      <c r="CE581" s="190"/>
      <c r="CF581" s="190"/>
      <c r="CG581" s="190"/>
      <c r="CH581" s="190"/>
      <c r="CI581" s="190"/>
      <c r="CJ581" s="190"/>
      <c r="CK581" s="190"/>
      <c r="CL581" s="190"/>
      <c r="CM581" s="190"/>
      <c r="CN581" s="190"/>
      <c r="CO581" s="190"/>
      <c r="CP581" s="190"/>
      <c r="CQ581" s="190"/>
      <c r="CR581" s="190"/>
      <c r="CS581" s="190"/>
      <c r="CT581" s="190"/>
      <c r="CU581" s="190"/>
      <c r="CV581" s="190"/>
      <c r="CW581" s="190"/>
      <c r="CX581" s="190"/>
      <c r="CY581" s="190"/>
      <c r="CZ581" s="190"/>
      <c r="DA581" s="190"/>
      <c r="DB581" s="190"/>
      <c r="DC581" s="190"/>
      <c r="DD581" s="190"/>
      <c r="DE581" s="190"/>
      <c r="DF581" s="190"/>
      <c r="DG581" s="190"/>
      <c r="DH581" s="190"/>
      <c r="DI581" s="190"/>
      <c r="DJ581" s="190"/>
      <c r="DK581" s="190"/>
      <c r="DL581" s="190"/>
      <c r="DM581" s="190"/>
      <c r="DN581" s="190"/>
      <c r="DO581" s="190"/>
      <c r="DP581" s="190"/>
      <c r="DQ581" s="190"/>
      <c r="DR581" s="190"/>
      <c r="DS581" s="190"/>
      <c r="DT581" s="190"/>
      <c r="DU581" s="190"/>
      <c r="DV581" s="190"/>
      <c r="DW581" s="190"/>
      <c r="DX581" s="190"/>
      <c r="DY581" s="190"/>
      <c r="DZ581" s="190"/>
      <c r="EA581" s="190"/>
      <c r="EB581" s="190"/>
      <c r="EC581" s="190"/>
      <c r="ED581" s="190"/>
      <c r="EE581" s="190"/>
      <c r="EF581" s="190"/>
      <c r="EG581" s="190"/>
      <c r="EH581" s="190"/>
      <c r="EI581" s="190"/>
      <c r="EJ581" s="190"/>
      <c r="EK581" s="190"/>
      <c r="EL581" s="190"/>
      <c r="EM581" s="190"/>
      <c r="EN581" s="190"/>
      <c r="EO581" s="190"/>
      <c r="EP581" s="190"/>
      <c r="EQ581" s="190"/>
      <c r="ER581" s="190"/>
      <c r="ES581" s="190"/>
      <c r="ET581" s="190"/>
      <c r="EU581" s="190"/>
      <c r="EV581" s="190"/>
      <c r="EW581" s="190"/>
      <c r="EX581" s="190"/>
      <c r="EY581" s="190"/>
      <c r="EZ581" s="190"/>
      <c r="FA581" s="190"/>
      <c r="FB581" s="190"/>
      <c r="FC581" s="190"/>
      <c r="FD581" s="190"/>
      <c r="FE581" s="190"/>
      <c r="FF581" s="190"/>
      <c r="FG581" s="190"/>
      <c r="FH581" s="190"/>
      <c r="FI581" s="190"/>
      <c r="FJ581" s="190"/>
      <c r="FK581" s="190"/>
      <c r="FL581" s="190"/>
      <c r="FM581" s="190"/>
      <c r="FN581" s="190"/>
      <c r="FO581" s="190"/>
      <c r="FP581" s="190"/>
      <c r="FQ581" s="190"/>
      <c r="FR581" s="190"/>
      <c r="FS581" s="190"/>
      <c r="FT581" s="190"/>
      <c r="FU581" s="190"/>
      <c r="FV581" s="190"/>
      <c r="FW581" s="190"/>
      <c r="FX581" s="190"/>
      <c r="FY581" s="190"/>
      <c r="FZ581" s="190"/>
      <c r="GA581" s="190"/>
      <c r="GB581" s="190"/>
      <c r="GC581" s="190"/>
      <c r="GD581" s="190"/>
      <c r="GE581" s="190"/>
      <c r="GF581" s="190"/>
      <c r="GG581" s="190"/>
      <c r="GH581" s="190"/>
      <c r="GI581" s="190"/>
      <c r="GJ581" s="190"/>
      <c r="GK581" s="190"/>
      <c r="GL581" s="190"/>
      <c r="GM581" s="190"/>
      <c r="GN581" s="190"/>
      <c r="GO581" s="190"/>
      <c r="GP581" s="190"/>
    </row>
    <row r="582" spans="1:198" s="16" customFormat="1" ht="21" customHeight="1" x14ac:dyDescent="0.25">
      <c r="A582" s="700">
        <v>537</v>
      </c>
      <c r="B582" s="188" t="s">
        <v>6409</v>
      </c>
      <c r="C582" s="717" t="s">
        <v>6410</v>
      </c>
      <c r="D582" s="729" t="s">
        <v>22</v>
      </c>
      <c r="E582" s="700">
        <v>81</v>
      </c>
      <c r="F582" s="703" t="str">
        <f t="shared" si="11"/>
        <v>Tốt</v>
      </c>
      <c r="G582" s="70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0"/>
      <c r="AT582" s="190"/>
      <c r="AU582" s="190"/>
      <c r="AV582" s="190"/>
      <c r="AW582" s="190"/>
      <c r="AX582" s="190"/>
      <c r="AY582" s="190"/>
      <c r="AZ582" s="190"/>
      <c r="BA582" s="190"/>
      <c r="BB582" s="190"/>
      <c r="BC582" s="190"/>
      <c r="BD582" s="190"/>
      <c r="BE582" s="190"/>
      <c r="BF582" s="190"/>
      <c r="BG582" s="190"/>
      <c r="BH582" s="190"/>
      <c r="BI582" s="190"/>
      <c r="BJ582" s="190"/>
      <c r="BK582" s="190"/>
      <c r="BL582" s="190"/>
      <c r="BM582" s="190"/>
      <c r="BN582" s="190"/>
      <c r="BO582" s="190"/>
      <c r="BP582" s="190"/>
      <c r="BQ582" s="190"/>
      <c r="BR582" s="190"/>
      <c r="BS582" s="190"/>
      <c r="BT582" s="190"/>
      <c r="BU582" s="190"/>
      <c r="BV582" s="190"/>
      <c r="BW582" s="190"/>
      <c r="BX582" s="190"/>
      <c r="BY582" s="190"/>
      <c r="BZ582" s="190"/>
      <c r="CA582" s="190"/>
      <c r="CB582" s="190"/>
      <c r="CC582" s="190"/>
      <c r="CD582" s="190"/>
      <c r="CE582" s="190"/>
      <c r="CF582" s="190"/>
      <c r="CG582" s="190"/>
      <c r="CH582" s="190"/>
      <c r="CI582" s="190"/>
      <c r="CJ582" s="190"/>
      <c r="CK582" s="190"/>
      <c r="CL582" s="190"/>
      <c r="CM582" s="190"/>
      <c r="CN582" s="190"/>
      <c r="CO582" s="190"/>
      <c r="CP582" s="190"/>
      <c r="CQ582" s="190"/>
      <c r="CR582" s="190"/>
      <c r="CS582" s="190"/>
      <c r="CT582" s="190"/>
      <c r="CU582" s="190"/>
      <c r="CV582" s="190"/>
      <c r="CW582" s="190"/>
      <c r="CX582" s="190"/>
      <c r="CY582" s="190"/>
      <c r="CZ582" s="190"/>
      <c r="DA582" s="190"/>
      <c r="DB582" s="190"/>
      <c r="DC582" s="190"/>
      <c r="DD582" s="190"/>
      <c r="DE582" s="190"/>
      <c r="DF582" s="190"/>
      <c r="DG582" s="190"/>
      <c r="DH582" s="190"/>
      <c r="DI582" s="190"/>
      <c r="DJ582" s="190"/>
      <c r="DK582" s="190"/>
      <c r="DL582" s="190"/>
      <c r="DM582" s="190"/>
      <c r="DN582" s="190"/>
      <c r="DO582" s="190"/>
      <c r="DP582" s="190"/>
      <c r="DQ582" s="190"/>
      <c r="DR582" s="190"/>
      <c r="DS582" s="190"/>
      <c r="DT582" s="190"/>
      <c r="DU582" s="190"/>
      <c r="DV582" s="190"/>
      <c r="DW582" s="190"/>
      <c r="DX582" s="190"/>
      <c r="DY582" s="190"/>
      <c r="DZ582" s="190"/>
      <c r="EA582" s="190"/>
      <c r="EB582" s="190"/>
      <c r="EC582" s="190"/>
      <c r="ED582" s="190"/>
      <c r="EE582" s="190"/>
      <c r="EF582" s="190"/>
      <c r="EG582" s="190"/>
      <c r="EH582" s="190"/>
      <c r="EI582" s="190"/>
      <c r="EJ582" s="190"/>
      <c r="EK582" s="190"/>
      <c r="EL582" s="190"/>
      <c r="EM582" s="190"/>
      <c r="EN582" s="190"/>
      <c r="EO582" s="190"/>
      <c r="EP582" s="190"/>
      <c r="EQ582" s="190"/>
      <c r="ER582" s="190"/>
      <c r="ES582" s="190"/>
      <c r="ET582" s="190"/>
      <c r="EU582" s="190"/>
      <c r="EV582" s="190"/>
      <c r="EW582" s="190"/>
      <c r="EX582" s="190"/>
      <c r="EY582" s="190"/>
      <c r="EZ582" s="190"/>
      <c r="FA582" s="190"/>
      <c r="FB582" s="190"/>
      <c r="FC582" s="190"/>
      <c r="FD582" s="190"/>
      <c r="FE582" s="190"/>
      <c r="FF582" s="190"/>
      <c r="FG582" s="190"/>
      <c r="FH582" s="190"/>
      <c r="FI582" s="190"/>
      <c r="FJ582" s="190"/>
      <c r="FK582" s="190"/>
      <c r="FL582" s="190"/>
      <c r="FM582" s="190"/>
      <c r="FN582" s="190"/>
      <c r="FO582" s="190"/>
      <c r="FP582" s="190"/>
      <c r="FQ582" s="190"/>
      <c r="FR582" s="190"/>
      <c r="FS582" s="190"/>
      <c r="FT582" s="190"/>
      <c r="FU582" s="190"/>
      <c r="FV582" s="190"/>
      <c r="FW582" s="190"/>
      <c r="FX582" s="190"/>
      <c r="FY582" s="190"/>
      <c r="FZ582" s="190"/>
      <c r="GA582" s="190"/>
      <c r="GB582" s="190"/>
      <c r="GC582" s="190"/>
      <c r="GD582" s="190"/>
      <c r="GE582" s="190"/>
      <c r="GF582" s="190"/>
      <c r="GG582" s="190"/>
      <c r="GH582" s="190"/>
      <c r="GI582" s="190"/>
      <c r="GJ582" s="190"/>
      <c r="GK582" s="190"/>
      <c r="GL582" s="190"/>
      <c r="GM582" s="190"/>
      <c r="GN582" s="190"/>
      <c r="GO582" s="190"/>
      <c r="GP582" s="190"/>
    </row>
    <row r="583" spans="1:198" s="16" customFormat="1" ht="21" customHeight="1" x14ac:dyDescent="0.25">
      <c r="A583" s="700">
        <v>538</v>
      </c>
      <c r="B583" s="188" t="s">
        <v>6411</v>
      </c>
      <c r="C583" s="717" t="s">
        <v>1196</v>
      </c>
      <c r="D583" s="729" t="s">
        <v>600</v>
      </c>
      <c r="E583" s="700">
        <v>80</v>
      </c>
      <c r="F583" s="703" t="str">
        <f t="shared" si="11"/>
        <v>Tốt</v>
      </c>
      <c r="G583" s="70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0"/>
      <c r="AT583" s="190"/>
      <c r="AU583" s="190"/>
      <c r="AV583" s="190"/>
      <c r="AW583" s="190"/>
      <c r="AX583" s="190"/>
      <c r="AY583" s="190"/>
      <c r="AZ583" s="190"/>
      <c r="BA583" s="190"/>
      <c r="BB583" s="190"/>
      <c r="BC583" s="190"/>
      <c r="BD583" s="190"/>
      <c r="BE583" s="190"/>
      <c r="BF583" s="190"/>
      <c r="BG583" s="190"/>
      <c r="BH583" s="190"/>
      <c r="BI583" s="190"/>
      <c r="BJ583" s="190"/>
      <c r="BK583" s="190"/>
      <c r="BL583" s="190"/>
      <c r="BM583" s="190"/>
      <c r="BN583" s="190"/>
      <c r="BO583" s="190"/>
      <c r="BP583" s="190"/>
      <c r="BQ583" s="190"/>
      <c r="BR583" s="190"/>
      <c r="BS583" s="190"/>
      <c r="BT583" s="190"/>
      <c r="BU583" s="190"/>
      <c r="BV583" s="190"/>
      <c r="BW583" s="190"/>
      <c r="BX583" s="190"/>
      <c r="BY583" s="190"/>
      <c r="BZ583" s="190"/>
      <c r="CA583" s="190"/>
      <c r="CB583" s="190"/>
      <c r="CC583" s="190"/>
      <c r="CD583" s="190"/>
      <c r="CE583" s="190"/>
      <c r="CF583" s="190"/>
      <c r="CG583" s="190"/>
      <c r="CH583" s="190"/>
      <c r="CI583" s="190"/>
      <c r="CJ583" s="190"/>
      <c r="CK583" s="190"/>
      <c r="CL583" s="190"/>
      <c r="CM583" s="190"/>
      <c r="CN583" s="190"/>
      <c r="CO583" s="190"/>
      <c r="CP583" s="190"/>
      <c r="CQ583" s="190"/>
      <c r="CR583" s="190"/>
      <c r="CS583" s="190"/>
      <c r="CT583" s="190"/>
      <c r="CU583" s="190"/>
      <c r="CV583" s="190"/>
      <c r="CW583" s="190"/>
      <c r="CX583" s="190"/>
      <c r="CY583" s="190"/>
      <c r="CZ583" s="190"/>
      <c r="DA583" s="190"/>
      <c r="DB583" s="190"/>
      <c r="DC583" s="190"/>
      <c r="DD583" s="190"/>
      <c r="DE583" s="190"/>
      <c r="DF583" s="190"/>
      <c r="DG583" s="190"/>
      <c r="DH583" s="190"/>
      <c r="DI583" s="190"/>
      <c r="DJ583" s="190"/>
      <c r="DK583" s="190"/>
      <c r="DL583" s="190"/>
      <c r="DM583" s="190"/>
      <c r="DN583" s="190"/>
      <c r="DO583" s="190"/>
      <c r="DP583" s="190"/>
      <c r="DQ583" s="190"/>
      <c r="DR583" s="190"/>
      <c r="DS583" s="190"/>
      <c r="DT583" s="190"/>
      <c r="DU583" s="190"/>
      <c r="DV583" s="190"/>
      <c r="DW583" s="190"/>
      <c r="DX583" s="190"/>
      <c r="DY583" s="190"/>
      <c r="DZ583" s="190"/>
      <c r="EA583" s="190"/>
      <c r="EB583" s="190"/>
      <c r="EC583" s="190"/>
      <c r="ED583" s="190"/>
      <c r="EE583" s="190"/>
      <c r="EF583" s="190"/>
      <c r="EG583" s="190"/>
      <c r="EH583" s="190"/>
      <c r="EI583" s="190"/>
      <c r="EJ583" s="190"/>
      <c r="EK583" s="190"/>
      <c r="EL583" s="190"/>
      <c r="EM583" s="190"/>
      <c r="EN583" s="190"/>
      <c r="EO583" s="190"/>
      <c r="EP583" s="190"/>
      <c r="EQ583" s="190"/>
      <c r="ER583" s="190"/>
      <c r="ES583" s="190"/>
      <c r="ET583" s="190"/>
      <c r="EU583" s="190"/>
      <c r="EV583" s="190"/>
      <c r="EW583" s="190"/>
      <c r="EX583" s="190"/>
      <c r="EY583" s="190"/>
      <c r="EZ583" s="190"/>
      <c r="FA583" s="190"/>
      <c r="FB583" s="190"/>
      <c r="FC583" s="190"/>
      <c r="FD583" s="190"/>
      <c r="FE583" s="190"/>
      <c r="FF583" s="190"/>
      <c r="FG583" s="190"/>
      <c r="FH583" s="190"/>
      <c r="FI583" s="190"/>
      <c r="FJ583" s="190"/>
      <c r="FK583" s="190"/>
      <c r="FL583" s="190"/>
      <c r="FM583" s="190"/>
      <c r="FN583" s="190"/>
      <c r="FO583" s="190"/>
      <c r="FP583" s="190"/>
      <c r="FQ583" s="190"/>
      <c r="FR583" s="190"/>
      <c r="FS583" s="190"/>
      <c r="FT583" s="190"/>
      <c r="FU583" s="190"/>
      <c r="FV583" s="190"/>
      <c r="FW583" s="190"/>
      <c r="FX583" s="190"/>
      <c r="FY583" s="190"/>
      <c r="FZ583" s="190"/>
      <c r="GA583" s="190"/>
      <c r="GB583" s="190"/>
      <c r="GC583" s="190"/>
      <c r="GD583" s="190"/>
      <c r="GE583" s="190"/>
      <c r="GF583" s="190"/>
      <c r="GG583" s="190"/>
      <c r="GH583" s="190"/>
      <c r="GI583" s="190"/>
      <c r="GJ583" s="190"/>
      <c r="GK583" s="190"/>
      <c r="GL583" s="190"/>
      <c r="GM583" s="190"/>
      <c r="GN583" s="190"/>
      <c r="GO583" s="190"/>
      <c r="GP583" s="190"/>
    </row>
    <row r="584" spans="1:198" s="16" customFormat="1" ht="21" customHeight="1" x14ac:dyDescent="0.25">
      <c r="A584" s="700">
        <v>539</v>
      </c>
      <c r="B584" s="188" t="s">
        <v>6412</v>
      </c>
      <c r="C584" s="717" t="s">
        <v>2064</v>
      </c>
      <c r="D584" s="729" t="s">
        <v>26</v>
      </c>
      <c r="E584" s="700">
        <v>97</v>
      </c>
      <c r="F584" s="703" t="str">
        <f t="shared" si="11"/>
        <v>Xuất sắc</v>
      </c>
      <c r="G584" s="70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0"/>
      <c r="AT584" s="190"/>
      <c r="AU584" s="190"/>
      <c r="AV584" s="190"/>
      <c r="AW584" s="190"/>
      <c r="AX584" s="190"/>
      <c r="AY584" s="190"/>
      <c r="AZ584" s="190"/>
      <c r="BA584" s="190"/>
      <c r="BB584" s="190"/>
      <c r="BC584" s="190"/>
      <c r="BD584" s="190"/>
      <c r="BE584" s="190"/>
      <c r="BF584" s="190"/>
      <c r="BG584" s="190"/>
      <c r="BH584" s="190"/>
      <c r="BI584" s="190"/>
      <c r="BJ584" s="190"/>
      <c r="BK584" s="190"/>
      <c r="BL584" s="190"/>
      <c r="BM584" s="190"/>
      <c r="BN584" s="190"/>
      <c r="BO584" s="190"/>
      <c r="BP584" s="190"/>
      <c r="BQ584" s="190"/>
      <c r="BR584" s="190"/>
      <c r="BS584" s="190"/>
      <c r="BT584" s="190"/>
      <c r="BU584" s="190"/>
      <c r="BV584" s="190"/>
      <c r="BW584" s="190"/>
      <c r="BX584" s="190"/>
      <c r="BY584" s="190"/>
      <c r="BZ584" s="190"/>
      <c r="CA584" s="190"/>
      <c r="CB584" s="190"/>
      <c r="CC584" s="190"/>
      <c r="CD584" s="190"/>
      <c r="CE584" s="190"/>
      <c r="CF584" s="190"/>
      <c r="CG584" s="190"/>
      <c r="CH584" s="190"/>
      <c r="CI584" s="190"/>
      <c r="CJ584" s="190"/>
      <c r="CK584" s="190"/>
      <c r="CL584" s="190"/>
      <c r="CM584" s="190"/>
      <c r="CN584" s="190"/>
      <c r="CO584" s="190"/>
      <c r="CP584" s="190"/>
      <c r="CQ584" s="190"/>
      <c r="CR584" s="190"/>
      <c r="CS584" s="190"/>
      <c r="CT584" s="190"/>
      <c r="CU584" s="190"/>
      <c r="CV584" s="190"/>
      <c r="CW584" s="190"/>
      <c r="CX584" s="190"/>
      <c r="CY584" s="190"/>
      <c r="CZ584" s="190"/>
      <c r="DA584" s="190"/>
      <c r="DB584" s="190"/>
      <c r="DC584" s="190"/>
      <c r="DD584" s="190"/>
      <c r="DE584" s="190"/>
      <c r="DF584" s="190"/>
      <c r="DG584" s="190"/>
      <c r="DH584" s="190"/>
      <c r="DI584" s="190"/>
      <c r="DJ584" s="190"/>
      <c r="DK584" s="190"/>
      <c r="DL584" s="190"/>
      <c r="DM584" s="190"/>
      <c r="DN584" s="190"/>
      <c r="DO584" s="190"/>
      <c r="DP584" s="190"/>
      <c r="DQ584" s="190"/>
      <c r="DR584" s="190"/>
      <c r="DS584" s="190"/>
      <c r="DT584" s="190"/>
      <c r="DU584" s="190"/>
      <c r="DV584" s="190"/>
      <c r="DW584" s="190"/>
      <c r="DX584" s="190"/>
      <c r="DY584" s="190"/>
      <c r="DZ584" s="190"/>
      <c r="EA584" s="190"/>
      <c r="EB584" s="190"/>
      <c r="EC584" s="190"/>
      <c r="ED584" s="190"/>
      <c r="EE584" s="190"/>
      <c r="EF584" s="190"/>
      <c r="EG584" s="190"/>
      <c r="EH584" s="190"/>
      <c r="EI584" s="190"/>
      <c r="EJ584" s="190"/>
      <c r="EK584" s="190"/>
      <c r="EL584" s="190"/>
      <c r="EM584" s="190"/>
      <c r="EN584" s="190"/>
      <c r="EO584" s="190"/>
      <c r="EP584" s="190"/>
      <c r="EQ584" s="190"/>
      <c r="ER584" s="190"/>
      <c r="ES584" s="190"/>
      <c r="ET584" s="190"/>
      <c r="EU584" s="190"/>
      <c r="EV584" s="190"/>
      <c r="EW584" s="190"/>
      <c r="EX584" s="190"/>
      <c r="EY584" s="190"/>
      <c r="EZ584" s="190"/>
      <c r="FA584" s="190"/>
      <c r="FB584" s="190"/>
      <c r="FC584" s="190"/>
      <c r="FD584" s="190"/>
      <c r="FE584" s="190"/>
      <c r="FF584" s="190"/>
      <c r="FG584" s="190"/>
      <c r="FH584" s="190"/>
      <c r="FI584" s="190"/>
      <c r="FJ584" s="190"/>
      <c r="FK584" s="190"/>
      <c r="FL584" s="190"/>
      <c r="FM584" s="190"/>
      <c r="FN584" s="190"/>
      <c r="FO584" s="190"/>
      <c r="FP584" s="190"/>
      <c r="FQ584" s="190"/>
      <c r="FR584" s="190"/>
      <c r="FS584" s="190"/>
      <c r="FT584" s="190"/>
      <c r="FU584" s="190"/>
      <c r="FV584" s="190"/>
      <c r="FW584" s="190"/>
      <c r="FX584" s="190"/>
      <c r="FY584" s="190"/>
      <c r="FZ584" s="190"/>
      <c r="GA584" s="190"/>
      <c r="GB584" s="190"/>
      <c r="GC584" s="190"/>
      <c r="GD584" s="190"/>
      <c r="GE584" s="190"/>
      <c r="GF584" s="190"/>
      <c r="GG584" s="190"/>
      <c r="GH584" s="190"/>
      <c r="GI584" s="190"/>
      <c r="GJ584" s="190"/>
      <c r="GK584" s="190"/>
      <c r="GL584" s="190"/>
      <c r="GM584" s="190"/>
      <c r="GN584" s="190"/>
      <c r="GO584" s="190"/>
      <c r="GP584" s="190"/>
    </row>
    <row r="585" spans="1:198" s="16" customFormat="1" ht="21" customHeight="1" x14ac:dyDescent="0.25">
      <c r="A585" s="700">
        <v>540</v>
      </c>
      <c r="B585" s="188" t="s">
        <v>6413</v>
      </c>
      <c r="C585" s="717" t="s">
        <v>90</v>
      </c>
      <c r="D585" s="729" t="s">
        <v>26</v>
      </c>
      <c r="E585" s="700">
        <v>70</v>
      </c>
      <c r="F585" s="703" t="str">
        <f t="shared" si="11"/>
        <v>Khá</v>
      </c>
      <c r="G585" s="70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0"/>
      <c r="AT585" s="190"/>
      <c r="AU585" s="190"/>
      <c r="AV585" s="190"/>
      <c r="AW585" s="190"/>
      <c r="AX585" s="190"/>
      <c r="AY585" s="190"/>
      <c r="AZ585" s="190"/>
      <c r="BA585" s="190"/>
      <c r="BB585" s="190"/>
      <c r="BC585" s="190"/>
      <c r="BD585" s="190"/>
      <c r="BE585" s="190"/>
      <c r="BF585" s="190"/>
      <c r="BG585" s="190"/>
      <c r="BH585" s="190"/>
      <c r="BI585" s="190"/>
      <c r="BJ585" s="190"/>
      <c r="BK585" s="190"/>
      <c r="BL585" s="190"/>
      <c r="BM585" s="190"/>
      <c r="BN585" s="190"/>
      <c r="BO585" s="190"/>
      <c r="BP585" s="190"/>
      <c r="BQ585" s="190"/>
      <c r="BR585" s="190"/>
      <c r="BS585" s="190"/>
      <c r="BT585" s="190"/>
      <c r="BU585" s="190"/>
      <c r="BV585" s="190"/>
      <c r="BW585" s="190"/>
      <c r="BX585" s="190"/>
      <c r="BY585" s="190"/>
      <c r="BZ585" s="190"/>
      <c r="CA585" s="190"/>
      <c r="CB585" s="190"/>
      <c r="CC585" s="190"/>
      <c r="CD585" s="190"/>
      <c r="CE585" s="190"/>
      <c r="CF585" s="190"/>
      <c r="CG585" s="190"/>
      <c r="CH585" s="190"/>
      <c r="CI585" s="190"/>
      <c r="CJ585" s="190"/>
      <c r="CK585" s="190"/>
      <c r="CL585" s="190"/>
      <c r="CM585" s="190"/>
      <c r="CN585" s="190"/>
      <c r="CO585" s="190"/>
      <c r="CP585" s="190"/>
      <c r="CQ585" s="190"/>
      <c r="CR585" s="190"/>
      <c r="CS585" s="190"/>
      <c r="CT585" s="190"/>
      <c r="CU585" s="190"/>
      <c r="CV585" s="190"/>
      <c r="CW585" s="190"/>
      <c r="CX585" s="190"/>
      <c r="CY585" s="190"/>
      <c r="CZ585" s="190"/>
      <c r="DA585" s="190"/>
      <c r="DB585" s="190"/>
      <c r="DC585" s="190"/>
      <c r="DD585" s="190"/>
      <c r="DE585" s="190"/>
      <c r="DF585" s="190"/>
      <c r="DG585" s="190"/>
      <c r="DH585" s="190"/>
      <c r="DI585" s="190"/>
      <c r="DJ585" s="190"/>
      <c r="DK585" s="190"/>
      <c r="DL585" s="190"/>
      <c r="DM585" s="190"/>
      <c r="DN585" s="190"/>
      <c r="DO585" s="190"/>
      <c r="DP585" s="190"/>
      <c r="DQ585" s="190"/>
      <c r="DR585" s="190"/>
      <c r="DS585" s="190"/>
      <c r="DT585" s="190"/>
      <c r="DU585" s="190"/>
      <c r="DV585" s="190"/>
      <c r="DW585" s="190"/>
      <c r="DX585" s="190"/>
      <c r="DY585" s="190"/>
      <c r="DZ585" s="190"/>
      <c r="EA585" s="190"/>
      <c r="EB585" s="190"/>
      <c r="EC585" s="190"/>
      <c r="ED585" s="190"/>
      <c r="EE585" s="190"/>
      <c r="EF585" s="190"/>
      <c r="EG585" s="190"/>
      <c r="EH585" s="190"/>
      <c r="EI585" s="190"/>
      <c r="EJ585" s="190"/>
      <c r="EK585" s="190"/>
      <c r="EL585" s="190"/>
      <c r="EM585" s="190"/>
      <c r="EN585" s="190"/>
      <c r="EO585" s="190"/>
      <c r="EP585" s="190"/>
      <c r="EQ585" s="190"/>
      <c r="ER585" s="190"/>
      <c r="ES585" s="190"/>
      <c r="ET585" s="190"/>
      <c r="EU585" s="190"/>
      <c r="EV585" s="190"/>
      <c r="EW585" s="190"/>
      <c r="EX585" s="190"/>
      <c r="EY585" s="190"/>
      <c r="EZ585" s="190"/>
      <c r="FA585" s="190"/>
      <c r="FB585" s="190"/>
      <c r="FC585" s="190"/>
      <c r="FD585" s="190"/>
      <c r="FE585" s="190"/>
      <c r="FF585" s="190"/>
      <c r="FG585" s="190"/>
      <c r="FH585" s="190"/>
      <c r="FI585" s="190"/>
      <c r="FJ585" s="190"/>
      <c r="FK585" s="190"/>
      <c r="FL585" s="190"/>
      <c r="FM585" s="190"/>
      <c r="FN585" s="190"/>
      <c r="FO585" s="190"/>
      <c r="FP585" s="190"/>
      <c r="FQ585" s="190"/>
      <c r="FR585" s="190"/>
      <c r="FS585" s="190"/>
      <c r="FT585" s="190"/>
      <c r="FU585" s="190"/>
      <c r="FV585" s="190"/>
      <c r="FW585" s="190"/>
      <c r="FX585" s="190"/>
      <c r="FY585" s="190"/>
      <c r="FZ585" s="190"/>
      <c r="GA585" s="190"/>
      <c r="GB585" s="190"/>
      <c r="GC585" s="190"/>
      <c r="GD585" s="190"/>
      <c r="GE585" s="190"/>
      <c r="GF585" s="190"/>
      <c r="GG585" s="190"/>
      <c r="GH585" s="190"/>
      <c r="GI585" s="190"/>
      <c r="GJ585" s="190"/>
      <c r="GK585" s="190"/>
      <c r="GL585" s="190"/>
      <c r="GM585" s="190"/>
      <c r="GN585" s="190"/>
      <c r="GO585" s="190"/>
      <c r="GP585" s="190"/>
    </row>
    <row r="586" spans="1:198" s="16" customFormat="1" ht="21" customHeight="1" x14ac:dyDescent="0.25">
      <c r="A586" s="700">
        <v>541</v>
      </c>
      <c r="B586" s="188" t="s">
        <v>6414</v>
      </c>
      <c r="C586" s="717" t="s">
        <v>6415</v>
      </c>
      <c r="D586" s="729" t="s">
        <v>172</v>
      </c>
      <c r="E586" s="700">
        <v>77</v>
      </c>
      <c r="F586" s="703" t="str">
        <f t="shared" si="11"/>
        <v>Khá</v>
      </c>
      <c r="G586" s="70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  <c r="AR586" s="190"/>
      <c r="AS586" s="190"/>
      <c r="AT586" s="190"/>
      <c r="AU586" s="190"/>
      <c r="AV586" s="190"/>
      <c r="AW586" s="190"/>
      <c r="AX586" s="190"/>
      <c r="AY586" s="190"/>
      <c r="AZ586" s="190"/>
      <c r="BA586" s="190"/>
      <c r="BB586" s="190"/>
      <c r="BC586" s="190"/>
      <c r="BD586" s="190"/>
      <c r="BE586" s="190"/>
      <c r="BF586" s="190"/>
      <c r="BG586" s="190"/>
      <c r="BH586" s="190"/>
      <c r="BI586" s="190"/>
      <c r="BJ586" s="190"/>
      <c r="BK586" s="190"/>
      <c r="BL586" s="190"/>
      <c r="BM586" s="190"/>
      <c r="BN586" s="190"/>
      <c r="BO586" s="190"/>
      <c r="BP586" s="190"/>
      <c r="BQ586" s="190"/>
      <c r="BR586" s="190"/>
      <c r="BS586" s="190"/>
      <c r="BT586" s="190"/>
      <c r="BU586" s="190"/>
      <c r="BV586" s="190"/>
      <c r="BW586" s="190"/>
      <c r="BX586" s="190"/>
      <c r="BY586" s="190"/>
      <c r="BZ586" s="190"/>
      <c r="CA586" s="190"/>
      <c r="CB586" s="190"/>
      <c r="CC586" s="190"/>
      <c r="CD586" s="190"/>
      <c r="CE586" s="190"/>
      <c r="CF586" s="190"/>
      <c r="CG586" s="190"/>
      <c r="CH586" s="190"/>
      <c r="CI586" s="190"/>
      <c r="CJ586" s="190"/>
      <c r="CK586" s="190"/>
      <c r="CL586" s="190"/>
      <c r="CM586" s="190"/>
      <c r="CN586" s="190"/>
      <c r="CO586" s="190"/>
      <c r="CP586" s="190"/>
      <c r="CQ586" s="190"/>
      <c r="CR586" s="190"/>
      <c r="CS586" s="190"/>
      <c r="CT586" s="190"/>
      <c r="CU586" s="190"/>
      <c r="CV586" s="190"/>
      <c r="CW586" s="190"/>
      <c r="CX586" s="190"/>
      <c r="CY586" s="190"/>
      <c r="CZ586" s="190"/>
      <c r="DA586" s="190"/>
      <c r="DB586" s="190"/>
      <c r="DC586" s="190"/>
      <c r="DD586" s="190"/>
      <c r="DE586" s="190"/>
      <c r="DF586" s="190"/>
      <c r="DG586" s="190"/>
      <c r="DH586" s="190"/>
      <c r="DI586" s="190"/>
      <c r="DJ586" s="190"/>
      <c r="DK586" s="190"/>
      <c r="DL586" s="190"/>
      <c r="DM586" s="190"/>
      <c r="DN586" s="190"/>
      <c r="DO586" s="190"/>
      <c r="DP586" s="190"/>
      <c r="DQ586" s="190"/>
      <c r="DR586" s="190"/>
      <c r="DS586" s="190"/>
      <c r="DT586" s="190"/>
      <c r="DU586" s="190"/>
      <c r="DV586" s="190"/>
      <c r="DW586" s="190"/>
      <c r="DX586" s="190"/>
      <c r="DY586" s="190"/>
      <c r="DZ586" s="190"/>
      <c r="EA586" s="190"/>
      <c r="EB586" s="190"/>
      <c r="EC586" s="190"/>
      <c r="ED586" s="190"/>
      <c r="EE586" s="190"/>
      <c r="EF586" s="190"/>
      <c r="EG586" s="190"/>
      <c r="EH586" s="190"/>
      <c r="EI586" s="190"/>
      <c r="EJ586" s="190"/>
      <c r="EK586" s="190"/>
      <c r="EL586" s="190"/>
      <c r="EM586" s="190"/>
      <c r="EN586" s="190"/>
      <c r="EO586" s="190"/>
      <c r="EP586" s="190"/>
      <c r="EQ586" s="190"/>
      <c r="ER586" s="190"/>
      <c r="ES586" s="190"/>
      <c r="ET586" s="190"/>
      <c r="EU586" s="190"/>
      <c r="EV586" s="190"/>
      <c r="EW586" s="190"/>
      <c r="EX586" s="190"/>
      <c r="EY586" s="190"/>
      <c r="EZ586" s="190"/>
      <c r="FA586" s="190"/>
      <c r="FB586" s="190"/>
      <c r="FC586" s="190"/>
      <c r="FD586" s="190"/>
      <c r="FE586" s="190"/>
      <c r="FF586" s="190"/>
      <c r="FG586" s="190"/>
      <c r="FH586" s="190"/>
      <c r="FI586" s="190"/>
      <c r="FJ586" s="190"/>
      <c r="FK586" s="190"/>
      <c r="FL586" s="190"/>
      <c r="FM586" s="190"/>
      <c r="FN586" s="190"/>
      <c r="FO586" s="190"/>
      <c r="FP586" s="190"/>
      <c r="FQ586" s="190"/>
      <c r="FR586" s="190"/>
      <c r="FS586" s="190"/>
      <c r="FT586" s="190"/>
      <c r="FU586" s="190"/>
      <c r="FV586" s="190"/>
      <c r="FW586" s="190"/>
      <c r="FX586" s="190"/>
      <c r="FY586" s="190"/>
      <c r="FZ586" s="190"/>
      <c r="GA586" s="190"/>
      <c r="GB586" s="190"/>
      <c r="GC586" s="190"/>
      <c r="GD586" s="190"/>
      <c r="GE586" s="190"/>
      <c r="GF586" s="190"/>
      <c r="GG586" s="190"/>
      <c r="GH586" s="190"/>
      <c r="GI586" s="190"/>
      <c r="GJ586" s="190"/>
      <c r="GK586" s="190"/>
      <c r="GL586" s="190"/>
      <c r="GM586" s="190"/>
      <c r="GN586" s="190"/>
      <c r="GO586" s="190"/>
      <c r="GP586" s="190"/>
    </row>
    <row r="587" spans="1:198" s="16" customFormat="1" ht="21" customHeight="1" x14ac:dyDescent="0.25">
      <c r="A587" s="700">
        <v>542</v>
      </c>
      <c r="B587" s="188" t="s">
        <v>6416</v>
      </c>
      <c r="C587" s="717" t="s">
        <v>6417</v>
      </c>
      <c r="D587" s="729" t="s">
        <v>5405</v>
      </c>
      <c r="E587" s="700">
        <v>95</v>
      </c>
      <c r="F587" s="703" t="str">
        <f t="shared" si="11"/>
        <v>Xuất sắc</v>
      </c>
      <c r="G587" s="70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  <c r="AP587" s="190"/>
      <c r="AQ587" s="190"/>
      <c r="AR587" s="190"/>
      <c r="AS587" s="190"/>
      <c r="AT587" s="190"/>
      <c r="AU587" s="190"/>
      <c r="AV587" s="190"/>
      <c r="AW587" s="190"/>
      <c r="AX587" s="190"/>
      <c r="AY587" s="190"/>
      <c r="AZ587" s="190"/>
      <c r="BA587" s="190"/>
      <c r="BB587" s="190"/>
      <c r="BC587" s="190"/>
      <c r="BD587" s="190"/>
      <c r="BE587" s="190"/>
      <c r="BF587" s="190"/>
      <c r="BG587" s="190"/>
      <c r="BH587" s="190"/>
      <c r="BI587" s="190"/>
      <c r="BJ587" s="190"/>
      <c r="BK587" s="190"/>
      <c r="BL587" s="190"/>
      <c r="BM587" s="190"/>
      <c r="BN587" s="190"/>
      <c r="BO587" s="190"/>
      <c r="BP587" s="190"/>
      <c r="BQ587" s="190"/>
      <c r="BR587" s="190"/>
      <c r="BS587" s="190"/>
      <c r="BT587" s="190"/>
      <c r="BU587" s="190"/>
      <c r="BV587" s="190"/>
      <c r="BW587" s="190"/>
      <c r="BX587" s="190"/>
      <c r="BY587" s="190"/>
      <c r="BZ587" s="190"/>
      <c r="CA587" s="190"/>
      <c r="CB587" s="190"/>
      <c r="CC587" s="190"/>
      <c r="CD587" s="190"/>
      <c r="CE587" s="190"/>
      <c r="CF587" s="190"/>
      <c r="CG587" s="190"/>
      <c r="CH587" s="190"/>
      <c r="CI587" s="190"/>
      <c r="CJ587" s="190"/>
      <c r="CK587" s="190"/>
      <c r="CL587" s="190"/>
      <c r="CM587" s="190"/>
      <c r="CN587" s="190"/>
      <c r="CO587" s="190"/>
      <c r="CP587" s="190"/>
      <c r="CQ587" s="190"/>
      <c r="CR587" s="190"/>
      <c r="CS587" s="190"/>
      <c r="CT587" s="190"/>
      <c r="CU587" s="190"/>
      <c r="CV587" s="190"/>
      <c r="CW587" s="190"/>
      <c r="CX587" s="190"/>
      <c r="CY587" s="190"/>
      <c r="CZ587" s="190"/>
      <c r="DA587" s="190"/>
      <c r="DB587" s="190"/>
      <c r="DC587" s="190"/>
      <c r="DD587" s="190"/>
      <c r="DE587" s="190"/>
      <c r="DF587" s="190"/>
      <c r="DG587" s="190"/>
      <c r="DH587" s="190"/>
      <c r="DI587" s="190"/>
      <c r="DJ587" s="190"/>
      <c r="DK587" s="190"/>
      <c r="DL587" s="190"/>
      <c r="DM587" s="190"/>
      <c r="DN587" s="190"/>
      <c r="DO587" s="190"/>
      <c r="DP587" s="190"/>
      <c r="DQ587" s="190"/>
      <c r="DR587" s="190"/>
      <c r="DS587" s="190"/>
      <c r="DT587" s="190"/>
      <c r="DU587" s="190"/>
      <c r="DV587" s="190"/>
      <c r="DW587" s="190"/>
      <c r="DX587" s="190"/>
      <c r="DY587" s="190"/>
      <c r="DZ587" s="190"/>
      <c r="EA587" s="190"/>
      <c r="EB587" s="190"/>
      <c r="EC587" s="190"/>
      <c r="ED587" s="190"/>
      <c r="EE587" s="190"/>
      <c r="EF587" s="190"/>
      <c r="EG587" s="190"/>
      <c r="EH587" s="190"/>
      <c r="EI587" s="190"/>
      <c r="EJ587" s="190"/>
      <c r="EK587" s="190"/>
      <c r="EL587" s="190"/>
      <c r="EM587" s="190"/>
      <c r="EN587" s="190"/>
      <c r="EO587" s="190"/>
      <c r="EP587" s="190"/>
      <c r="EQ587" s="190"/>
      <c r="ER587" s="190"/>
      <c r="ES587" s="190"/>
      <c r="ET587" s="190"/>
      <c r="EU587" s="190"/>
      <c r="EV587" s="190"/>
      <c r="EW587" s="190"/>
      <c r="EX587" s="190"/>
      <c r="EY587" s="190"/>
      <c r="EZ587" s="190"/>
      <c r="FA587" s="190"/>
      <c r="FB587" s="190"/>
      <c r="FC587" s="190"/>
      <c r="FD587" s="190"/>
      <c r="FE587" s="190"/>
      <c r="FF587" s="190"/>
      <c r="FG587" s="190"/>
      <c r="FH587" s="190"/>
      <c r="FI587" s="190"/>
      <c r="FJ587" s="190"/>
      <c r="FK587" s="190"/>
      <c r="FL587" s="190"/>
      <c r="FM587" s="190"/>
      <c r="FN587" s="190"/>
      <c r="FO587" s="190"/>
      <c r="FP587" s="190"/>
      <c r="FQ587" s="190"/>
      <c r="FR587" s="190"/>
      <c r="FS587" s="190"/>
      <c r="FT587" s="190"/>
      <c r="FU587" s="190"/>
      <c r="FV587" s="190"/>
      <c r="FW587" s="190"/>
      <c r="FX587" s="190"/>
      <c r="FY587" s="190"/>
      <c r="FZ587" s="190"/>
      <c r="GA587" s="190"/>
      <c r="GB587" s="190"/>
      <c r="GC587" s="190"/>
      <c r="GD587" s="190"/>
      <c r="GE587" s="190"/>
      <c r="GF587" s="190"/>
      <c r="GG587" s="190"/>
      <c r="GH587" s="190"/>
      <c r="GI587" s="190"/>
      <c r="GJ587" s="190"/>
      <c r="GK587" s="190"/>
      <c r="GL587" s="190"/>
      <c r="GM587" s="190"/>
      <c r="GN587" s="190"/>
      <c r="GO587" s="190"/>
      <c r="GP587" s="190"/>
    </row>
    <row r="588" spans="1:198" s="16" customFormat="1" ht="21" customHeight="1" x14ac:dyDescent="0.25">
      <c r="A588" s="700">
        <v>543</v>
      </c>
      <c r="B588" s="188" t="s">
        <v>6418</v>
      </c>
      <c r="C588" s="717" t="s">
        <v>6419</v>
      </c>
      <c r="D588" s="729" t="s">
        <v>218</v>
      </c>
      <c r="E588" s="700">
        <v>97</v>
      </c>
      <c r="F588" s="703" t="str">
        <f t="shared" si="11"/>
        <v>Xuất sắc</v>
      </c>
      <c r="G588" s="703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B588" s="190"/>
      <c r="AC588" s="190"/>
      <c r="AD588" s="190"/>
      <c r="AE588" s="190"/>
      <c r="AF588" s="190"/>
      <c r="AG588" s="190"/>
      <c r="AH588" s="190"/>
      <c r="AI588" s="190"/>
      <c r="AJ588" s="190"/>
      <c r="AK588" s="190"/>
      <c r="AL588" s="190"/>
      <c r="AM588" s="190"/>
      <c r="AN588" s="190"/>
      <c r="AO588" s="190"/>
      <c r="AP588" s="190"/>
      <c r="AQ588" s="190"/>
      <c r="AR588" s="190"/>
      <c r="AS588" s="190"/>
      <c r="AT588" s="190"/>
      <c r="AU588" s="190"/>
      <c r="AV588" s="190"/>
      <c r="AW588" s="190"/>
      <c r="AX588" s="190"/>
      <c r="AY588" s="190"/>
      <c r="AZ588" s="190"/>
      <c r="BA588" s="190"/>
      <c r="BB588" s="190"/>
      <c r="BC588" s="190"/>
      <c r="BD588" s="190"/>
      <c r="BE588" s="190"/>
      <c r="BF588" s="190"/>
      <c r="BG588" s="190"/>
      <c r="BH588" s="190"/>
      <c r="BI588" s="190"/>
      <c r="BJ588" s="190"/>
      <c r="BK588" s="190"/>
      <c r="BL588" s="190"/>
      <c r="BM588" s="190"/>
      <c r="BN588" s="190"/>
      <c r="BO588" s="190"/>
      <c r="BP588" s="190"/>
      <c r="BQ588" s="190"/>
      <c r="BR588" s="190"/>
      <c r="BS588" s="190"/>
      <c r="BT588" s="190"/>
      <c r="BU588" s="190"/>
      <c r="BV588" s="190"/>
      <c r="BW588" s="190"/>
      <c r="BX588" s="190"/>
      <c r="BY588" s="190"/>
      <c r="BZ588" s="190"/>
      <c r="CA588" s="190"/>
      <c r="CB588" s="190"/>
      <c r="CC588" s="190"/>
      <c r="CD588" s="190"/>
      <c r="CE588" s="190"/>
      <c r="CF588" s="190"/>
      <c r="CG588" s="190"/>
      <c r="CH588" s="190"/>
      <c r="CI588" s="190"/>
      <c r="CJ588" s="190"/>
      <c r="CK588" s="190"/>
      <c r="CL588" s="190"/>
      <c r="CM588" s="190"/>
      <c r="CN588" s="190"/>
      <c r="CO588" s="190"/>
      <c r="CP588" s="190"/>
      <c r="CQ588" s="190"/>
      <c r="CR588" s="190"/>
      <c r="CS588" s="190"/>
      <c r="CT588" s="190"/>
      <c r="CU588" s="190"/>
      <c r="CV588" s="190"/>
      <c r="CW588" s="190"/>
      <c r="CX588" s="190"/>
      <c r="CY588" s="190"/>
      <c r="CZ588" s="190"/>
      <c r="DA588" s="190"/>
      <c r="DB588" s="190"/>
      <c r="DC588" s="190"/>
      <c r="DD588" s="190"/>
      <c r="DE588" s="190"/>
      <c r="DF588" s="190"/>
      <c r="DG588" s="190"/>
      <c r="DH588" s="190"/>
      <c r="DI588" s="190"/>
      <c r="DJ588" s="190"/>
      <c r="DK588" s="190"/>
      <c r="DL588" s="190"/>
      <c r="DM588" s="190"/>
      <c r="DN588" s="190"/>
      <c r="DO588" s="190"/>
      <c r="DP588" s="190"/>
      <c r="DQ588" s="190"/>
      <c r="DR588" s="190"/>
      <c r="DS588" s="190"/>
      <c r="DT588" s="190"/>
      <c r="DU588" s="190"/>
      <c r="DV588" s="190"/>
      <c r="DW588" s="190"/>
      <c r="DX588" s="190"/>
      <c r="DY588" s="190"/>
      <c r="DZ588" s="190"/>
      <c r="EA588" s="190"/>
      <c r="EB588" s="190"/>
      <c r="EC588" s="190"/>
      <c r="ED588" s="190"/>
      <c r="EE588" s="190"/>
      <c r="EF588" s="190"/>
      <c r="EG588" s="190"/>
      <c r="EH588" s="190"/>
      <c r="EI588" s="190"/>
      <c r="EJ588" s="190"/>
      <c r="EK588" s="190"/>
      <c r="EL588" s="190"/>
      <c r="EM588" s="190"/>
      <c r="EN588" s="190"/>
      <c r="EO588" s="190"/>
      <c r="EP588" s="190"/>
      <c r="EQ588" s="190"/>
      <c r="ER588" s="190"/>
      <c r="ES588" s="190"/>
      <c r="ET588" s="190"/>
      <c r="EU588" s="190"/>
      <c r="EV588" s="190"/>
      <c r="EW588" s="190"/>
      <c r="EX588" s="190"/>
      <c r="EY588" s="190"/>
      <c r="EZ588" s="190"/>
      <c r="FA588" s="190"/>
      <c r="FB588" s="190"/>
      <c r="FC588" s="190"/>
      <c r="FD588" s="190"/>
      <c r="FE588" s="190"/>
      <c r="FF588" s="190"/>
      <c r="FG588" s="190"/>
      <c r="FH588" s="190"/>
      <c r="FI588" s="190"/>
      <c r="FJ588" s="190"/>
      <c r="FK588" s="190"/>
      <c r="FL588" s="190"/>
      <c r="FM588" s="190"/>
      <c r="FN588" s="190"/>
      <c r="FO588" s="190"/>
      <c r="FP588" s="190"/>
      <c r="FQ588" s="190"/>
      <c r="FR588" s="190"/>
      <c r="FS588" s="190"/>
      <c r="FT588" s="190"/>
      <c r="FU588" s="190"/>
      <c r="FV588" s="190"/>
      <c r="FW588" s="190"/>
      <c r="FX588" s="190"/>
      <c r="FY588" s="190"/>
      <c r="FZ588" s="190"/>
      <c r="GA588" s="190"/>
      <c r="GB588" s="190"/>
      <c r="GC588" s="190"/>
      <c r="GD588" s="190"/>
      <c r="GE588" s="190"/>
      <c r="GF588" s="190"/>
      <c r="GG588" s="190"/>
      <c r="GH588" s="190"/>
      <c r="GI588" s="190"/>
      <c r="GJ588" s="190"/>
      <c r="GK588" s="190"/>
      <c r="GL588" s="190"/>
      <c r="GM588" s="190"/>
      <c r="GN588" s="190"/>
      <c r="GO588" s="190"/>
      <c r="GP588" s="190"/>
    </row>
    <row r="589" spans="1:198" s="16" customFormat="1" ht="21" customHeight="1" x14ac:dyDescent="0.25">
      <c r="A589" s="700">
        <v>544</v>
      </c>
      <c r="B589" s="188" t="s">
        <v>6420</v>
      </c>
      <c r="C589" s="717" t="s">
        <v>449</v>
      </c>
      <c r="D589" s="729" t="s">
        <v>9</v>
      </c>
      <c r="E589" s="700">
        <v>68</v>
      </c>
      <c r="F589" s="703" t="str">
        <f t="shared" si="11"/>
        <v>Khá</v>
      </c>
      <c r="G589" s="70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B589" s="190"/>
      <c r="AC589" s="190"/>
      <c r="AD589" s="190"/>
      <c r="AE589" s="190"/>
      <c r="AF589" s="190"/>
      <c r="AG589" s="190"/>
      <c r="AH589" s="190"/>
      <c r="AI589" s="190"/>
      <c r="AJ589" s="190"/>
      <c r="AK589" s="190"/>
      <c r="AL589" s="190"/>
      <c r="AM589" s="190"/>
      <c r="AN589" s="190"/>
      <c r="AO589" s="190"/>
      <c r="AP589" s="190"/>
      <c r="AQ589" s="190"/>
      <c r="AR589" s="190"/>
      <c r="AS589" s="190"/>
      <c r="AT589" s="190"/>
      <c r="AU589" s="190"/>
      <c r="AV589" s="190"/>
      <c r="AW589" s="190"/>
      <c r="AX589" s="190"/>
      <c r="AY589" s="190"/>
      <c r="AZ589" s="190"/>
      <c r="BA589" s="190"/>
      <c r="BB589" s="190"/>
      <c r="BC589" s="190"/>
      <c r="BD589" s="190"/>
      <c r="BE589" s="190"/>
      <c r="BF589" s="190"/>
      <c r="BG589" s="190"/>
      <c r="BH589" s="190"/>
      <c r="BI589" s="190"/>
      <c r="BJ589" s="190"/>
      <c r="BK589" s="190"/>
      <c r="BL589" s="190"/>
      <c r="BM589" s="190"/>
      <c r="BN589" s="190"/>
      <c r="BO589" s="190"/>
      <c r="BP589" s="190"/>
      <c r="BQ589" s="190"/>
      <c r="BR589" s="190"/>
      <c r="BS589" s="190"/>
      <c r="BT589" s="190"/>
      <c r="BU589" s="190"/>
      <c r="BV589" s="190"/>
      <c r="BW589" s="190"/>
      <c r="BX589" s="190"/>
      <c r="BY589" s="190"/>
      <c r="BZ589" s="190"/>
      <c r="CA589" s="190"/>
      <c r="CB589" s="190"/>
      <c r="CC589" s="190"/>
      <c r="CD589" s="190"/>
      <c r="CE589" s="190"/>
      <c r="CF589" s="190"/>
      <c r="CG589" s="190"/>
      <c r="CH589" s="190"/>
      <c r="CI589" s="190"/>
      <c r="CJ589" s="190"/>
      <c r="CK589" s="190"/>
      <c r="CL589" s="190"/>
      <c r="CM589" s="190"/>
      <c r="CN589" s="190"/>
      <c r="CO589" s="190"/>
      <c r="CP589" s="190"/>
      <c r="CQ589" s="190"/>
      <c r="CR589" s="190"/>
      <c r="CS589" s="190"/>
      <c r="CT589" s="190"/>
      <c r="CU589" s="190"/>
      <c r="CV589" s="190"/>
      <c r="CW589" s="190"/>
      <c r="CX589" s="190"/>
      <c r="CY589" s="190"/>
      <c r="CZ589" s="190"/>
      <c r="DA589" s="190"/>
      <c r="DB589" s="190"/>
      <c r="DC589" s="190"/>
      <c r="DD589" s="190"/>
      <c r="DE589" s="190"/>
      <c r="DF589" s="190"/>
      <c r="DG589" s="190"/>
      <c r="DH589" s="190"/>
      <c r="DI589" s="190"/>
      <c r="DJ589" s="190"/>
      <c r="DK589" s="190"/>
      <c r="DL589" s="190"/>
      <c r="DM589" s="190"/>
      <c r="DN589" s="190"/>
      <c r="DO589" s="190"/>
      <c r="DP589" s="190"/>
      <c r="DQ589" s="190"/>
      <c r="DR589" s="190"/>
      <c r="DS589" s="190"/>
      <c r="DT589" s="190"/>
      <c r="DU589" s="190"/>
      <c r="DV589" s="190"/>
      <c r="DW589" s="190"/>
      <c r="DX589" s="190"/>
      <c r="DY589" s="190"/>
      <c r="DZ589" s="190"/>
      <c r="EA589" s="190"/>
      <c r="EB589" s="190"/>
      <c r="EC589" s="190"/>
      <c r="ED589" s="190"/>
      <c r="EE589" s="190"/>
      <c r="EF589" s="190"/>
      <c r="EG589" s="190"/>
      <c r="EH589" s="190"/>
      <c r="EI589" s="190"/>
      <c r="EJ589" s="190"/>
      <c r="EK589" s="190"/>
      <c r="EL589" s="190"/>
      <c r="EM589" s="190"/>
      <c r="EN589" s="190"/>
      <c r="EO589" s="190"/>
      <c r="EP589" s="190"/>
      <c r="EQ589" s="190"/>
      <c r="ER589" s="190"/>
      <c r="ES589" s="190"/>
      <c r="ET589" s="190"/>
      <c r="EU589" s="190"/>
      <c r="EV589" s="190"/>
      <c r="EW589" s="190"/>
      <c r="EX589" s="190"/>
      <c r="EY589" s="190"/>
      <c r="EZ589" s="190"/>
      <c r="FA589" s="190"/>
      <c r="FB589" s="190"/>
      <c r="FC589" s="190"/>
      <c r="FD589" s="190"/>
      <c r="FE589" s="190"/>
      <c r="FF589" s="190"/>
      <c r="FG589" s="190"/>
      <c r="FH589" s="190"/>
      <c r="FI589" s="190"/>
      <c r="FJ589" s="190"/>
      <c r="FK589" s="190"/>
      <c r="FL589" s="190"/>
      <c r="FM589" s="190"/>
      <c r="FN589" s="190"/>
      <c r="FO589" s="190"/>
      <c r="FP589" s="190"/>
      <c r="FQ589" s="190"/>
      <c r="FR589" s="190"/>
      <c r="FS589" s="190"/>
      <c r="FT589" s="190"/>
      <c r="FU589" s="190"/>
      <c r="FV589" s="190"/>
      <c r="FW589" s="190"/>
      <c r="FX589" s="190"/>
      <c r="FY589" s="190"/>
      <c r="FZ589" s="190"/>
      <c r="GA589" s="190"/>
      <c r="GB589" s="190"/>
      <c r="GC589" s="190"/>
      <c r="GD589" s="190"/>
      <c r="GE589" s="190"/>
      <c r="GF589" s="190"/>
      <c r="GG589" s="190"/>
      <c r="GH589" s="190"/>
      <c r="GI589" s="190"/>
      <c r="GJ589" s="190"/>
      <c r="GK589" s="190"/>
      <c r="GL589" s="190"/>
      <c r="GM589" s="190"/>
      <c r="GN589" s="190"/>
      <c r="GO589" s="190"/>
      <c r="GP589" s="190"/>
    </row>
    <row r="590" spans="1:198" s="16" customFormat="1" ht="21" customHeight="1" x14ac:dyDescent="0.25">
      <c r="A590" s="700">
        <v>545</v>
      </c>
      <c r="B590" s="188" t="s">
        <v>6421</v>
      </c>
      <c r="C590" s="717" t="s">
        <v>18</v>
      </c>
      <c r="D590" s="729" t="s">
        <v>280</v>
      </c>
      <c r="E590" s="700">
        <v>95</v>
      </c>
      <c r="F590" s="703" t="str">
        <f t="shared" si="11"/>
        <v>Xuất sắc</v>
      </c>
      <c r="G590" s="70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  <c r="AA590" s="190"/>
      <c r="AB590" s="190"/>
      <c r="AC590" s="190"/>
      <c r="AD590" s="190"/>
      <c r="AE590" s="190"/>
      <c r="AF590" s="190"/>
      <c r="AG590" s="190"/>
      <c r="AH590" s="190"/>
      <c r="AI590" s="190"/>
      <c r="AJ590" s="190"/>
      <c r="AK590" s="190"/>
      <c r="AL590" s="190"/>
      <c r="AM590" s="190"/>
      <c r="AN590" s="190"/>
      <c r="AO590" s="190"/>
      <c r="AP590" s="190"/>
      <c r="AQ590" s="190"/>
      <c r="AR590" s="190"/>
      <c r="AS590" s="190"/>
      <c r="AT590" s="190"/>
      <c r="AU590" s="190"/>
      <c r="AV590" s="190"/>
      <c r="AW590" s="190"/>
      <c r="AX590" s="190"/>
      <c r="AY590" s="190"/>
      <c r="AZ590" s="190"/>
      <c r="BA590" s="190"/>
      <c r="BB590" s="190"/>
      <c r="BC590" s="190"/>
      <c r="BD590" s="190"/>
      <c r="BE590" s="190"/>
      <c r="BF590" s="190"/>
      <c r="BG590" s="190"/>
      <c r="BH590" s="190"/>
      <c r="BI590" s="190"/>
      <c r="BJ590" s="190"/>
      <c r="BK590" s="190"/>
      <c r="BL590" s="190"/>
      <c r="BM590" s="190"/>
      <c r="BN590" s="190"/>
      <c r="BO590" s="190"/>
      <c r="BP590" s="190"/>
      <c r="BQ590" s="190"/>
      <c r="BR590" s="190"/>
      <c r="BS590" s="190"/>
      <c r="BT590" s="190"/>
      <c r="BU590" s="190"/>
      <c r="BV590" s="190"/>
      <c r="BW590" s="190"/>
      <c r="BX590" s="190"/>
      <c r="BY590" s="190"/>
      <c r="BZ590" s="190"/>
      <c r="CA590" s="190"/>
      <c r="CB590" s="190"/>
      <c r="CC590" s="190"/>
      <c r="CD590" s="190"/>
      <c r="CE590" s="190"/>
      <c r="CF590" s="190"/>
      <c r="CG590" s="190"/>
      <c r="CH590" s="190"/>
      <c r="CI590" s="190"/>
      <c r="CJ590" s="190"/>
      <c r="CK590" s="190"/>
      <c r="CL590" s="190"/>
      <c r="CM590" s="190"/>
      <c r="CN590" s="190"/>
      <c r="CO590" s="190"/>
      <c r="CP590" s="190"/>
      <c r="CQ590" s="190"/>
      <c r="CR590" s="190"/>
      <c r="CS590" s="190"/>
      <c r="CT590" s="190"/>
      <c r="CU590" s="190"/>
      <c r="CV590" s="190"/>
      <c r="CW590" s="190"/>
      <c r="CX590" s="190"/>
      <c r="CY590" s="190"/>
      <c r="CZ590" s="190"/>
      <c r="DA590" s="190"/>
      <c r="DB590" s="190"/>
      <c r="DC590" s="190"/>
      <c r="DD590" s="190"/>
      <c r="DE590" s="190"/>
      <c r="DF590" s="190"/>
      <c r="DG590" s="190"/>
      <c r="DH590" s="190"/>
      <c r="DI590" s="190"/>
      <c r="DJ590" s="190"/>
      <c r="DK590" s="190"/>
      <c r="DL590" s="190"/>
      <c r="DM590" s="190"/>
      <c r="DN590" s="190"/>
      <c r="DO590" s="190"/>
      <c r="DP590" s="190"/>
      <c r="DQ590" s="190"/>
      <c r="DR590" s="190"/>
      <c r="DS590" s="190"/>
      <c r="DT590" s="190"/>
      <c r="DU590" s="190"/>
      <c r="DV590" s="190"/>
      <c r="DW590" s="190"/>
      <c r="DX590" s="190"/>
      <c r="DY590" s="190"/>
      <c r="DZ590" s="190"/>
      <c r="EA590" s="190"/>
      <c r="EB590" s="190"/>
      <c r="EC590" s="190"/>
      <c r="ED590" s="190"/>
      <c r="EE590" s="190"/>
      <c r="EF590" s="190"/>
      <c r="EG590" s="190"/>
      <c r="EH590" s="190"/>
      <c r="EI590" s="190"/>
      <c r="EJ590" s="190"/>
      <c r="EK590" s="190"/>
      <c r="EL590" s="190"/>
      <c r="EM590" s="190"/>
      <c r="EN590" s="190"/>
      <c r="EO590" s="190"/>
      <c r="EP590" s="190"/>
      <c r="EQ590" s="190"/>
      <c r="ER590" s="190"/>
      <c r="ES590" s="190"/>
      <c r="ET590" s="190"/>
      <c r="EU590" s="190"/>
      <c r="EV590" s="190"/>
      <c r="EW590" s="190"/>
      <c r="EX590" s="190"/>
      <c r="EY590" s="190"/>
      <c r="EZ590" s="190"/>
      <c r="FA590" s="190"/>
      <c r="FB590" s="190"/>
      <c r="FC590" s="190"/>
      <c r="FD590" s="190"/>
      <c r="FE590" s="190"/>
      <c r="FF590" s="190"/>
      <c r="FG590" s="190"/>
      <c r="FH590" s="190"/>
      <c r="FI590" s="190"/>
      <c r="FJ590" s="190"/>
      <c r="FK590" s="190"/>
      <c r="FL590" s="190"/>
      <c r="FM590" s="190"/>
      <c r="FN590" s="190"/>
      <c r="FO590" s="190"/>
      <c r="FP590" s="190"/>
      <c r="FQ590" s="190"/>
      <c r="FR590" s="190"/>
      <c r="FS590" s="190"/>
      <c r="FT590" s="190"/>
      <c r="FU590" s="190"/>
      <c r="FV590" s="190"/>
      <c r="FW590" s="190"/>
      <c r="FX590" s="190"/>
      <c r="FY590" s="190"/>
      <c r="FZ590" s="190"/>
      <c r="GA590" s="190"/>
      <c r="GB590" s="190"/>
      <c r="GC590" s="190"/>
      <c r="GD590" s="190"/>
      <c r="GE590" s="190"/>
      <c r="GF590" s="190"/>
      <c r="GG590" s="190"/>
      <c r="GH590" s="190"/>
      <c r="GI590" s="190"/>
      <c r="GJ590" s="190"/>
      <c r="GK590" s="190"/>
      <c r="GL590" s="190"/>
      <c r="GM590" s="190"/>
      <c r="GN590" s="190"/>
      <c r="GO590" s="190"/>
      <c r="GP590" s="190"/>
    </row>
    <row r="591" spans="1:198" s="16" customFormat="1" ht="21" customHeight="1" x14ac:dyDescent="0.25">
      <c r="A591" s="700">
        <v>546</v>
      </c>
      <c r="B591" s="188" t="s">
        <v>6422</v>
      </c>
      <c r="C591" s="717" t="s">
        <v>6423</v>
      </c>
      <c r="D591" s="729" t="s">
        <v>1253</v>
      </c>
      <c r="E591" s="700">
        <v>64</v>
      </c>
      <c r="F591" s="703" t="str">
        <f t="shared" si="11"/>
        <v>Trung bình</v>
      </c>
      <c r="G591" s="70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  <c r="AA591" s="190"/>
      <c r="AB591" s="190"/>
      <c r="AC591" s="190"/>
      <c r="AD591" s="190"/>
      <c r="AE591" s="190"/>
      <c r="AF591" s="190"/>
      <c r="AG591" s="190"/>
      <c r="AH591" s="190"/>
      <c r="AI591" s="190"/>
      <c r="AJ591" s="190"/>
      <c r="AK591" s="190"/>
      <c r="AL591" s="190"/>
      <c r="AM591" s="190"/>
      <c r="AN591" s="190"/>
      <c r="AO591" s="190"/>
      <c r="AP591" s="190"/>
      <c r="AQ591" s="190"/>
      <c r="AR591" s="190"/>
      <c r="AS591" s="190"/>
      <c r="AT591" s="190"/>
      <c r="AU591" s="190"/>
      <c r="AV591" s="190"/>
      <c r="AW591" s="190"/>
      <c r="AX591" s="190"/>
      <c r="AY591" s="190"/>
      <c r="AZ591" s="190"/>
      <c r="BA591" s="190"/>
      <c r="BB591" s="190"/>
      <c r="BC591" s="190"/>
      <c r="BD591" s="190"/>
      <c r="BE591" s="190"/>
      <c r="BF591" s="190"/>
      <c r="BG591" s="190"/>
      <c r="BH591" s="190"/>
      <c r="BI591" s="190"/>
      <c r="BJ591" s="190"/>
      <c r="BK591" s="190"/>
      <c r="BL591" s="190"/>
      <c r="BM591" s="190"/>
      <c r="BN591" s="190"/>
      <c r="BO591" s="190"/>
      <c r="BP591" s="190"/>
      <c r="BQ591" s="190"/>
      <c r="BR591" s="190"/>
      <c r="BS591" s="190"/>
      <c r="BT591" s="190"/>
      <c r="BU591" s="190"/>
      <c r="BV591" s="190"/>
      <c r="BW591" s="190"/>
      <c r="BX591" s="190"/>
      <c r="BY591" s="190"/>
      <c r="BZ591" s="190"/>
      <c r="CA591" s="190"/>
      <c r="CB591" s="190"/>
      <c r="CC591" s="190"/>
      <c r="CD591" s="190"/>
      <c r="CE591" s="190"/>
      <c r="CF591" s="190"/>
      <c r="CG591" s="190"/>
      <c r="CH591" s="190"/>
      <c r="CI591" s="190"/>
      <c r="CJ591" s="190"/>
      <c r="CK591" s="190"/>
      <c r="CL591" s="190"/>
      <c r="CM591" s="190"/>
      <c r="CN591" s="190"/>
      <c r="CO591" s="190"/>
      <c r="CP591" s="190"/>
      <c r="CQ591" s="190"/>
      <c r="CR591" s="190"/>
      <c r="CS591" s="190"/>
      <c r="CT591" s="190"/>
      <c r="CU591" s="190"/>
      <c r="CV591" s="190"/>
      <c r="CW591" s="190"/>
      <c r="CX591" s="190"/>
      <c r="CY591" s="190"/>
      <c r="CZ591" s="190"/>
      <c r="DA591" s="190"/>
      <c r="DB591" s="190"/>
      <c r="DC591" s="190"/>
      <c r="DD591" s="190"/>
      <c r="DE591" s="190"/>
      <c r="DF591" s="190"/>
      <c r="DG591" s="190"/>
      <c r="DH591" s="190"/>
      <c r="DI591" s="190"/>
      <c r="DJ591" s="190"/>
      <c r="DK591" s="190"/>
      <c r="DL591" s="190"/>
      <c r="DM591" s="190"/>
      <c r="DN591" s="190"/>
      <c r="DO591" s="190"/>
      <c r="DP591" s="190"/>
      <c r="DQ591" s="190"/>
      <c r="DR591" s="190"/>
      <c r="DS591" s="190"/>
      <c r="DT591" s="190"/>
      <c r="DU591" s="190"/>
      <c r="DV591" s="190"/>
      <c r="DW591" s="190"/>
      <c r="DX591" s="190"/>
      <c r="DY591" s="190"/>
      <c r="DZ591" s="190"/>
      <c r="EA591" s="190"/>
      <c r="EB591" s="190"/>
      <c r="EC591" s="190"/>
      <c r="ED591" s="190"/>
      <c r="EE591" s="190"/>
      <c r="EF591" s="190"/>
      <c r="EG591" s="190"/>
      <c r="EH591" s="190"/>
      <c r="EI591" s="190"/>
      <c r="EJ591" s="190"/>
      <c r="EK591" s="190"/>
      <c r="EL591" s="190"/>
      <c r="EM591" s="190"/>
      <c r="EN591" s="190"/>
      <c r="EO591" s="190"/>
      <c r="EP591" s="190"/>
      <c r="EQ591" s="190"/>
      <c r="ER591" s="190"/>
      <c r="ES591" s="190"/>
      <c r="ET591" s="190"/>
      <c r="EU591" s="190"/>
      <c r="EV591" s="190"/>
      <c r="EW591" s="190"/>
      <c r="EX591" s="190"/>
      <c r="EY591" s="190"/>
      <c r="EZ591" s="190"/>
      <c r="FA591" s="190"/>
      <c r="FB591" s="190"/>
      <c r="FC591" s="190"/>
      <c r="FD591" s="190"/>
      <c r="FE591" s="190"/>
      <c r="FF591" s="190"/>
      <c r="FG591" s="190"/>
      <c r="FH591" s="190"/>
      <c r="FI591" s="190"/>
      <c r="FJ591" s="190"/>
      <c r="FK591" s="190"/>
      <c r="FL591" s="190"/>
      <c r="FM591" s="190"/>
      <c r="FN591" s="190"/>
      <c r="FO591" s="190"/>
      <c r="FP591" s="190"/>
      <c r="FQ591" s="190"/>
      <c r="FR591" s="190"/>
      <c r="FS591" s="190"/>
      <c r="FT591" s="190"/>
      <c r="FU591" s="190"/>
      <c r="FV591" s="190"/>
      <c r="FW591" s="190"/>
      <c r="FX591" s="190"/>
      <c r="FY591" s="190"/>
      <c r="FZ591" s="190"/>
      <c r="GA591" s="190"/>
      <c r="GB591" s="190"/>
      <c r="GC591" s="190"/>
      <c r="GD591" s="190"/>
      <c r="GE591" s="190"/>
      <c r="GF591" s="190"/>
      <c r="GG591" s="190"/>
      <c r="GH591" s="190"/>
      <c r="GI591" s="190"/>
      <c r="GJ591" s="190"/>
      <c r="GK591" s="190"/>
      <c r="GL591" s="190"/>
      <c r="GM591" s="190"/>
      <c r="GN591" s="190"/>
      <c r="GO591" s="190"/>
      <c r="GP591" s="190"/>
    </row>
    <row r="592" spans="1:198" s="16" customFormat="1" ht="21" customHeight="1" x14ac:dyDescent="0.25">
      <c r="A592" s="700">
        <v>547</v>
      </c>
      <c r="B592" s="188" t="s">
        <v>6424</v>
      </c>
      <c r="C592" s="717" t="s">
        <v>216</v>
      </c>
      <c r="D592" s="729" t="s">
        <v>66</v>
      </c>
      <c r="E592" s="700">
        <v>98</v>
      </c>
      <c r="F592" s="703" t="str">
        <f t="shared" si="11"/>
        <v>Xuất sắc</v>
      </c>
      <c r="G592" s="70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  <c r="AA592" s="190"/>
      <c r="AB592" s="190"/>
      <c r="AC592" s="190"/>
      <c r="AD592" s="190"/>
      <c r="AE592" s="190"/>
      <c r="AF592" s="190"/>
      <c r="AG592" s="190"/>
      <c r="AH592" s="190"/>
      <c r="AI592" s="190"/>
      <c r="AJ592" s="190"/>
      <c r="AK592" s="190"/>
      <c r="AL592" s="190"/>
      <c r="AM592" s="190"/>
      <c r="AN592" s="190"/>
      <c r="AO592" s="190"/>
      <c r="AP592" s="190"/>
      <c r="AQ592" s="190"/>
      <c r="AR592" s="190"/>
      <c r="AS592" s="190"/>
      <c r="AT592" s="190"/>
      <c r="AU592" s="190"/>
      <c r="AV592" s="190"/>
      <c r="AW592" s="190"/>
      <c r="AX592" s="190"/>
      <c r="AY592" s="190"/>
      <c r="AZ592" s="190"/>
      <c r="BA592" s="190"/>
      <c r="BB592" s="190"/>
      <c r="BC592" s="190"/>
      <c r="BD592" s="190"/>
      <c r="BE592" s="190"/>
      <c r="BF592" s="190"/>
      <c r="BG592" s="190"/>
      <c r="BH592" s="190"/>
      <c r="BI592" s="190"/>
      <c r="BJ592" s="190"/>
      <c r="BK592" s="190"/>
      <c r="BL592" s="190"/>
      <c r="BM592" s="190"/>
      <c r="BN592" s="190"/>
      <c r="BO592" s="190"/>
      <c r="BP592" s="190"/>
      <c r="BQ592" s="190"/>
      <c r="BR592" s="190"/>
      <c r="BS592" s="190"/>
      <c r="BT592" s="190"/>
      <c r="BU592" s="190"/>
      <c r="BV592" s="190"/>
      <c r="BW592" s="190"/>
      <c r="BX592" s="190"/>
      <c r="BY592" s="190"/>
      <c r="BZ592" s="190"/>
      <c r="CA592" s="190"/>
      <c r="CB592" s="190"/>
      <c r="CC592" s="190"/>
      <c r="CD592" s="190"/>
      <c r="CE592" s="190"/>
      <c r="CF592" s="190"/>
      <c r="CG592" s="190"/>
      <c r="CH592" s="190"/>
      <c r="CI592" s="190"/>
      <c r="CJ592" s="190"/>
      <c r="CK592" s="190"/>
      <c r="CL592" s="190"/>
      <c r="CM592" s="190"/>
      <c r="CN592" s="190"/>
      <c r="CO592" s="190"/>
      <c r="CP592" s="190"/>
      <c r="CQ592" s="190"/>
      <c r="CR592" s="190"/>
      <c r="CS592" s="190"/>
      <c r="CT592" s="190"/>
      <c r="CU592" s="190"/>
      <c r="CV592" s="190"/>
      <c r="CW592" s="190"/>
      <c r="CX592" s="190"/>
      <c r="CY592" s="190"/>
      <c r="CZ592" s="190"/>
      <c r="DA592" s="190"/>
      <c r="DB592" s="190"/>
      <c r="DC592" s="190"/>
      <c r="DD592" s="190"/>
      <c r="DE592" s="190"/>
      <c r="DF592" s="190"/>
      <c r="DG592" s="190"/>
      <c r="DH592" s="190"/>
      <c r="DI592" s="190"/>
      <c r="DJ592" s="190"/>
      <c r="DK592" s="190"/>
      <c r="DL592" s="190"/>
      <c r="DM592" s="190"/>
      <c r="DN592" s="190"/>
      <c r="DO592" s="190"/>
      <c r="DP592" s="190"/>
      <c r="DQ592" s="190"/>
      <c r="DR592" s="190"/>
      <c r="DS592" s="190"/>
      <c r="DT592" s="190"/>
      <c r="DU592" s="190"/>
      <c r="DV592" s="190"/>
      <c r="DW592" s="190"/>
      <c r="DX592" s="190"/>
      <c r="DY592" s="190"/>
      <c r="DZ592" s="190"/>
      <c r="EA592" s="190"/>
      <c r="EB592" s="190"/>
      <c r="EC592" s="190"/>
      <c r="ED592" s="190"/>
      <c r="EE592" s="190"/>
      <c r="EF592" s="190"/>
      <c r="EG592" s="190"/>
      <c r="EH592" s="190"/>
      <c r="EI592" s="190"/>
      <c r="EJ592" s="190"/>
      <c r="EK592" s="190"/>
      <c r="EL592" s="190"/>
      <c r="EM592" s="190"/>
      <c r="EN592" s="190"/>
      <c r="EO592" s="190"/>
      <c r="EP592" s="190"/>
      <c r="EQ592" s="190"/>
      <c r="ER592" s="190"/>
      <c r="ES592" s="190"/>
      <c r="ET592" s="190"/>
      <c r="EU592" s="190"/>
      <c r="EV592" s="190"/>
      <c r="EW592" s="190"/>
      <c r="EX592" s="190"/>
      <c r="EY592" s="190"/>
      <c r="EZ592" s="190"/>
      <c r="FA592" s="190"/>
      <c r="FB592" s="190"/>
      <c r="FC592" s="190"/>
      <c r="FD592" s="190"/>
      <c r="FE592" s="190"/>
      <c r="FF592" s="190"/>
      <c r="FG592" s="190"/>
      <c r="FH592" s="190"/>
      <c r="FI592" s="190"/>
      <c r="FJ592" s="190"/>
      <c r="FK592" s="190"/>
      <c r="FL592" s="190"/>
      <c r="FM592" s="190"/>
      <c r="FN592" s="190"/>
      <c r="FO592" s="190"/>
      <c r="FP592" s="190"/>
      <c r="FQ592" s="190"/>
      <c r="FR592" s="190"/>
      <c r="FS592" s="190"/>
      <c r="FT592" s="190"/>
      <c r="FU592" s="190"/>
      <c r="FV592" s="190"/>
      <c r="FW592" s="190"/>
      <c r="FX592" s="190"/>
      <c r="FY592" s="190"/>
      <c r="FZ592" s="190"/>
      <c r="GA592" s="190"/>
      <c r="GB592" s="190"/>
      <c r="GC592" s="190"/>
      <c r="GD592" s="190"/>
      <c r="GE592" s="190"/>
      <c r="GF592" s="190"/>
      <c r="GG592" s="190"/>
      <c r="GH592" s="190"/>
      <c r="GI592" s="190"/>
      <c r="GJ592" s="190"/>
      <c r="GK592" s="190"/>
      <c r="GL592" s="190"/>
      <c r="GM592" s="190"/>
      <c r="GN592" s="190"/>
      <c r="GO592" s="190"/>
      <c r="GP592" s="190"/>
    </row>
    <row r="593" spans="1:198" s="16" customFormat="1" ht="21" customHeight="1" x14ac:dyDescent="0.25">
      <c r="A593" s="700">
        <v>548</v>
      </c>
      <c r="B593" s="188" t="s">
        <v>6425</v>
      </c>
      <c r="C593" s="717" t="s">
        <v>3322</v>
      </c>
      <c r="D593" s="729" t="s">
        <v>66</v>
      </c>
      <c r="E593" s="700">
        <v>96</v>
      </c>
      <c r="F593" s="703" t="str">
        <f t="shared" si="11"/>
        <v>Xuất sắc</v>
      </c>
      <c r="G593" s="70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B593" s="190"/>
      <c r="AC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  <c r="AR593" s="190"/>
      <c r="AS593" s="190"/>
      <c r="AT593" s="190"/>
      <c r="AU593" s="190"/>
      <c r="AV593" s="190"/>
      <c r="AW593" s="190"/>
      <c r="AX593" s="190"/>
      <c r="AY593" s="190"/>
      <c r="AZ593" s="190"/>
      <c r="BA593" s="190"/>
      <c r="BB593" s="190"/>
      <c r="BC593" s="190"/>
      <c r="BD593" s="190"/>
      <c r="BE593" s="190"/>
      <c r="BF593" s="190"/>
      <c r="BG593" s="190"/>
      <c r="BH593" s="190"/>
      <c r="BI593" s="190"/>
      <c r="BJ593" s="190"/>
      <c r="BK593" s="190"/>
      <c r="BL593" s="190"/>
      <c r="BM593" s="190"/>
      <c r="BN593" s="190"/>
      <c r="BO593" s="190"/>
      <c r="BP593" s="190"/>
      <c r="BQ593" s="190"/>
      <c r="BR593" s="190"/>
      <c r="BS593" s="190"/>
      <c r="BT593" s="190"/>
      <c r="BU593" s="190"/>
      <c r="BV593" s="190"/>
      <c r="BW593" s="190"/>
      <c r="BX593" s="190"/>
      <c r="BY593" s="190"/>
      <c r="BZ593" s="190"/>
      <c r="CA593" s="190"/>
      <c r="CB593" s="190"/>
      <c r="CC593" s="190"/>
      <c r="CD593" s="190"/>
      <c r="CE593" s="190"/>
      <c r="CF593" s="190"/>
      <c r="CG593" s="190"/>
      <c r="CH593" s="190"/>
      <c r="CI593" s="190"/>
      <c r="CJ593" s="190"/>
      <c r="CK593" s="190"/>
      <c r="CL593" s="190"/>
      <c r="CM593" s="190"/>
      <c r="CN593" s="190"/>
      <c r="CO593" s="190"/>
      <c r="CP593" s="190"/>
      <c r="CQ593" s="190"/>
      <c r="CR593" s="190"/>
      <c r="CS593" s="190"/>
      <c r="CT593" s="190"/>
      <c r="CU593" s="190"/>
      <c r="CV593" s="190"/>
      <c r="CW593" s="190"/>
      <c r="CX593" s="190"/>
      <c r="CY593" s="190"/>
      <c r="CZ593" s="190"/>
      <c r="DA593" s="190"/>
      <c r="DB593" s="190"/>
      <c r="DC593" s="190"/>
      <c r="DD593" s="190"/>
      <c r="DE593" s="190"/>
      <c r="DF593" s="190"/>
      <c r="DG593" s="190"/>
      <c r="DH593" s="190"/>
      <c r="DI593" s="190"/>
      <c r="DJ593" s="190"/>
      <c r="DK593" s="190"/>
      <c r="DL593" s="190"/>
      <c r="DM593" s="190"/>
      <c r="DN593" s="190"/>
      <c r="DO593" s="190"/>
      <c r="DP593" s="190"/>
      <c r="DQ593" s="190"/>
      <c r="DR593" s="190"/>
      <c r="DS593" s="190"/>
      <c r="DT593" s="190"/>
      <c r="DU593" s="190"/>
      <c r="DV593" s="190"/>
      <c r="DW593" s="190"/>
      <c r="DX593" s="190"/>
      <c r="DY593" s="190"/>
      <c r="DZ593" s="190"/>
      <c r="EA593" s="190"/>
      <c r="EB593" s="190"/>
      <c r="EC593" s="190"/>
      <c r="ED593" s="190"/>
      <c r="EE593" s="190"/>
      <c r="EF593" s="190"/>
      <c r="EG593" s="190"/>
      <c r="EH593" s="190"/>
      <c r="EI593" s="190"/>
      <c r="EJ593" s="190"/>
      <c r="EK593" s="190"/>
      <c r="EL593" s="190"/>
      <c r="EM593" s="190"/>
      <c r="EN593" s="190"/>
      <c r="EO593" s="190"/>
      <c r="EP593" s="190"/>
      <c r="EQ593" s="190"/>
      <c r="ER593" s="190"/>
      <c r="ES593" s="190"/>
      <c r="ET593" s="190"/>
      <c r="EU593" s="190"/>
      <c r="EV593" s="190"/>
      <c r="EW593" s="190"/>
      <c r="EX593" s="190"/>
      <c r="EY593" s="190"/>
      <c r="EZ593" s="190"/>
      <c r="FA593" s="190"/>
      <c r="FB593" s="190"/>
      <c r="FC593" s="190"/>
      <c r="FD593" s="190"/>
      <c r="FE593" s="190"/>
      <c r="FF593" s="190"/>
      <c r="FG593" s="190"/>
      <c r="FH593" s="190"/>
      <c r="FI593" s="190"/>
      <c r="FJ593" s="190"/>
      <c r="FK593" s="190"/>
      <c r="FL593" s="190"/>
      <c r="FM593" s="190"/>
      <c r="FN593" s="190"/>
      <c r="FO593" s="190"/>
      <c r="FP593" s="190"/>
      <c r="FQ593" s="190"/>
      <c r="FR593" s="190"/>
      <c r="FS593" s="190"/>
      <c r="FT593" s="190"/>
      <c r="FU593" s="190"/>
      <c r="FV593" s="190"/>
      <c r="FW593" s="190"/>
      <c r="FX593" s="190"/>
      <c r="FY593" s="190"/>
      <c r="FZ593" s="190"/>
      <c r="GA593" s="190"/>
      <c r="GB593" s="190"/>
      <c r="GC593" s="190"/>
      <c r="GD593" s="190"/>
      <c r="GE593" s="190"/>
      <c r="GF593" s="190"/>
      <c r="GG593" s="190"/>
      <c r="GH593" s="190"/>
      <c r="GI593" s="190"/>
      <c r="GJ593" s="190"/>
      <c r="GK593" s="190"/>
      <c r="GL593" s="190"/>
      <c r="GM593" s="190"/>
      <c r="GN593" s="190"/>
      <c r="GO593" s="190"/>
      <c r="GP593" s="190"/>
    </row>
    <row r="594" spans="1:198" s="16" customFormat="1" ht="21" customHeight="1" x14ac:dyDescent="0.25">
      <c r="A594" s="700">
        <v>549</v>
      </c>
      <c r="B594" s="188" t="s">
        <v>6426</v>
      </c>
      <c r="C594" s="717" t="s">
        <v>165</v>
      </c>
      <c r="D594" s="729" t="s">
        <v>66</v>
      </c>
      <c r="E594" s="700">
        <v>80</v>
      </c>
      <c r="F594" s="703" t="str">
        <f t="shared" si="11"/>
        <v>Tốt</v>
      </c>
      <c r="G594" s="70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  <c r="AA594" s="190"/>
      <c r="AB594" s="190"/>
      <c r="AC594" s="190"/>
      <c r="AD594" s="190"/>
      <c r="AE594" s="190"/>
      <c r="AF594" s="190"/>
      <c r="AG594" s="190"/>
      <c r="AH594" s="190"/>
      <c r="AI594" s="190"/>
      <c r="AJ594" s="190"/>
      <c r="AK594" s="190"/>
      <c r="AL594" s="190"/>
      <c r="AM594" s="190"/>
      <c r="AN594" s="190"/>
      <c r="AO594" s="190"/>
      <c r="AP594" s="190"/>
      <c r="AQ594" s="190"/>
      <c r="AR594" s="190"/>
      <c r="AS594" s="190"/>
      <c r="AT594" s="190"/>
      <c r="AU594" s="190"/>
      <c r="AV594" s="190"/>
      <c r="AW594" s="190"/>
      <c r="AX594" s="190"/>
      <c r="AY594" s="190"/>
      <c r="AZ594" s="190"/>
      <c r="BA594" s="190"/>
      <c r="BB594" s="190"/>
      <c r="BC594" s="190"/>
      <c r="BD594" s="190"/>
      <c r="BE594" s="190"/>
      <c r="BF594" s="190"/>
      <c r="BG594" s="190"/>
      <c r="BH594" s="190"/>
      <c r="BI594" s="190"/>
      <c r="BJ594" s="190"/>
      <c r="BK594" s="190"/>
      <c r="BL594" s="190"/>
      <c r="BM594" s="190"/>
      <c r="BN594" s="190"/>
      <c r="BO594" s="190"/>
      <c r="BP594" s="190"/>
      <c r="BQ594" s="190"/>
      <c r="BR594" s="190"/>
      <c r="BS594" s="190"/>
      <c r="BT594" s="190"/>
      <c r="BU594" s="190"/>
      <c r="BV594" s="190"/>
      <c r="BW594" s="190"/>
      <c r="BX594" s="190"/>
      <c r="BY594" s="190"/>
      <c r="BZ594" s="190"/>
      <c r="CA594" s="190"/>
      <c r="CB594" s="190"/>
      <c r="CC594" s="190"/>
      <c r="CD594" s="190"/>
      <c r="CE594" s="190"/>
      <c r="CF594" s="190"/>
      <c r="CG594" s="190"/>
      <c r="CH594" s="190"/>
      <c r="CI594" s="190"/>
      <c r="CJ594" s="190"/>
      <c r="CK594" s="190"/>
      <c r="CL594" s="190"/>
      <c r="CM594" s="190"/>
      <c r="CN594" s="190"/>
      <c r="CO594" s="190"/>
      <c r="CP594" s="190"/>
      <c r="CQ594" s="190"/>
      <c r="CR594" s="190"/>
      <c r="CS594" s="190"/>
      <c r="CT594" s="190"/>
      <c r="CU594" s="190"/>
      <c r="CV594" s="190"/>
      <c r="CW594" s="190"/>
      <c r="CX594" s="190"/>
      <c r="CY594" s="190"/>
      <c r="CZ594" s="190"/>
      <c r="DA594" s="190"/>
      <c r="DB594" s="190"/>
      <c r="DC594" s="190"/>
      <c r="DD594" s="190"/>
      <c r="DE594" s="190"/>
      <c r="DF594" s="190"/>
      <c r="DG594" s="190"/>
      <c r="DH594" s="190"/>
      <c r="DI594" s="190"/>
      <c r="DJ594" s="190"/>
      <c r="DK594" s="190"/>
      <c r="DL594" s="190"/>
      <c r="DM594" s="190"/>
      <c r="DN594" s="190"/>
      <c r="DO594" s="190"/>
      <c r="DP594" s="190"/>
      <c r="DQ594" s="190"/>
      <c r="DR594" s="190"/>
      <c r="DS594" s="190"/>
      <c r="DT594" s="190"/>
      <c r="DU594" s="190"/>
      <c r="DV594" s="190"/>
      <c r="DW594" s="190"/>
      <c r="DX594" s="190"/>
      <c r="DY594" s="190"/>
      <c r="DZ594" s="190"/>
      <c r="EA594" s="190"/>
      <c r="EB594" s="190"/>
      <c r="EC594" s="190"/>
      <c r="ED594" s="190"/>
      <c r="EE594" s="190"/>
      <c r="EF594" s="190"/>
      <c r="EG594" s="190"/>
      <c r="EH594" s="190"/>
      <c r="EI594" s="190"/>
      <c r="EJ594" s="190"/>
      <c r="EK594" s="190"/>
      <c r="EL594" s="190"/>
      <c r="EM594" s="190"/>
      <c r="EN594" s="190"/>
      <c r="EO594" s="190"/>
      <c r="EP594" s="190"/>
      <c r="EQ594" s="190"/>
      <c r="ER594" s="190"/>
      <c r="ES594" s="190"/>
      <c r="ET594" s="190"/>
      <c r="EU594" s="190"/>
      <c r="EV594" s="190"/>
      <c r="EW594" s="190"/>
      <c r="EX594" s="190"/>
      <c r="EY594" s="190"/>
      <c r="EZ594" s="190"/>
      <c r="FA594" s="190"/>
      <c r="FB594" s="190"/>
      <c r="FC594" s="190"/>
      <c r="FD594" s="190"/>
      <c r="FE594" s="190"/>
      <c r="FF594" s="190"/>
      <c r="FG594" s="190"/>
      <c r="FH594" s="190"/>
      <c r="FI594" s="190"/>
      <c r="FJ594" s="190"/>
      <c r="FK594" s="190"/>
      <c r="FL594" s="190"/>
      <c r="FM594" s="190"/>
      <c r="FN594" s="190"/>
      <c r="FO594" s="190"/>
      <c r="FP594" s="190"/>
      <c r="FQ594" s="190"/>
      <c r="FR594" s="190"/>
      <c r="FS594" s="190"/>
      <c r="FT594" s="190"/>
      <c r="FU594" s="190"/>
      <c r="FV594" s="190"/>
      <c r="FW594" s="190"/>
      <c r="FX594" s="190"/>
      <c r="FY594" s="190"/>
      <c r="FZ594" s="190"/>
      <c r="GA594" s="190"/>
      <c r="GB594" s="190"/>
      <c r="GC594" s="190"/>
      <c r="GD594" s="190"/>
      <c r="GE594" s="190"/>
      <c r="GF594" s="190"/>
      <c r="GG594" s="190"/>
      <c r="GH594" s="190"/>
      <c r="GI594" s="190"/>
      <c r="GJ594" s="190"/>
      <c r="GK594" s="190"/>
      <c r="GL594" s="190"/>
      <c r="GM594" s="190"/>
      <c r="GN594" s="190"/>
      <c r="GO594" s="190"/>
      <c r="GP594" s="190"/>
    </row>
    <row r="595" spans="1:198" s="16" customFormat="1" ht="21" customHeight="1" x14ac:dyDescent="0.25">
      <c r="A595" s="700">
        <v>550</v>
      </c>
      <c r="B595" s="188" t="s">
        <v>6427</v>
      </c>
      <c r="C595" s="717" t="s">
        <v>94</v>
      </c>
      <c r="D595" s="729" t="s">
        <v>295</v>
      </c>
      <c r="E595" s="700">
        <v>78</v>
      </c>
      <c r="F595" s="703" t="str">
        <f t="shared" si="11"/>
        <v>Khá</v>
      </c>
      <c r="G595" s="70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  <c r="AA595" s="190"/>
      <c r="AB595" s="190"/>
      <c r="AC595" s="190"/>
      <c r="AD595" s="190"/>
      <c r="AE595" s="190"/>
      <c r="AF595" s="190"/>
      <c r="AG595" s="190"/>
      <c r="AH595" s="190"/>
      <c r="AI595" s="190"/>
      <c r="AJ595" s="190"/>
      <c r="AK595" s="190"/>
      <c r="AL595" s="190"/>
      <c r="AM595" s="190"/>
      <c r="AN595" s="190"/>
      <c r="AO595" s="190"/>
      <c r="AP595" s="190"/>
      <c r="AQ595" s="190"/>
      <c r="AR595" s="190"/>
      <c r="AS595" s="190"/>
      <c r="AT595" s="190"/>
      <c r="AU595" s="190"/>
      <c r="AV595" s="190"/>
      <c r="AW595" s="190"/>
      <c r="AX595" s="190"/>
      <c r="AY595" s="190"/>
      <c r="AZ595" s="190"/>
      <c r="BA595" s="190"/>
      <c r="BB595" s="190"/>
      <c r="BC595" s="190"/>
      <c r="BD595" s="190"/>
      <c r="BE595" s="190"/>
      <c r="BF595" s="190"/>
      <c r="BG595" s="190"/>
      <c r="BH595" s="190"/>
      <c r="BI595" s="190"/>
      <c r="BJ595" s="190"/>
      <c r="BK595" s="190"/>
      <c r="BL595" s="190"/>
      <c r="BM595" s="190"/>
      <c r="BN595" s="190"/>
      <c r="BO595" s="190"/>
      <c r="BP595" s="190"/>
      <c r="BQ595" s="190"/>
      <c r="BR595" s="190"/>
      <c r="BS595" s="190"/>
      <c r="BT595" s="190"/>
      <c r="BU595" s="190"/>
      <c r="BV595" s="190"/>
      <c r="BW595" s="190"/>
      <c r="BX595" s="190"/>
      <c r="BY595" s="190"/>
      <c r="BZ595" s="190"/>
      <c r="CA595" s="190"/>
      <c r="CB595" s="190"/>
      <c r="CC595" s="190"/>
      <c r="CD595" s="190"/>
      <c r="CE595" s="190"/>
      <c r="CF595" s="190"/>
      <c r="CG595" s="190"/>
      <c r="CH595" s="190"/>
      <c r="CI595" s="190"/>
      <c r="CJ595" s="190"/>
      <c r="CK595" s="190"/>
      <c r="CL595" s="190"/>
      <c r="CM595" s="190"/>
      <c r="CN595" s="190"/>
      <c r="CO595" s="190"/>
      <c r="CP595" s="190"/>
      <c r="CQ595" s="190"/>
      <c r="CR595" s="190"/>
      <c r="CS595" s="190"/>
      <c r="CT595" s="190"/>
      <c r="CU595" s="190"/>
      <c r="CV595" s="190"/>
      <c r="CW595" s="190"/>
      <c r="CX595" s="190"/>
      <c r="CY595" s="190"/>
      <c r="CZ595" s="190"/>
      <c r="DA595" s="190"/>
      <c r="DB595" s="190"/>
      <c r="DC595" s="190"/>
      <c r="DD595" s="190"/>
      <c r="DE595" s="190"/>
      <c r="DF595" s="190"/>
      <c r="DG595" s="190"/>
      <c r="DH595" s="190"/>
      <c r="DI595" s="190"/>
      <c r="DJ595" s="190"/>
      <c r="DK595" s="190"/>
      <c r="DL595" s="190"/>
      <c r="DM595" s="190"/>
      <c r="DN595" s="190"/>
      <c r="DO595" s="190"/>
      <c r="DP595" s="190"/>
      <c r="DQ595" s="190"/>
      <c r="DR595" s="190"/>
      <c r="DS595" s="190"/>
      <c r="DT595" s="190"/>
      <c r="DU595" s="190"/>
      <c r="DV595" s="190"/>
      <c r="DW595" s="190"/>
      <c r="DX595" s="190"/>
      <c r="DY595" s="190"/>
      <c r="DZ595" s="190"/>
      <c r="EA595" s="190"/>
      <c r="EB595" s="190"/>
      <c r="EC595" s="190"/>
      <c r="ED595" s="190"/>
      <c r="EE595" s="190"/>
      <c r="EF595" s="190"/>
      <c r="EG595" s="190"/>
      <c r="EH595" s="190"/>
      <c r="EI595" s="190"/>
      <c r="EJ595" s="190"/>
      <c r="EK595" s="190"/>
      <c r="EL595" s="190"/>
      <c r="EM595" s="190"/>
      <c r="EN595" s="190"/>
      <c r="EO595" s="190"/>
      <c r="EP595" s="190"/>
      <c r="EQ595" s="190"/>
      <c r="ER595" s="190"/>
      <c r="ES595" s="190"/>
      <c r="ET595" s="190"/>
      <c r="EU595" s="190"/>
      <c r="EV595" s="190"/>
      <c r="EW595" s="190"/>
      <c r="EX595" s="190"/>
      <c r="EY595" s="190"/>
      <c r="EZ595" s="190"/>
      <c r="FA595" s="190"/>
      <c r="FB595" s="190"/>
      <c r="FC595" s="190"/>
      <c r="FD595" s="190"/>
      <c r="FE595" s="190"/>
      <c r="FF595" s="190"/>
      <c r="FG595" s="190"/>
      <c r="FH595" s="190"/>
      <c r="FI595" s="190"/>
      <c r="FJ595" s="190"/>
      <c r="FK595" s="190"/>
      <c r="FL595" s="190"/>
      <c r="FM595" s="190"/>
      <c r="FN595" s="190"/>
      <c r="FO595" s="190"/>
      <c r="FP595" s="190"/>
      <c r="FQ595" s="190"/>
      <c r="FR595" s="190"/>
      <c r="FS595" s="190"/>
      <c r="FT595" s="190"/>
      <c r="FU595" s="190"/>
      <c r="FV595" s="190"/>
      <c r="FW595" s="190"/>
      <c r="FX595" s="190"/>
      <c r="FY595" s="190"/>
      <c r="FZ595" s="190"/>
      <c r="GA595" s="190"/>
      <c r="GB595" s="190"/>
      <c r="GC595" s="190"/>
      <c r="GD595" s="190"/>
      <c r="GE595" s="190"/>
      <c r="GF595" s="190"/>
      <c r="GG595" s="190"/>
      <c r="GH595" s="190"/>
      <c r="GI595" s="190"/>
      <c r="GJ595" s="190"/>
      <c r="GK595" s="190"/>
      <c r="GL595" s="190"/>
      <c r="GM595" s="190"/>
      <c r="GN595" s="190"/>
      <c r="GO595" s="190"/>
      <c r="GP595" s="190"/>
    </row>
    <row r="596" spans="1:198" s="16" customFormat="1" ht="21" customHeight="1" x14ac:dyDescent="0.25">
      <c r="A596" s="700">
        <v>551</v>
      </c>
      <c r="B596" s="188" t="s">
        <v>6428</v>
      </c>
      <c r="C596" s="717" t="s">
        <v>5555</v>
      </c>
      <c r="D596" s="729" t="s">
        <v>5286</v>
      </c>
      <c r="E596" s="700">
        <v>68</v>
      </c>
      <c r="F596" s="703" t="str">
        <f t="shared" si="11"/>
        <v>Khá</v>
      </c>
      <c r="G596" s="70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  <c r="AA596" s="190"/>
      <c r="AB596" s="190"/>
      <c r="AC596" s="190"/>
      <c r="AD596" s="190"/>
      <c r="AE596" s="190"/>
      <c r="AF596" s="190"/>
      <c r="AG596" s="190"/>
      <c r="AH596" s="190"/>
      <c r="AI596" s="190"/>
      <c r="AJ596" s="190"/>
      <c r="AK596" s="190"/>
      <c r="AL596" s="190"/>
      <c r="AM596" s="190"/>
      <c r="AN596" s="190"/>
      <c r="AO596" s="190"/>
      <c r="AP596" s="190"/>
      <c r="AQ596" s="190"/>
      <c r="AR596" s="190"/>
      <c r="AS596" s="190"/>
      <c r="AT596" s="190"/>
      <c r="AU596" s="190"/>
      <c r="AV596" s="190"/>
      <c r="AW596" s="190"/>
      <c r="AX596" s="190"/>
      <c r="AY596" s="190"/>
      <c r="AZ596" s="190"/>
      <c r="BA596" s="190"/>
      <c r="BB596" s="190"/>
      <c r="BC596" s="190"/>
      <c r="BD596" s="190"/>
      <c r="BE596" s="190"/>
      <c r="BF596" s="190"/>
      <c r="BG596" s="190"/>
      <c r="BH596" s="190"/>
      <c r="BI596" s="190"/>
      <c r="BJ596" s="190"/>
      <c r="BK596" s="190"/>
      <c r="BL596" s="190"/>
      <c r="BM596" s="190"/>
      <c r="BN596" s="190"/>
      <c r="BO596" s="190"/>
      <c r="BP596" s="190"/>
      <c r="BQ596" s="190"/>
      <c r="BR596" s="190"/>
      <c r="BS596" s="190"/>
      <c r="BT596" s="190"/>
      <c r="BU596" s="190"/>
      <c r="BV596" s="190"/>
      <c r="BW596" s="190"/>
      <c r="BX596" s="190"/>
      <c r="BY596" s="190"/>
      <c r="BZ596" s="190"/>
      <c r="CA596" s="190"/>
      <c r="CB596" s="190"/>
      <c r="CC596" s="190"/>
      <c r="CD596" s="190"/>
      <c r="CE596" s="190"/>
      <c r="CF596" s="190"/>
      <c r="CG596" s="190"/>
      <c r="CH596" s="190"/>
      <c r="CI596" s="190"/>
      <c r="CJ596" s="190"/>
      <c r="CK596" s="190"/>
      <c r="CL596" s="190"/>
      <c r="CM596" s="190"/>
      <c r="CN596" s="190"/>
      <c r="CO596" s="190"/>
      <c r="CP596" s="190"/>
      <c r="CQ596" s="190"/>
      <c r="CR596" s="190"/>
      <c r="CS596" s="190"/>
      <c r="CT596" s="190"/>
      <c r="CU596" s="190"/>
      <c r="CV596" s="190"/>
      <c r="CW596" s="190"/>
      <c r="CX596" s="190"/>
      <c r="CY596" s="190"/>
      <c r="CZ596" s="190"/>
      <c r="DA596" s="190"/>
      <c r="DB596" s="190"/>
      <c r="DC596" s="190"/>
      <c r="DD596" s="190"/>
      <c r="DE596" s="190"/>
      <c r="DF596" s="190"/>
      <c r="DG596" s="190"/>
      <c r="DH596" s="190"/>
      <c r="DI596" s="190"/>
      <c r="DJ596" s="190"/>
      <c r="DK596" s="190"/>
      <c r="DL596" s="190"/>
      <c r="DM596" s="190"/>
      <c r="DN596" s="190"/>
      <c r="DO596" s="190"/>
      <c r="DP596" s="190"/>
      <c r="DQ596" s="190"/>
      <c r="DR596" s="190"/>
      <c r="DS596" s="190"/>
      <c r="DT596" s="190"/>
      <c r="DU596" s="190"/>
      <c r="DV596" s="190"/>
      <c r="DW596" s="190"/>
      <c r="DX596" s="190"/>
      <c r="DY596" s="190"/>
      <c r="DZ596" s="190"/>
      <c r="EA596" s="190"/>
      <c r="EB596" s="190"/>
      <c r="EC596" s="190"/>
      <c r="ED596" s="190"/>
      <c r="EE596" s="190"/>
      <c r="EF596" s="190"/>
      <c r="EG596" s="190"/>
      <c r="EH596" s="190"/>
      <c r="EI596" s="190"/>
      <c r="EJ596" s="190"/>
      <c r="EK596" s="190"/>
      <c r="EL596" s="190"/>
      <c r="EM596" s="190"/>
      <c r="EN596" s="190"/>
      <c r="EO596" s="190"/>
      <c r="EP596" s="190"/>
      <c r="EQ596" s="190"/>
      <c r="ER596" s="190"/>
      <c r="ES596" s="190"/>
      <c r="ET596" s="190"/>
      <c r="EU596" s="190"/>
      <c r="EV596" s="190"/>
      <c r="EW596" s="190"/>
      <c r="EX596" s="190"/>
      <c r="EY596" s="190"/>
      <c r="EZ596" s="190"/>
      <c r="FA596" s="190"/>
      <c r="FB596" s="190"/>
      <c r="FC596" s="190"/>
      <c r="FD596" s="190"/>
      <c r="FE596" s="190"/>
      <c r="FF596" s="190"/>
      <c r="FG596" s="190"/>
      <c r="FH596" s="190"/>
      <c r="FI596" s="190"/>
      <c r="FJ596" s="190"/>
      <c r="FK596" s="190"/>
      <c r="FL596" s="190"/>
      <c r="FM596" s="190"/>
      <c r="FN596" s="190"/>
      <c r="FO596" s="190"/>
      <c r="FP596" s="190"/>
      <c r="FQ596" s="190"/>
      <c r="FR596" s="190"/>
      <c r="FS596" s="190"/>
      <c r="FT596" s="190"/>
      <c r="FU596" s="190"/>
      <c r="FV596" s="190"/>
      <c r="FW596" s="190"/>
      <c r="FX596" s="190"/>
      <c r="FY596" s="190"/>
      <c r="FZ596" s="190"/>
      <c r="GA596" s="190"/>
      <c r="GB596" s="190"/>
      <c r="GC596" s="190"/>
      <c r="GD596" s="190"/>
      <c r="GE596" s="190"/>
      <c r="GF596" s="190"/>
      <c r="GG596" s="190"/>
      <c r="GH596" s="190"/>
      <c r="GI596" s="190"/>
      <c r="GJ596" s="190"/>
      <c r="GK596" s="190"/>
      <c r="GL596" s="190"/>
      <c r="GM596" s="190"/>
      <c r="GN596" s="190"/>
      <c r="GO596" s="190"/>
      <c r="GP596" s="190"/>
    </row>
    <row r="597" spans="1:198" s="16" customFormat="1" ht="21" customHeight="1" x14ac:dyDescent="0.25">
      <c r="A597" s="700">
        <v>552</v>
      </c>
      <c r="B597" s="188" t="s">
        <v>6429</v>
      </c>
      <c r="C597" s="717" t="s">
        <v>1039</v>
      </c>
      <c r="D597" s="729" t="s">
        <v>95</v>
      </c>
      <c r="E597" s="700">
        <v>80</v>
      </c>
      <c r="F597" s="703" t="str">
        <f t="shared" si="11"/>
        <v>Tốt</v>
      </c>
      <c r="G597" s="70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  <c r="AA597" s="190"/>
      <c r="AB597" s="190"/>
      <c r="AC597" s="190"/>
      <c r="AD597" s="190"/>
      <c r="AE597" s="190"/>
      <c r="AF597" s="190"/>
      <c r="AG597" s="190"/>
      <c r="AH597" s="190"/>
      <c r="AI597" s="190"/>
      <c r="AJ597" s="190"/>
      <c r="AK597" s="190"/>
      <c r="AL597" s="190"/>
      <c r="AM597" s="190"/>
      <c r="AN597" s="190"/>
      <c r="AO597" s="190"/>
      <c r="AP597" s="190"/>
      <c r="AQ597" s="190"/>
      <c r="AR597" s="190"/>
      <c r="AS597" s="190"/>
      <c r="AT597" s="190"/>
      <c r="AU597" s="190"/>
      <c r="AV597" s="190"/>
      <c r="AW597" s="190"/>
      <c r="AX597" s="190"/>
      <c r="AY597" s="190"/>
      <c r="AZ597" s="190"/>
      <c r="BA597" s="190"/>
      <c r="BB597" s="190"/>
      <c r="BC597" s="190"/>
      <c r="BD597" s="190"/>
      <c r="BE597" s="190"/>
      <c r="BF597" s="190"/>
      <c r="BG597" s="190"/>
      <c r="BH597" s="190"/>
      <c r="BI597" s="190"/>
      <c r="BJ597" s="190"/>
      <c r="BK597" s="190"/>
      <c r="BL597" s="190"/>
      <c r="BM597" s="190"/>
      <c r="BN597" s="190"/>
      <c r="BO597" s="190"/>
      <c r="BP597" s="190"/>
      <c r="BQ597" s="190"/>
      <c r="BR597" s="190"/>
      <c r="BS597" s="190"/>
      <c r="BT597" s="190"/>
      <c r="BU597" s="190"/>
      <c r="BV597" s="190"/>
      <c r="BW597" s="190"/>
      <c r="BX597" s="190"/>
      <c r="BY597" s="190"/>
      <c r="BZ597" s="190"/>
      <c r="CA597" s="190"/>
      <c r="CB597" s="190"/>
      <c r="CC597" s="190"/>
      <c r="CD597" s="190"/>
      <c r="CE597" s="190"/>
      <c r="CF597" s="190"/>
      <c r="CG597" s="190"/>
      <c r="CH597" s="190"/>
      <c r="CI597" s="190"/>
      <c r="CJ597" s="190"/>
      <c r="CK597" s="190"/>
      <c r="CL597" s="190"/>
      <c r="CM597" s="190"/>
      <c r="CN597" s="190"/>
      <c r="CO597" s="190"/>
      <c r="CP597" s="190"/>
      <c r="CQ597" s="190"/>
      <c r="CR597" s="190"/>
      <c r="CS597" s="190"/>
      <c r="CT597" s="190"/>
      <c r="CU597" s="190"/>
      <c r="CV597" s="190"/>
      <c r="CW597" s="190"/>
      <c r="CX597" s="190"/>
      <c r="CY597" s="190"/>
      <c r="CZ597" s="190"/>
      <c r="DA597" s="190"/>
      <c r="DB597" s="190"/>
      <c r="DC597" s="190"/>
      <c r="DD597" s="190"/>
      <c r="DE597" s="190"/>
      <c r="DF597" s="190"/>
      <c r="DG597" s="190"/>
      <c r="DH597" s="190"/>
      <c r="DI597" s="190"/>
      <c r="DJ597" s="190"/>
      <c r="DK597" s="190"/>
      <c r="DL597" s="190"/>
      <c r="DM597" s="190"/>
      <c r="DN597" s="190"/>
      <c r="DO597" s="190"/>
      <c r="DP597" s="190"/>
      <c r="DQ597" s="190"/>
      <c r="DR597" s="190"/>
      <c r="DS597" s="190"/>
      <c r="DT597" s="190"/>
      <c r="DU597" s="190"/>
      <c r="DV597" s="190"/>
      <c r="DW597" s="190"/>
      <c r="DX597" s="190"/>
      <c r="DY597" s="190"/>
      <c r="DZ597" s="190"/>
      <c r="EA597" s="190"/>
      <c r="EB597" s="190"/>
      <c r="EC597" s="190"/>
      <c r="ED597" s="190"/>
      <c r="EE597" s="190"/>
      <c r="EF597" s="190"/>
      <c r="EG597" s="190"/>
      <c r="EH597" s="190"/>
      <c r="EI597" s="190"/>
      <c r="EJ597" s="190"/>
      <c r="EK597" s="190"/>
      <c r="EL597" s="190"/>
      <c r="EM597" s="190"/>
      <c r="EN597" s="190"/>
      <c r="EO597" s="190"/>
      <c r="EP597" s="190"/>
      <c r="EQ597" s="190"/>
      <c r="ER597" s="190"/>
      <c r="ES597" s="190"/>
      <c r="ET597" s="190"/>
      <c r="EU597" s="190"/>
      <c r="EV597" s="190"/>
      <c r="EW597" s="190"/>
      <c r="EX597" s="190"/>
      <c r="EY597" s="190"/>
      <c r="EZ597" s="190"/>
      <c r="FA597" s="190"/>
      <c r="FB597" s="190"/>
      <c r="FC597" s="190"/>
      <c r="FD597" s="190"/>
      <c r="FE597" s="190"/>
      <c r="FF597" s="190"/>
      <c r="FG597" s="190"/>
      <c r="FH597" s="190"/>
      <c r="FI597" s="190"/>
      <c r="FJ597" s="190"/>
      <c r="FK597" s="190"/>
      <c r="FL597" s="190"/>
      <c r="FM597" s="190"/>
      <c r="FN597" s="190"/>
      <c r="FO597" s="190"/>
      <c r="FP597" s="190"/>
      <c r="FQ597" s="190"/>
      <c r="FR597" s="190"/>
      <c r="FS597" s="190"/>
      <c r="FT597" s="190"/>
      <c r="FU597" s="190"/>
      <c r="FV597" s="190"/>
      <c r="FW597" s="190"/>
      <c r="FX597" s="190"/>
      <c r="FY597" s="190"/>
      <c r="FZ597" s="190"/>
      <c r="GA597" s="190"/>
      <c r="GB597" s="190"/>
      <c r="GC597" s="190"/>
      <c r="GD597" s="190"/>
      <c r="GE597" s="190"/>
      <c r="GF597" s="190"/>
      <c r="GG597" s="190"/>
      <c r="GH597" s="190"/>
      <c r="GI597" s="190"/>
      <c r="GJ597" s="190"/>
      <c r="GK597" s="190"/>
      <c r="GL597" s="190"/>
      <c r="GM597" s="190"/>
      <c r="GN597" s="190"/>
      <c r="GO597" s="190"/>
      <c r="GP597" s="190"/>
    </row>
    <row r="598" spans="1:198" s="16" customFormat="1" ht="21" customHeight="1" x14ac:dyDescent="0.25">
      <c r="A598" s="700">
        <v>553</v>
      </c>
      <c r="B598" s="188" t="s">
        <v>6430</v>
      </c>
      <c r="C598" s="717" t="s">
        <v>1503</v>
      </c>
      <c r="D598" s="729" t="s">
        <v>4401</v>
      </c>
      <c r="E598" s="700">
        <v>97</v>
      </c>
      <c r="F598" s="703" t="str">
        <f t="shared" si="11"/>
        <v>Xuất sắc</v>
      </c>
      <c r="G598" s="70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  <c r="AA598" s="190"/>
      <c r="AB598" s="190"/>
      <c r="AC598" s="190"/>
      <c r="AD598" s="190"/>
      <c r="AE598" s="190"/>
      <c r="AF598" s="190"/>
      <c r="AG598" s="190"/>
      <c r="AH598" s="190"/>
      <c r="AI598" s="190"/>
      <c r="AJ598" s="190"/>
      <c r="AK598" s="190"/>
      <c r="AL598" s="190"/>
      <c r="AM598" s="190"/>
      <c r="AN598" s="190"/>
      <c r="AO598" s="190"/>
      <c r="AP598" s="190"/>
      <c r="AQ598" s="190"/>
      <c r="AR598" s="190"/>
      <c r="AS598" s="190"/>
      <c r="AT598" s="190"/>
      <c r="AU598" s="190"/>
      <c r="AV598" s="190"/>
      <c r="AW598" s="190"/>
      <c r="AX598" s="190"/>
      <c r="AY598" s="190"/>
      <c r="AZ598" s="190"/>
      <c r="BA598" s="190"/>
      <c r="BB598" s="190"/>
      <c r="BC598" s="190"/>
      <c r="BD598" s="190"/>
      <c r="BE598" s="190"/>
      <c r="BF598" s="190"/>
      <c r="BG598" s="190"/>
      <c r="BH598" s="190"/>
      <c r="BI598" s="190"/>
      <c r="BJ598" s="190"/>
      <c r="BK598" s="190"/>
      <c r="BL598" s="190"/>
      <c r="BM598" s="190"/>
      <c r="BN598" s="190"/>
      <c r="BO598" s="190"/>
      <c r="BP598" s="190"/>
      <c r="BQ598" s="190"/>
      <c r="BR598" s="190"/>
      <c r="BS598" s="190"/>
      <c r="BT598" s="190"/>
      <c r="BU598" s="190"/>
      <c r="BV598" s="190"/>
      <c r="BW598" s="190"/>
      <c r="BX598" s="190"/>
      <c r="BY598" s="190"/>
      <c r="BZ598" s="190"/>
      <c r="CA598" s="190"/>
      <c r="CB598" s="190"/>
      <c r="CC598" s="190"/>
      <c r="CD598" s="190"/>
      <c r="CE598" s="190"/>
      <c r="CF598" s="190"/>
      <c r="CG598" s="190"/>
      <c r="CH598" s="190"/>
      <c r="CI598" s="190"/>
      <c r="CJ598" s="190"/>
      <c r="CK598" s="190"/>
      <c r="CL598" s="190"/>
      <c r="CM598" s="190"/>
      <c r="CN598" s="190"/>
      <c r="CO598" s="190"/>
      <c r="CP598" s="190"/>
      <c r="CQ598" s="190"/>
      <c r="CR598" s="190"/>
      <c r="CS598" s="190"/>
      <c r="CT598" s="190"/>
      <c r="CU598" s="190"/>
      <c r="CV598" s="190"/>
      <c r="CW598" s="190"/>
      <c r="CX598" s="190"/>
      <c r="CY598" s="190"/>
      <c r="CZ598" s="190"/>
      <c r="DA598" s="190"/>
      <c r="DB598" s="190"/>
      <c r="DC598" s="190"/>
      <c r="DD598" s="190"/>
      <c r="DE598" s="190"/>
      <c r="DF598" s="190"/>
      <c r="DG598" s="190"/>
      <c r="DH598" s="190"/>
      <c r="DI598" s="190"/>
      <c r="DJ598" s="190"/>
      <c r="DK598" s="190"/>
      <c r="DL598" s="190"/>
      <c r="DM598" s="190"/>
      <c r="DN598" s="190"/>
      <c r="DO598" s="190"/>
      <c r="DP598" s="190"/>
      <c r="DQ598" s="190"/>
      <c r="DR598" s="190"/>
      <c r="DS598" s="190"/>
      <c r="DT598" s="190"/>
      <c r="DU598" s="190"/>
      <c r="DV598" s="190"/>
      <c r="DW598" s="190"/>
      <c r="DX598" s="190"/>
      <c r="DY598" s="190"/>
      <c r="DZ598" s="190"/>
      <c r="EA598" s="190"/>
      <c r="EB598" s="190"/>
      <c r="EC598" s="190"/>
      <c r="ED598" s="190"/>
      <c r="EE598" s="190"/>
      <c r="EF598" s="190"/>
      <c r="EG598" s="190"/>
      <c r="EH598" s="190"/>
      <c r="EI598" s="190"/>
      <c r="EJ598" s="190"/>
      <c r="EK598" s="190"/>
      <c r="EL598" s="190"/>
      <c r="EM598" s="190"/>
      <c r="EN598" s="190"/>
      <c r="EO598" s="190"/>
      <c r="EP598" s="190"/>
      <c r="EQ598" s="190"/>
      <c r="ER598" s="190"/>
      <c r="ES598" s="190"/>
      <c r="ET598" s="190"/>
      <c r="EU598" s="190"/>
      <c r="EV598" s="190"/>
      <c r="EW598" s="190"/>
      <c r="EX598" s="190"/>
      <c r="EY598" s="190"/>
      <c r="EZ598" s="190"/>
      <c r="FA598" s="190"/>
      <c r="FB598" s="190"/>
      <c r="FC598" s="190"/>
      <c r="FD598" s="190"/>
      <c r="FE598" s="190"/>
      <c r="FF598" s="190"/>
      <c r="FG598" s="190"/>
      <c r="FH598" s="190"/>
      <c r="FI598" s="190"/>
      <c r="FJ598" s="190"/>
      <c r="FK598" s="190"/>
      <c r="FL598" s="190"/>
      <c r="FM598" s="190"/>
      <c r="FN598" s="190"/>
      <c r="FO598" s="190"/>
      <c r="FP598" s="190"/>
      <c r="FQ598" s="190"/>
      <c r="FR598" s="190"/>
      <c r="FS598" s="190"/>
      <c r="FT598" s="190"/>
      <c r="FU598" s="190"/>
      <c r="FV598" s="190"/>
      <c r="FW598" s="190"/>
      <c r="FX598" s="190"/>
      <c r="FY598" s="190"/>
      <c r="FZ598" s="190"/>
      <c r="GA598" s="190"/>
      <c r="GB598" s="190"/>
      <c r="GC598" s="190"/>
      <c r="GD598" s="190"/>
      <c r="GE598" s="190"/>
      <c r="GF598" s="190"/>
      <c r="GG598" s="190"/>
      <c r="GH598" s="190"/>
      <c r="GI598" s="190"/>
      <c r="GJ598" s="190"/>
      <c r="GK598" s="190"/>
      <c r="GL598" s="190"/>
      <c r="GM598" s="190"/>
      <c r="GN598" s="190"/>
      <c r="GO598" s="190"/>
      <c r="GP598" s="190"/>
    </row>
    <row r="599" spans="1:198" s="16" customFormat="1" ht="21" customHeight="1" x14ac:dyDescent="0.25">
      <c r="A599" s="700">
        <v>554</v>
      </c>
      <c r="B599" s="188" t="s">
        <v>6431</v>
      </c>
      <c r="C599" s="717" t="s">
        <v>6432</v>
      </c>
      <c r="D599" s="729" t="s">
        <v>471</v>
      </c>
      <c r="E599" s="700">
        <v>94</v>
      </c>
      <c r="F599" s="703" t="str">
        <f t="shared" si="11"/>
        <v>Xuất sắc</v>
      </c>
      <c r="G599" s="70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  <c r="AA599" s="190"/>
      <c r="AB599" s="190"/>
      <c r="AC599" s="190"/>
      <c r="AD599" s="190"/>
      <c r="AE599" s="190"/>
      <c r="AF599" s="190"/>
      <c r="AG599" s="190"/>
      <c r="AH599" s="190"/>
      <c r="AI599" s="190"/>
      <c r="AJ599" s="190"/>
      <c r="AK599" s="190"/>
      <c r="AL599" s="190"/>
      <c r="AM599" s="190"/>
      <c r="AN599" s="190"/>
      <c r="AO599" s="190"/>
      <c r="AP599" s="190"/>
      <c r="AQ599" s="190"/>
      <c r="AR599" s="190"/>
      <c r="AS599" s="190"/>
      <c r="AT599" s="190"/>
      <c r="AU599" s="190"/>
      <c r="AV599" s="190"/>
      <c r="AW599" s="190"/>
      <c r="AX599" s="190"/>
      <c r="AY599" s="190"/>
      <c r="AZ599" s="190"/>
      <c r="BA599" s="190"/>
      <c r="BB599" s="190"/>
      <c r="BC599" s="190"/>
      <c r="BD599" s="190"/>
      <c r="BE599" s="190"/>
      <c r="BF599" s="190"/>
      <c r="BG599" s="190"/>
      <c r="BH599" s="190"/>
      <c r="BI599" s="190"/>
      <c r="BJ599" s="190"/>
      <c r="BK599" s="190"/>
      <c r="BL599" s="190"/>
      <c r="BM599" s="190"/>
      <c r="BN599" s="190"/>
      <c r="BO599" s="190"/>
      <c r="BP599" s="190"/>
      <c r="BQ599" s="190"/>
      <c r="BR599" s="190"/>
      <c r="BS599" s="190"/>
      <c r="BT599" s="190"/>
      <c r="BU599" s="190"/>
      <c r="BV599" s="190"/>
      <c r="BW599" s="190"/>
      <c r="BX599" s="190"/>
      <c r="BY599" s="190"/>
      <c r="BZ599" s="190"/>
      <c r="CA599" s="190"/>
      <c r="CB599" s="190"/>
      <c r="CC599" s="190"/>
      <c r="CD599" s="190"/>
      <c r="CE599" s="190"/>
      <c r="CF599" s="190"/>
      <c r="CG599" s="190"/>
      <c r="CH599" s="190"/>
      <c r="CI599" s="190"/>
      <c r="CJ599" s="190"/>
      <c r="CK599" s="190"/>
      <c r="CL599" s="190"/>
      <c r="CM599" s="190"/>
      <c r="CN599" s="190"/>
      <c r="CO599" s="190"/>
      <c r="CP599" s="190"/>
      <c r="CQ599" s="190"/>
      <c r="CR599" s="190"/>
      <c r="CS599" s="190"/>
      <c r="CT599" s="190"/>
      <c r="CU599" s="190"/>
      <c r="CV599" s="190"/>
      <c r="CW599" s="190"/>
      <c r="CX599" s="190"/>
      <c r="CY599" s="190"/>
      <c r="CZ599" s="190"/>
      <c r="DA599" s="190"/>
      <c r="DB599" s="190"/>
      <c r="DC599" s="190"/>
      <c r="DD599" s="190"/>
      <c r="DE599" s="190"/>
      <c r="DF599" s="190"/>
      <c r="DG599" s="190"/>
      <c r="DH599" s="190"/>
      <c r="DI599" s="190"/>
      <c r="DJ599" s="190"/>
      <c r="DK599" s="190"/>
      <c r="DL599" s="190"/>
      <c r="DM599" s="190"/>
      <c r="DN599" s="190"/>
      <c r="DO599" s="190"/>
      <c r="DP599" s="190"/>
      <c r="DQ599" s="190"/>
      <c r="DR599" s="190"/>
      <c r="DS599" s="190"/>
      <c r="DT599" s="190"/>
      <c r="DU599" s="190"/>
      <c r="DV599" s="190"/>
      <c r="DW599" s="190"/>
      <c r="DX599" s="190"/>
      <c r="DY599" s="190"/>
      <c r="DZ599" s="190"/>
      <c r="EA599" s="190"/>
      <c r="EB599" s="190"/>
      <c r="EC599" s="190"/>
      <c r="ED599" s="190"/>
      <c r="EE599" s="190"/>
      <c r="EF599" s="190"/>
      <c r="EG599" s="190"/>
      <c r="EH599" s="190"/>
      <c r="EI599" s="190"/>
      <c r="EJ599" s="190"/>
      <c r="EK599" s="190"/>
      <c r="EL599" s="190"/>
      <c r="EM599" s="190"/>
      <c r="EN599" s="190"/>
      <c r="EO599" s="190"/>
      <c r="EP599" s="190"/>
      <c r="EQ599" s="190"/>
      <c r="ER599" s="190"/>
      <c r="ES599" s="190"/>
      <c r="ET599" s="190"/>
      <c r="EU599" s="190"/>
      <c r="EV599" s="190"/>
      <c r="EW599" s="190"/>
      <c r="EX599" s="190"/>
      <c r="EY599" s="190"/>
      <c r="EZ599" s="190"/>
      <c r="FA599" s="190"/>
      <c r="FB599" s="190"/>
      <c r="FC599" s="190"/>
      <c r="FD599" s="190"/>
      <c r="FE599" s="190"/>
      <c r="FF599" s="190"/>
      <c r="FG599" s="190"/>
      <c r="FH599" s="190"/>
      <c r="FI599" s="190"/>
      <c r="FJ599" s="190"/>
      <c r="FK599" s="190"/>
      <c r="FL599" s="190"/>
      <c r="FM599" s="190"/>
      <c r="FN599" s="190"/>
      <c r="FO599" s="190"/>
      <c r="FP599" s="190"/>
      <c r="FQ599" s="190"/>
      <c r="FR599" s="190"/>
      <c r="FS599" s="190"/>
      <c r="FT599" s="190"/>
      <c r="FU599" s="190"/>
      <c r="FV599" s="190"/>
      <c r="FW599" s="190"/>
      <c r="FX599" s="190"/>
      <c r="FY599" s="190"/>
      <c r="FZ599" s="190"/>
      <c r="GA599" s="190"/>
      <c r="GB599" s="190"/>
      <c r="GC599" s="190"/>
      <c r="GD599" s="190"/>
      <c r="GE599" s="190"/>
      <c r="GF599" s="190"/>
      <c r="GG599" s="190"/>
      <c r="GH599" s="190"/>
      <c r="GI599" s="190"/>
      <c r="GJ599" s="190"/>
      <c r="GK599" s="190"/>
      <c r="GL599" s="190"/>
      <c r="GM599" s="190"/>
      <c r="GN599" s="190"/>
      <c r="GO599" s="190"/>
      <c r="GP599" s="190"/>
    </row>
    <row r="600" spans="1:198" s="16" customFormat="1" ht="21" customHeight="1" x14ac:dyDescent="0.25">
      <c r="A600" s="700">
        <v>555</v>
      </c>
      <c r="B600" s="188" t="s">
        <v>6433</v>
      </c>
      <c r="C600" s="717" t="s">
        <v>404</v>
      </c>
      <c r="D600" s="729" t="s">
        <v>471</v>
      </c>
      <c r="E600" s="700">
        <v>80</v>
      </c>
      <c r="F600" s="703" t="str">
        <f t="shared" si="11"/>
        <v>Tốt</v>
      </c>
      <c r="G600" s="70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0"/>
      <c r="AT600" s="190"/>
      <c r="AU600" s="190"/>
      <c r="AV600" s="190"/>
      <c r="AW600" s="190"/>
      <c r="AX600" s="190"/>
      <c r="AY600" s="190"/>
      <c r="AZ600" s="190"/>
      <c r="BA600" s="190"/>
      <c r="BB600" s="190"/>
      <c r="BC600" s="190"/>
      <c r="BD600" s="190"/>
      <c r="BE600" s="190"/>
      <c r="BF600" s="190"/>
      <c r="BG600" s="190"/>
      <c r="BH600" s="190"/>
      <c r="BI600" s="190"/>
      <c r="BJ600" s="190"/>
      <c r="BK600" s="190"/>
      <c r="BL600" s="190"/>
      <c r="BM600" s="190"/>
      <c r="BN600" s="190"/>
      <c r="BO600" s="190"/>
      <c r="BP600" s="190"/>
      <c r="BQ600" s="190"/>
      <c r="BR600" s="190"/>
      <c r="BS600" s="190"/>
      <c r="BT600" s="190"/>
      <c r="BU600" s="190"/>
      <c r="BV600" s="190"/>
      <c r="BW600" s="190"/>
      <c r="BX600" s="190"/>
      <c r="BY600" s="190"/>
      <c r="BZ600" s="190"/>
      <c r="CA600" s="190"/>
      <c r="CB600" s="190"/>
      <c r="CC600" s="190"/>
      <c r="CD600" s="190"/>
      <c r="CE600" s="190"/>
      <c r="CF600" s="190"/>
      <c r="CG600" s="190"/>
      <c r="CH600" s="190"/>
      <c r="CI600" s="190"/>
      <c r="CJ600" s="190"/>
      <c r="CK600" s="190"/>
      <c r="CL600" s="190"/>
      <c r="CM600" s="190"/>
      <c r="CN600" s="190"/>
      <c r="CO600" s="190"/>
      <c r="CP600" s="190"/>
      <c r="CQ600" s="190"/>
      <c r="CR600" s="190"/>
      <c r="CS600" s="190"/>
      <c r="CT600" s="190"/>
      <c r="CU600" s="190"/>
      <c r="CV600" s="190"/>
      <c r="CW600" s="190"/>
      <c r="CX600" s="190"/>
      <c r="CY600" s="190"/>
      <c r="CZ600" s="190"/>
      <c r="DA600" s="190"/>
      <c r="DB600" s="190"/>
      <c r="DC600" s="190"/>
      <c r="DD600" s="190"/>
      <c r="DE600" s="190"/>
      <c r="DF600" s="190"/>
      <c r="DG600" s="190"/>
      <c r="DH600" s="190"/>
      <c r="DI600" s="190"/>
      <c r="DJ600" s="190"/>
      <c r="DK600" s="190"/>
      <c r="DL600" s="190"/>
      <c r="DM600" s="190"/>
      <c r="DN600" s="190"/>
      <c r="DO600" s="190"/>
      <c r="DP600" s="190"/>
      <c r="DQ600" s="190"/>
      <c r="DR600" s="190"/>
      <c r="DS600" s="190"/>
      <c r="DT600" s="190"/>
      <c r="DU600" s="190"/>
      <c r="DV600" s="190"/>
      <c r="DW600" s="190"/>
      <c r="DX600" s="190"/>
      <c r="DY600" s="190"/>
      <c r="DZ600" s="190"/>
      <c r="EA600" s="190"/>
      <c r="EB600" s="190"/>
      <c r="EC600" s="190"/>
      <c r="ED600" s="190"/>
      <c r="EE600" s="190"/>
      <c r="EF600" s="190"/>
      <c r="EG600" s="190"/>
      <c r="EH600" s="190"/>
      <c r="EI600" s="190"/>
      <c r="EJ600" s="190"/>
      <c r="EK600" s="190"/>
      <c r="EL600" s="190"/>
      <c r="EM600" s="190"/>
      <c r="EN600" s="190"/>
      <c r="EO600" s="190"/>
      <c r="EP600" s="190"/>
      <c r="EQ600" s="190"/>
      <c r="ER600" s="190"/>
      <c r="ES600" s="190"/>
      <c r="ET600" s="190"/>
      <c r="EU600" s="190"/>
      <c r="EV600" s="190"/>
      <c r="EW600" s="190"/>
      <c r="EX600" s="190"/>
      <c r="EY600" s="190"/>
      <c r="EZ600" s="190"/>
      <c r="FA600" s="190"/>
      <c r="FB600" s="190"/>
      <c r="FC600" s="190"/>
      <c r="FD600" s="190"/>
      <c r="FE600" s="190"/>
      <c r="FF600" s="190"/>
      <c r="FG600" s="190"/>
      <c r="FH600" s="190"/>
      <c r="FI600" s="190"/>
      <c r="FJ600" s="190"/>
      <c r="FK600" s="190"/>
      <c r="FL600" s="190"/>
      <c r="FM600" s="190"/>
      <c r="FN600" s="190"/>
      <c r="FO600" s="190"/>
      <c r="FP600" s="190"/>
      <c r="FQ600" s="190"/>
      <c r="FR600" s="190"/>
      <c r="FS600" s="190"/>
      <c r="FT600" s="190"/>
      <c r="FU600" s="190"/>
      <c r="FV600" s="190"/>
      <c r="FW600" s="190"/>
      <c r="FX600" s="190"/>
      <c r="FY600" s="190"/>
      <c r="FZ600" s="190"/>
      <c r="GA600" s="190"/>
      <c r="GB600" s="190"/>
      <c r="GC600" s="190"/>
      <c r="GD600" s="190"/>
      <c r="GE600" s="190"/>
      <c r="GF600" s="190"/>
      <c r="GG600" s="190"/>
      <c r="GH600" s="190"/>
      <c r="GI600" s="190"/>
      <c r="GJ600" s="190"/>
      <c r="GK600" s="190"/>
      <c r="GL600" s="190"/>
      <c r="GM600" s="190"/>
      <c r="GN600" s="190"/>
      <c r="GO600" s="190"/>
      <c r="GP600" s="190"/>
    </row>
    <row r="601" spans="1:198" s="16" customFormat="1" ht="21" customHeight="1" x14ac:dyDescent="0.25">
      <c r="A601" s="700">
        <v>556</v>
      </c>
      <c r="B601" s="188" t="s">
        <v>6434</v>
      </c>
      <c r="C601" s="717" t="s">
        <v>3949</v>
      </c>
      <c r="D601" s="729" t="s">
        <v>160</v>
      </c>
      <c r="E601" s="700">
        <v>84</v>
      </c>
      <c r="F601" s="703" t="str">
        <f t="shared" si="11"/>
        <v>Tốt</v>
      </c>
      <c r="G601" s="70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0"/>
      <c r="AT601" s="190"/>
      <c r="AU601" s="190"/>
      <c r="AV601" s="190"/>
      <c r="AW601" s="190"/>
      <c r="AX601" s="190"/>
      <c r="AY601" s="190"/>
      <c r="AZ601" s="190"/>
      <c r="BA601" s="190"/>
      <c r="BB601" s="190"/>
      <c r="BC601" s="190"/>
      <c r="BD601" s="190"/>
      <c r="BE601" s="190"/>
      <c r="BF601" s="190"/>
      <c r="BG601" s="190"/>
      <c r="BH601" s="190"/>
      <c r="BI601" s="190"/>
      <c r="BJ601" s="190"/>
      <c r="BK601" s="190"/>
      <c r="BL601" s="190"/>
      <c r="BM601" s="190"/>
      <c r="BN601" s="190"/>
      <c r="BO601" s="190"/>
      <c r="BP601" s="190"/>
      <c r="BQ601" s="190"/>
      <c r="BR601" s="190"/>
      <c r="BS601" s="190"/>
      <c r="BT601" s="190"/>
      <c r="BU601" s="190"/>
      <c r="BV601" s="190"/>
      <c r="BW601" s="190"/>
      <c r="BX601" s="190"/>
      <c r="BY601" s="190"/>
      <c r="BZ601" s="190"/>
      <c r="CA601" s="190"/>
      <c r="CB601" s="190"/>
      <c r="CC601" s="190"/>
      <c r="CD601" s="190"/>
      <c r="CE601" s="190"/>
      <c r="CF601" s="190"/>
      <c r="CG601" s="190"/>
      <c r="CH601" s="190"/>
      <c r="CI601" s="190"/>
      <c r="CJ601" s="190"/>
      <c r="CK601" s="190"/>
      <c r="CL601" s="190"/>
      <c r="CM601" s="190"/>
      <c r="CN601" s="190"/>
      <c r="CO601" s="190"/>
      <c r="CP601" s="190"/>
      <c r="CQ601" s="190"/>
      <c r="CR601" s="190"/>
      <c r="CS601" s="190"/>
      <c r="CT601" s="190"/>
      <c r="CU601" s="190"/>
      <c r="CV601" s="190"/>
      <c r="CW601" s="190"/>
      <c r="CX601" s="190"/>
      <c r="CY601" s="190"/>
      <c r="CZ601" s="190"/>
      <c r="DA601" s="190"/>
      <c r="DB601" s="190"/>
      <c r="DC601" s="190"/>
      <c r="DD601" s="190"/>
      <c r="DE601" s="190"/>
      <c r="DF601" s="190"/>
      <c r="DG601" s="190"/>
      <c r="DH601" s="190"/>
      <c r="DI601" s="190"/>
      <c r="DJ601" s="190"/>
      <c r="DK601" s="190"/>
      <c r="DL601" s="190"/>
      <c r="DM601" s="190"/>
      <c r="DN601" s="190"/>
      <c r="DO601" s="190"/>
      <c r="DP601" s="190"/>
      <c r="DQ601" s="190"/>
      <c r="DR601" s="190"/>
      <c r="DS601" s="190"/>
      <c r="DT601" s="190"/>
      <c r="DU601" s="190"/>
      <c r="DV601" s="190"/>
      <c r="DW601" s="190"/>
      <c r="DX601" s="190"/>
      <c r="DY601" s="190"/>
      <c r="DZ601" s="190"/>
      <c r="EA601" s="190"/>
      <c r="EB601" s="190"/>
      <c r="EC601" s="190"/>
      <c r="ED601" s="190"/>
      <c r="EE601" s="190"/>
      <c r="EF601" s="190"/>
      <c r="EG601" s="190"/>
      <c r="EH601" s="190"/>
      <c r="EI601" s="190"/>
      <c r="EJ601" s="190"/>
      <c r="EK601" s="190"/>
      <c r="EL601" s="190"/>
      <c r="EM601" s="190"/>
      <c r="EN601" s="190"/>
      <c r="EO601" s="190"/>
      <c r="EP601" s="190"/>
      <c r="EQ601" s="190"/>
      <c r="ER601" s="190"/>
      <c r="ES601" s="190"/>
      <c r="ET601" s="190"/>
      <c r="EU601" s="190"/>
      <c r="EV601" s="190"/>
      <c r="EW601" s="190"/>
      <c r="EX601" s="190"/>
      <c r="EY601" s="190"/>
      <c r="EZ601" s="190"/>
      <c r="FA601" s="190"/>
      <c r="FB601" s="190"/>
      <c r="FC601" s="190"/>
      <c r="FD601" s="190"/>
      <c r="FE601" s="190"/>
      <c r="FF601" s="190"/>
      <c r="FG601" s="190"/>
      <c r="FH601" s="190"/>
      <c r="FI601" s="190"/>
      <c r="FJ601" s="190"/>
      <c r="FK601" s="190"/>
      <c r="FL601" s="190"/>
      <c r="FM601" s="190"/>
      <c r="FN601" s="190"/>
      <c r="FO601" s="190"/>
      <c r="FP601" s="190"/>
      <c r="FQ601" s="190"/>
      <c r="FR601" s="190"/>
      <c r="FS601" s="190"/>
      <c r="FT601" s="190"/>
      <c r="FU601" s="190"/>
      <c r="FV601" s="190"/>
      <c r="FW601" s="190"/>
      <c r="FX601" s="190"/>
      <c r="FY601" s="190"/>
      <c r="FZ601" s="190"/>
      <c r="GA601" s="190"/>
      <c r="GB601" s="190"/>
      <c r="GC601" s="190"/>
      <c r="GD601" s="190"/>
      <c r="GE601" s="190"/>
      <c r="GF601" s="190"/>
      <c r="GG601" s="190"/>
      <c r="GH601" s="190"/>
      <c r="GI601" s="190"/>
      <c r="GJ601" s="190"/>
      <c r="GK601" s="190"/>
      <c r="GL601" s="190"/>
      <c r="GM601" s="190"/>
      <c r="GN601" s="190"/>
      <c r="GO601" s="190"/>
      <c r="GP601" s="190"/>
    </row>
    <row r="602" spans="1:198" s="16" customFormat="1" ht="21" customHeight="1" x14ac:dyDescent="0.25">
      <c r="A602" s="700">
        <v>557</v>
      </c>
      <c r="B602" s="188" t="s">
        <v>6435</v>
      </c>
      <c r="C602" s="717" t="s">
        <v>190</v>
      </c>
      <c r="D602" s="729" t="s">
        <v>195</v>
      </c>
      <c r="E602" s="700">
        <v>83</v>
      </c>
      <c r="F602" s="703" t="str">
        <f t="shared" si="11"/>
        <v>Tốt</v>
      </c>
      <c r="G602" s="70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0"/>
      <c r="AT602" s="190"/>
      <c r="AU602" s="190"/>
      <c r="AV602" s="190"/>
      <c r="AW602" s="190"/>
      <c r="AX602" s="190"/>
      <c r="AY602" s="190"/>
      <c r="AZ602" s="190"/>
      <c r="BA602" s="190"/>
      <c r="BB602" s="190"/>
      <c r="BC602" s="190"/>
      <c r="BD602" s="190"/>
      <c r="BE602" s="190"/>
      <c r="BF602" s="190"/>
      <c r="BG602" s="190"/>
      <c r="BH602" s="190"/>
      <c r="BI602" s="190"/>
      <c r="BJ602" s="190"/>
      <c r="BK602" s="190"/>
      <c r="BL602" s="190"/>
      <c r="BM602" s="190"/>
      <c r="BN602" s="190"/>
      <c r="BO602" s="190"/>
      <c r="BP602" s="190"/>
      <c r="BQ602" s="190"/>
      <c r="BR602" s="190"/>
      <c r="BS602" s="190"/>
      <c r="BT602" s="190"/>
      <c r="BU602" s="190"/>
      <c r="BV602" s="190"/>
      <c r="BW602" s="190"/>
      <c r="BX602" s="190"/>
      <c r="BY602" s="190"/>
      <c r="BZ602" s="190"/>
      <c r="CA602" s="190"/>
      <c r="CB602" s="190"/>
      <c r="CC602" s="190"/>
      <c r="CD602" s="190"/>
      <c r="CE602" s="190"/>
      <c r="CF602" s="190"/>
      <c r="CG602" s="190"/>
      <c r="CH602" s="190"/>
      <c r="CI602" s="190"/>
      <c r="CJ602" s="190"/>
      <c r="CK602" s="190"/>
      <c r="CL602" s="190"/>
      <c r="CM602" s="190"/>
      <c r="CN602" s="190"/>
      <c r="CO602" s="190"/>
      <c r="CP602" s="190"/>
      <c r="CQ602" s="190"/>
      <c r="CR602" s="190"/>
      <c r="CS602" s="190"/>
      <c r="CT602" s="190"/>
      <c r="CU602" s="190"/>
      <c r="CV602" s="190"/>
      <c r="CW602" s="190"/>
      <c r="CX602" s="190"/>
      <c r="CY602" s="190"/>
      <c r="CZ602" s="190"/>
      <c r="DA602" s="190"/>
      <c r="DB602" s="190"/>
      <c r="DC602" s="190"/>
      <c r="DD602" s="190"/>
      <c r="DE602" s="190"/>
      <c r="DF602" s="190"/>
      <c r="DG602" s="190"/>
      <c r="DH602" s="190"/>
      <c r="DI602" s="190"/>
      <c r="DJ602" s="190"/>
      <c r="DK602" s="190"/>
      <c r="DL602" s="190"/>
      <c r="DM602" s="190"/>
      <c r="DN602" s="190"/>
      <c r="DO602" s="190"/>
      <c r="DP602" s="190"/>
      <c r="DQ602" s="190"/>
      <c r="DR602" s="190"/>
      <c r="DS602" s="190"/>
      <c r="DT602" s="190"/>
      <c r="DU602" s="190"/>
      <c r="DV602" s="190"/>
      <c r="DW602" s="190"/>
      <c r="DX602" s="190"/>
      <c r="DY602" s="190"/>
      <c r="DZ602" s="190"/>
      <c r="EA602" s="190"/>
      <c r="EB602" s="190"/>
      <c r="EC602" s="190"/>
      <c r="ED602" s="190"/>
      <c r="EE602" s="190"/>
      <c r="EF602" s="190"/>
      <c r="EG602" s="190"/>
      <c r="EH602" s="190"/>
      <c r="EI602" s="190"/>
      <c r="EJ602" s="190"/>
      <c r="EK602" s="190"/>
      <c r="EL602" s="190"/>
      <c r="EM602" s="190"/>
      <c r="EN602" s="190"/>
      <c r="EO602" s="190"/>
      <c r="EP602" s="190"/>
      <c r="EQ602" s="190"/>
      <c r="ER602" s="190"/>
      <c r="ES602" s="190"/>
      <c r="ET602" s="190"/>
      <c r="EU602" s="190"/>
      <c r="EV602" s="190"/>
      <c r="EW602" s="190"/>
      <c r="EX602" s="190"/>
      <c r="EY602" s="190"/>
      <c r="EZ602" s="190"/>
      <c r="FA602" s="190"/>
      <c r="FB602" s="190"/>
      <c r="FC602" s="190"/>
      <c r="FD602" s="190"/>
      <c r="FE602" s="190"/>
      <c r="FF602" s="190"/>
      <c r="FG602" s="190"/>
      <c r="FH602" s="190"/>
      <c r="FI602" s="190"/>
      <c r="FJ602" s="190"/>
      <c r="FK602" s="190"/>
      <c r="FL602" s="190"/>
      <c r="FM602" s="190"/>
      <c r="FN602" s="190"/>
      <c r="FO602" s="190"/>
      <c r="FP602" s="190"/>
      <c r="FQ602" s="190"/>
      <c r="FR602" s="190"/>
      <c r="FS602" s="190"/>
      <c r="FT602" s="190"/>
      <c r="FU602" s="190"/>
      <c r="FV602" s="190"/>
      <c r="FW602" s="190"/>
      <c r="FX602" s="190"/>
      <c r="FY602" s="190"/>
      <c r="FZ602" s="190"/>
      <c r="GA602" s="190"/>
      <c r="GB602" s="190"/>
      <c r="GC602" s="190"/>
      <c r="GD602" s="190"/>
      <c r="GE602" s="190"/>
      <c r="GF602" s="190"/>
      <c r="GG602" s="190"/>
      <c r="GH602" s="190"/>
      <c r="GI602" s="190"/>
      <c r="GJ602" s="190"/>
      <c r="GK602" s="190"/>
      <c r="GL602" s="190"/>
      <c r="GM602" s="190"/>
      <c r="GN602" s="190"/>
      <c r="GO602" s="190"/>
      <c r="GP602" s="190"/>
    </row>
    <row r="603" spans="1:198" s="16" customFormat="1" ht="21" customHeight="1" x14ac:dyDescent="0.25">
      <c r="A603" s="700">
        <v>558</v>
      </c>
      <c r="B603" s="188" t="s">
        <v>6436</v>
      </c>
      <c r="C603" s="717" t="s">
        <v>120</v>
      </c>
      <c r="D603" s="729" t="s">
        <v>2436</v>
      </c>
      <c r="E603" s="700">
        <v>83</v>
      </c>
      <c r="F603" s="703" t="str">
        <f t="shared" si="11"/>
        <v>Tốt</v>
      </c>
      <c r="G603" s="70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0"/>
      <c r="AT603" s="190"/>
      <c r="AU603" s="190"/>
      <c r="AV603" s="190"/>
      <c r="AW603" s="190"/>
      <c r="AX603" s="190"/>
      <c r="AY603" s="190"/>
      <c r="AZ603" s="190"/>
      <c r="BA603" s="190"/>
      <c r="BB603" s="190"/>
      <c r="BC603" s="190"/>
      <c r="BD603" s="190"/>
      <c r="BE603" s="190"/>
      <c r="BF603" s="190"/>
      <c r="BG603" s="190"/>
      <c r="BH603" s="190"/>
      <c r="BI603" s="190"/>
      <c r="BJ603" s="190"/>
      <c r="BK603" s="190"/>
      <c r="BL603" s="190"/>
      <c r="BM603" s="190"/>
      <c r="BN603" s="190"/>
      <c r="BO603" s="190"/>
      <c r="BP603" s="190"/>
      <c r="BQ603" s="190"/>
      <c r="BR603" s="190"/>
      <c r="BS603" s="190"/>
      <c r="BT603" s="190"/>
      <c r="BU603" s="190"/>
      <c r="BV603" s="190"/>
      <c r="BW603" s="190"/>
      <c r="BX603" s="190"/>
      <c r="BY603" s="190"/>
      <c r="BZ603" s="190"/>
      <c r="CA603" s="190"/>
      <c r="CB603" s="190"/>
      <c r="CC603" s="190"/>
      <c r="CD603" s="190"/>
      <c r="CE603" s="190"/>
      <c r="CF603" s="190"/>
      <c r="CG603" s="190"/>
      <c r="CH603" s="190"/>
      <c r="CI603" s="190"/>
      <c r="CJ603" s="190"/>
      <c r="CK603" s="190"/>
      <c r="CL603" s="190"/>
      <c r="CM603" s="190"/>
      <c r="CN603" s="190"/>
      <c r="CO603" s="190"/>
      <c r="CP603" s="190"/>
      <c r="CQ603" s="190"/>
      <c r="CR603" s="190"/>
      <c r="CS603" s="190"/>
      <c r="CT603" s="190"/>
      <c r="CU603" s="190"/>
      <c r="CV603" s="190"/>
      <c r="CW603" s="190"/>
      <c r="CX603" s="190"/>
      <c r="CY603" s="190"/>
      <c r="CZ603" s="190"/>
      <c r="DA603" s="190"/>
      <c r="DB603" s="190"/>
      <c r="DC603" s="190"/>
      <c r="DD603" s="190"/>
      <c r="DE603" s="190"/>
      <c r="DF603" s="190"/>
      <c r="DG603" s="190"/>
      <c r="DH603" s="190"/>
      <c r="DI603" s="190"/>
      <c r="DJ603" s="190"/>
      <c r="DK603" s="190"/>
      <c r="DL603" s="190"/>
      <c r="DM603" s="190"/>
      <c r="DN603" s="190"/>
      <c r="DO603" s="190"/>
      <c r="DP603" s="190"/>
      <c r="DQ603" s="190"/>
      <c r="DR603" s="190"/>
      <c r="DS603" s="190"/>
      <c r="DT603" s="190"/>
      <c r="DU603" s="190"/>
      <c r="DV603" s="190"/>
      <c r="DW603" s="190"/>
      <c r="DX603" s="190"/>
      <c r="DY603" s="190"/>
      <c r="DZ603" s="190"/>
      <c r="EA603" s="190"/>
      <c r="EB603" s="190"/>
      <c r="EC603" s="190"/>
      <c r="ED603" s="190"/>
      <c r="EE603" s="190"/>
      <c r="EF603" s="190"/>
      <c r="EG603" s="190"/>
      <c r="EH603" s="190"/>
      <c r="EI603" s="190"/>
      <c r="EJ603" s="190"/>
      <c r="EK603" s="190"/>
      <c r="EL603" s="190"/>
      <c r="EM603" s="190"/>
      <c r="EN603" s="190"/>
      <c r="EO603" s="190"/>
      <c r="EP603" s="190"/>
      <c r="EQ603" s="190"/>
      <c r="ER603" s="190"/>
      <c r="ES603" s="190"/>
      <c r="ET603" s="190"/>
      <c r="EU603" s="190"/>
      <c r="EV603" s="190"/>
      <c r="EW603" s="190"/>
      <c r="EX603" s="190"/>
      <c r="EY603" s="190"/>
      <c r="EZ603" s="190"/>
      <c r="FA603" s="190"/>
      <c r="FB603" s="190"/>
      <c r="FC603" s="190"/>
      <c r="FD603" s="190"/>
      <c r="FE603" s="190"/>
      <c r="FF603" s="190"/>
      <c r="FG603" s="190"/>
      <c r="FH603" s="190"/>
      <c r="FI603" s="190"/>
      <c r="FJ603" s="190"/>
      <c r="FK603" s="190"/>
      <c r="FL603" s="190"/>
      <c r="FM603" s="190"/>
      <c r="FN603" s="190"/>
      <c r="FO603" s="190"/>
      <c r="FP603" s="190"/>
      <c r="FQ603" s="190"/>
      <c r="FR603" s="190"/>
      <c r="FS603" s="190"/>
      <c r="FT603" s="190"/>
      <c r="FU603" s="190"/>
      <c r="FV603" s="190"/>
      <c r="FW603" s="190"/>
      <c r="FX603" s="190"/>
      <c r="FY603" s="190"/>
      <c r="FZ603" s="190"/>
      <c r="GA603" s="190"/>
      <c r="GB603" s="190"/>
      <c r="GC603" s="190"/>
      <c r="GD603" s="190"/>
      <c r="GE603" s="190"/>
      <c r="GF603" s="190"/>
      <c r="GG603" s="190"/>
      <c r="GH603" s="190"/>
      <c r="GI603" s="190"/>
      <c r="GJ603" s="190"/>
      <c r="GK603" s="190"/>
      <c r="GL603" s="190"/>
      <c r="GM603" s="190"/>
      <c r="GN603" s="190"/>
      <c r="GO603" s="190"/>
      <c r="GP603" s="190"/>
    </row>
    <row r="604" spans="1:198" s="16" customFormat="1" ht="21" customHeight="1" x14ac:dyDescent="0.25">
      <c r="E604" s="433"/>
    </row>
    <row r="605" spans="1:198" s="704" customFormat="1" ht="21" customHeight="1" x14ac:dyDescent="0.25">
      <c r="A605" s="968" t="s">
        <v>6437</v>
      </c>
      <c r="B605" s="968"/>
      <c r="C605" s="446"/>
      <c r="D605" s="446"/>
      <c r="E605" s="52"/>
    </row>
    <row r="606" spans="1:198" s="704" customFormat="1" ht="21" customHeight="1" x14ac:dyDescent="0.25">
      <c r="A606" s="30" t="s">
        <v>119</v>
      </c>
      <c r="B606" s="30" t="s">
        <v>1534</v>
      </c>
      <c r="C606" s="773" t="s">
        <v>1732</v>
      </c>
      <c r="D606" s="774" t="s">
        <v>1379</v>
      </c>
      <c r="E606" s="30" t="s">
        <v>1535</v>
      </c>
      <c r="F606" s="30" t="s">
        <v>1194</v>
      </c>
      <c r="G606" s="30" t="s">
        <v>1195</v>
      </c>
    </row>
    <row r="607" spans="1:198" s="16" customFormat="1" ht="21" customHeight="1" x14ac:dyDescent="0.25">
      <c r="A607" s="775">
        <v>559</v>
      </c>
      <c r="B607" s="776" t="s">
        <v>6438</v>
      </c>
      <c r="C607" s="777" t="s">
        <v>6439</v>
      </c>
      <c r="D607" s="778" t="s">
        <v>73</v>
      </c>
      <c r="E607" s="775">
        <v>85</v>
      </c>
      <c r="F607" s="779" t="str">
        <f t="shared" ref="F607:F661" si="12">IF(E607&gt;=90,"Xuất sắc",IF(E607&gt;=80,"Tốt",IF(E607&gt;=65,"Khá",IF(E607&gt;=50,"Trung bình",IF(E607&gt;=35,"Yếu","Kém")))))</f>
        <v>Tốt</v>
      </c>
      <c r="G607" s="78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0"/>
      <c r="AT607" s="190"/>
      <c r="AU607" s="190"/>
      <c r="AV607" s="190"/>
      <c r="AW607" s="190"/>
      <c r="AX607" s="190"/>
      <c r="AY607" s="190"/>
      <c r="AZ607" s="190"/>
      <c r="BA607" s="190"/>
      <c r="BB607" s="190"/>
      <c r="BC607" s="190"/>
      <c r="BD607" s="190"/>
      <c r="BE607" s="190"/>
      <c r="BF607" s="190"/>
      <c r="BG607" s="190"/>
      <c r="BH607" s="190"/>
      <c r="BI607" s="190"/>
      <c r="BJ607" s="190"/>
      <c r="BK607" s="190"/>
      <c r="BL607" s="190"/>
      <c r="BM607" s="190"/>
      <c r="BN607" s="190"/>
      <c r="BO607" s="190"/>
      <c r="BP607" s="190"/>
      <c r="BQ607" s="190"/>
      <c r="BR607" s="190"/>
      <c r="BS607" s="190"/>
      <c r="BT607" s="190"/>
      <c r="BU607" s="190"/>
      <c r="BV607" s="190"/>
      <c r="BW607" s="190"/>
      <c r="BX607" s="190"/>
      <c r="BY607" s="190"/>
      <c r="BZ607" s="190"/>
      <c r="CA607" s="190"/>
      <c r="CB607" s="190"/>
      <c r="CC607" s="190"/>
      <c r="CD607" s="190"/>
      <c r="CE607" s="190"/>
      <c r="CF607" s="190"/>
      <c r="CG607" s="190"/>
      <c r="CH607" s="190"/>
      <c r="CI607" s="190"/>
      <c r="CJ607" s="190"/>
      <c r="CK607" s="190"/>
      <c r="CL607" s="190"/>
      <c r="CM607" s="190"/>
      <c r="CN607" s="190"/>
      <c r="CO607" s="190"/>
      <c r="CP607" s="190"/>
      <c r="CQ607" s="190"/>
      <c r="CR607" s="190"/>
      <c r="CS607" s="190"/>
      <c r="CT607" s="190"/>
      <c r="CU607" s="190"/>
      <c r="CV607" s="190"/>
      <c r="CW607" s="190"/>
      <c r="CX607" s="190"/>
      <c r="CY607" s="190"/>
      <c r="CZ607" s="190"/>
      <c r="DA607" s="190"/>
      <c r="DB607" s="190"/>
      <c r="DC607" s="190"/>
      <c r="DD607" s="190"/>
      <c r="DE607" s="190"/>
      <c r="DF607" s="190"/>
      <c r="DG607" s="190"/>
      <c r="DH607" s="190"/>
      <c r="DI607" s="190"/>
      <c r="DJ607" s="190"/>
      <c r="DK607" s="190"/>
      <c r="DL607" s="190"/>
      <c r="DM607" s="190"/>
      <c r="DN607" s="190"/>
      <c r="DO607" s="190"/>
      <c r="DP607" s="190"/>
      <c r="DQ607" s="190"/>
      <c r="DR607" s="190"/>
      <c r="DS607" s="190"/>
      <c r="DT607" s="190"/>
      <c r="DU607" s="190"/>
      <c r="DV607" s="190"/>
      <c r="DW607" s="190"/>
      <c r="DX607" s="190"/>
      <c r="DY607" s="190"/>
      <c r="DZ607" s="190"/>
      <c r="EA607" s="190"/>
      <c r="EB607" s="190"/>
      <c r="EC607" s="190"/>
      <c r="ED607" s="190"/>
      <c r="EE607" s="190"/>
      <c r="EF607" s="190"/>
      <c r="EG607" s="190"/>
      <c r="EH607" s="190"/>
      <c r="EI607" s="190"/>
      <c r="EJ607" s="190"/>
      <c r="EK607" s="190"/>
      <c r="EL607" s="190"/>
      <c r="EM607" s="190"/>
      <c r="EN607" s="190"/>
      <c r="EO607" s="190"/>
      <c r="EP607" s="190"/>
      <c r="EQ607" s="190"/>
      <c r="ER607" s="190"/>
      <c r="ES607" s="190"/>
      <c r="ET607" s="190"/>
      <c r="EU607" s="190"/>
      <c r="EV607" s="190"/>
      <c r="EW607" s="190"/>
      <c r="EX607" s="190"/>
      <c r="EY607" s="190"/>
      <c r="EZ607" s="190"/>
      <c r="FA607" s="190"/>
      <c r="FB607" s="190"/>
      <c r="FC607" s="190"/>
      <c r="FD607" s="190"/>
      <c r="FE607" s="190"/>
      <c r="FF607" s="190"/>
      <c r="FG607" s="190"/>
      <c r="FH607" s="190"/>
      <c r="FI607" s="190"/>
      <c r="FJ607" s="190"/>
      <c r="FK607" s="190"/>
      <c r="FL607" s="190"/>
      <c r="FM607" s="190"/>
      <c r="FN607" s="190"/>
      <c r="FO607" s="190"/>
      <c r="FP607" s="190"/>
      <c r="FQ607" s="190"/>
      <c r="FR607" s="190"/>
      <c r="FS607" s="190"/>
      <c r="FT607" s="190"/>
      <c r="FU607" s="190"/>
      <c r="FV607" s="190"/>
      <c r="FW607" s="190"/>
      <c r="FX607" s="190"/>
      <c r="FY607" s="190"/>
      <c r="FZ607" s="190"/>
      <c r="GA607" s="190"/>
      <c r="GB607" s="190"/>
      <c r="GC607" s="190"/>
      <c r="GD607" s="190"/>
      <c r="GE607" s="190"/>
      <c r="GF607" s="190"/>
      <c r="GG607" s="190"/>
      <c r="GH607" s="190"/>
      <c r="GI607" s="190"/>
      <c r="GJ607" s="190"/>
      <c r="GK607" s="190"/>
      <c r="GL607" s="190"/>
      <c r="GM607" s="190"/>
      <c r="GN607" s="190"/>
      <c r="GO607" s="190"/>
    </row>
    <row r="608" spans="1:198" s="16" customFormat="1" ht="21" customHeight="1" x14ac:dyDescent="0.25">
      <c r="A608" s="700">
        <v>560</v>
      </c>
      <c r="B608" s="714" t="s">
        <v>6440</v>
      </c>
      <c r="C608" s="715" t="s">
        <v>6441</v>
      </c>
      <c r="D608" s="719" t="s">
        <v>34</v>
      </c>
      <c r="E608" s="700">
        <v>86</v>
      </c>
      <c r="F608" s="703" t="str">
        <f t="shared" si="12"/>
        <v>Tốt</v>
      </c>
      <c r="G608" s="189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0"/>
      <c r="AT608" s="190"/>
      <c r="AU608" s="190"/>
      <c r="AV608" s="190"/>
      <c r="AW608" s="190"/>
      <c r="AX608" s="190"/>
      <c r="AY608" s="190"/>
      <c r="AZ608" s="190"/>
      <c r="BA608" s="190"/>
      <c r="BB608" s="190"/>
      <c r="BC608" s="190"/>
      <c r="BD608" s="190"/>
      <c r="BE608" s="190"/>
      <c r="BF608" s="190"/>
      <c r="BG608" s="190"/>
      <c r="BH608" s="190"/>
      <c r="BI608" s="190"/>
      <c r="BJ608" s="190"/>
      <c r="BK608" s="190"/>
      <c r="BL608" s="190"/>
      <c r="BM608" s="190"/>
      <c r="BN608" s="190"/>
      <c r="BO608" s="190"/>
      <c r="BP608" s="190"/>
      <c r="BQ608" s="190"/>
      <c r="BR608" s="190"/>
      <c r="BS608" s="190"/>
      <c r="BT608" s="190"/>
      <c r="BU608" s="190"/>
      <c r="BV608" s="190"/>
      <c r="BW608" s="190"/>
      <c r="BX608" s="190"/>
      <c r="BY608" s="190"/>
      <c r="BZ608" s="190"/>
      <c r="CA608" s="190"/>
      <c r="CB608" s="190"/>
      <c r="CC608" s="190"/>
      <c r="CD608" s="190"/>
      <c r="CE608" s="190"/>
      <c r="CF608" s="190"/>
      <c r="CG608" s="190"/>
      <c r="CH608" s="190"/>
      <c r="CI608" s="190"/>
      <c r="CJ608" s="190"/>
      <c r="CK608" s="190"/>
      <c r="CL608" s="190"/>
      <c r="CM608" s="190"/>
      <c r="CN608" s="190"/>
      <c r="CO608" s="190"/>
      <c r="CP608" s="190"/>
      <c r="CQ608" s="190"/>
      <c r="CR608" s="190"/>
      <c r="CS608" s="190"/>
      <c r="CT608" s="190"/>
      <c r="CU608" s="190"/>
      <c r="CV608" s="190"/>
      <c r="CW608" s="190"/>
      <c r="CX608" s="190"/>
      <c r="CY608" s="190"/>
      <c r="CZ608" s="190"/>
      <c r="DA608" s="190"/>
      <c r="DB608" s="190"/>
      <c r="DC608" s="190"/>
      <c r="DD608" s="190"/>
      <c r="DE608" s="190"/>
      <c r="DF608" s="190"/>
      <c r="DG608" s="190"/>
      <c r="DH608" s="190"/>
      <c r="DI608" s="190"/>
      <c r="DJ608" s="190"/>
      <c r="DK608" s="190"/>
      <c r="DL608" s="190"/>
      <c r="DM608" s="190"/>
      <c r="DN608" s="190"/>
      <c r="DO608" s="190"/>
      <c r="DP608" s="190"/>
      <c r="DQ608" s="190"/>
      <c r="DR608" s="190"/>
      <c r="DS608" s="190"/>
      <c r="DT608" s="190"/>
      <c r="DU608" s="190"/>
      <c r="DV608" s="190"/>
      <c r="DW608" s="190"/>
      <c r="DX608" s="190"/>
      <c r="DY608" s="190"/>
      <c r="DZ608" s="190"/>
      <c r="EA608" s="190"/>
      <c r="EB608" s="190"/>
      <c r="EC608" s="190"/>
      <c r="ED608" s="190"/>
      <c r="EE608" s="190"/>
      <c r="EF608" s="190"/>
      <c r="EG608" s="190"/>
      <c r="EH608" s="190"/>
      <c r="EI608" s="190"/>
      <c r="EJ608" s="190"/>
      <c r="EK608" s="190"/>
      <c r="EL608" s="190"/>
      <c r="EM608" s="190"/>
      <c r="EN608" s="190"/>
      <c r="EO608" s="190"/>
      <c r="EP608" s="190"/>
      <c r="EQ608" s="190"/>
      <c r="ER608" s="190"/>
      <c r="ES608" s="190"/>
      <c r="ET608" s="190"/>
      <c r="EU608" s="190"/>
      <c r="EV608" s="190"/>
      <c r="EW608" s="190"/>
      <c r="EX608" s="190"/>
      <c r="EY608" s="190"/>
      <c r="EZ608" s="190"/>
      <c r="FA608" s="190"/>
      <c r="FB608" s="190"/>
      <c r="FC608" s="190"/>
      <c r="FD608" s="190"/>
      <c r="FE608" s="190"/>
      <c r="FF608" s="190"/>
      <c r="FG608" s="190"/>
      <c r="FH608" s="190"/>
      <c r="FI608" s="190"/>
      <c r="FJ608" s="190"/>
      <c r="FK608" s="190"/>
      <c r="FL608" s="190"/>
      <c r="FM608" s="190"/>
      <c r="FN608" s="190"/>
      <c r="FO608" s="190"/>
      <c r="FP608" s="190"/>
      <c r="FQ608" s="190"/>
      <c r="FR608" s="190"/>
      <c r="FS608" s="190"/>
      <c r="FT608" s="190"/>
      <c r="FU608" s="190"/>
      <c r="FV608" s="190"/>
      <c r="FW608" s="190"/>
      <c r="FX608" s="190"/>
      <c r="FY608" s="190"/>
      <c r="FZ608" s="190"/>
      <c r="GA608" s="190"/>
      <c r="GB608" s="190"/>
      <c r="GC608" s="190"/>
      <c r="GD608" s="190"/>
      <c r="GE608" s="190"/>
      <c r="GF608" s="190"/>
      <c r="GG608" s="190"/>
      <c r="GH608" s="190"/>
      <c r="GI608" s="190"/>
      <c r="GJ608" s="190"/>
      <c r="GK608" s="190"/>
      <c r="GL608" s="190"/>
      <c r="GM608" s="190"/>
      <c r="GN608" s="190"/>
      <c r="GO608" s="190"/>
    </row>
    <row r="609" spans="1:197" s="16" customFormat="1" ht="21" customHeight="1" x14ac:dyDescent="0.25">
      <c r="A609" s="775">
        <v>561</v>
      </c>
      <c r="B609" s="714" t="s">
        <v>6442</v>
      </c>
      <c r="C609" s="715" t="s">
        <v>84</v>
      </c>
      <c r="D609" s="719" t="s">
        <v>34</v>
      </c>
      <c r="E609" s="700">
        <v>92</v>
      </c>
      <c r="F609" s="703" t="str">
        <f t="shared" si="12"/>
        <v>Xuất sắc</v>
      </c>
      <c r="G609" s="736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B609" s="190"/>
      <c r="AC609" s="190"/>
      <c r="AD609" s="190"/>
      <c r="AE609" s="190"/>
      <c r="AF609" s="190"/>
      <c r="AG609" s="190"/>
      <c r="AH609" s="190"/>
      <c r="AI609" s="190"/>
      <c r="AJ609" s="190"/>
      <c r="AK609" s="190"/>
      <c r="AL609" s="190"/>
      <c r="AM609" s="190"/>
      <c r="AN609" s="190"/>
      <c r="AO609" s="190"/>
      <c r="AP609" s="190"/>
      <c r="AQ609" s="190"/>
      <c r="AR609" s="190"/>
      <c r="AS609" s="190"/>
      <c r="AT609" s="190"/>
      <c r="AU609" s="190"/>
      <c r="AV609" s="190"/>
      <c r="AW609" s="190"/>
      <c r="AX609" s="190"/>
      <c r="AY609" s="190"/>
      <c r="AZ609" s="190"/>
      <c r="BA609" s="190"/>
      <c r="BB609" s="190"/>
      <c r="BC609" s="190"/>
      <c r="BD609" s="190"/>
      <c r="BE609" s="190"/>
      <c r="BF609" s="190"/>
      <c r="BG609" s="190"/>
      <c r="BH609" s="190"/>
      <c r="BI609" s="190"/>
      <c r="BJ609" s="190"/>
      <c r="BK609" s="190"/>
      <c r="BL609" s="190"/>
      <c r="BM609" s="190"/>
      <c r="BN609" s="190"/>
      <c r="BO609" s="190"/>
      <c r="BP609" s="190"/>
      <c r="BQ609" s="190"/>
      <c r="BR609" s="190"/>
      <c r="BS609" s="190"/>
      <c r="BT609" s="190"/>
      <c r="BU609" s="190"/>
      <c r="BV609" s="190"/>
      <c r="BW609" s="190"/>
      <c r="BX609" s="190"/>
      <c r="BY609" s="190"/>
      <c r="BZ609" s="190"/>
      <c r="CA609" s="190"/>
      <c r="CB609" s="190"/>
      <c r="CC609" s="190"/>
      <c r="CD609" s="190"/>
      <c r="CE609" s="190"/>
      <c r="CF609" s="190"/>
      <c r="CG609" s="190"/>
      <c r="CH609" s="190"/>
      <c r="CI609" s="190"/>
      <c r="CJ609" s="190"/>
      <c r="CK609" s="190"/>
      <c r="CL609" s="190"/>
      <c r="CM609" s="190"/>
      <c r="CN609" s="190"/>
      <c r="CO609" s="190"/>
      <c r="CP609" s="190"/>
      <c r="CQ609" s="190"/>
      <c r="CR609" s="190"/>
      <c r="CS609" s="190"/>
      <c r="CT609" s="190"/>
      <c r="CU609" s="190"/>
      <c r="CV609" s="190"/>
      <c r="CW609" s="190"/>
      <c r="CX609" s="190"/>
      <c r="CY609" s="190"/>
      <c r="CZ609" s="190"/>
      <c r="DA609" s="190"/>
      <c r="DB609" s="190"/>
      <c r="DC609" s="190"/>
      <c r="DD609" s="190"/>
      <c r="DE609" s="190"/>
      <c r="DF609" s="190"/>
      <c r="DG609" s="190"/>
      <c r="DH609" s="190"/>
      <c r="DI609" s="190"/>
      <c r="DJ609" s="190"/>
      <c r="DK609" s="190"/>
      <c r="DL609" s="190"/>
      <c r="DM609" s="190"/>
      <c r="DN609" s="190"/>
      <c r="DO609" s="190"/>
      <c r="DP609" s="190"/>
      <c r="DQ609" s="190"/>
      <c r="DR609" s="190"/>
      <c r="DS609" s="190"/>
      <c r="DT609" s="190"/>
      <c r="DU609" s="190"/>
      <c r="DV609" s="190"/>
      <c r="DW609" s="190"/>
      <c r="DX609" s="190"/>
      <c r="DY609" s="190"/>
      <c r="DZ609" s="190"/>
      <c r="EA609" s="190"/>
      <c r="EB609" s="190"/>
      <c r="EC609" s="190"/>
      <c r="ED609" s="190"/>
      <c r="EE609" s="190"/>
      <c r="EF609" s="190"/>
      <c r="EG609" s="190"/>
      <c r="EH609" s="190"/>
      <c r="EI609" s="190"/>
      <c r="EJ609" s="190"/>
      <c r="EK609" s="190"/>
      <c r="EL609" s="190"/>
      <c r="EM609" s="190"/>
      <c r="EN609" s="190"/>
      <c r="EO609" s="190"/>
      <c r="EP609" s="190"/>
      <c r="EQ609" s="190"/>
      <c r="ER609" s="190"/>
      <c r="ES609" s="190"/>
      <c r="ET609" s="190"/>
      <c r="EU609" s="190"/>
      <c r="EV609" s="190"/>
      <c r="EW609" s="190"/>
      <c r="EX609" s="190"/>
      <c r="EY609" s="190"/>
      <c r="EZ609" s="190"/>
      <c r="FA609" s="190"/>
      <c r="FB609" s="190"/>
      <c r="FC609" s="190"/>
      <c r="FD609" s="190"/>
      <c r="FE609" s="190"/>
      <c r="FF609" s="190"/>
      <c r="FG609" s="190"/>
      <c r="FH609" s="190"/>
      <c r="FI609" s="190"/>
      <c r="FJ609" s="190"/>
      <c r="FK609" s="190"/>
      <c r="FL609" s="190"/>
      <c r="FM609" s="190"/>
      <c r="FN609" s="190"/>
      <c r="FO609" s="190"/>
      <c r="FP609" s="190"/>
      <c r="FQ609" s="190"/>
      <c r="FR609" s="190"/>
      <c r="FS609" s="190"/>
      <c r="FT609" s="190"/>
      <c r="FU609" s="190"/>
      <c r="FV609" s="190"/>
      <c r="FW609" s="190"/>
      <c r="FX609" s="190"/>
      <c r="FY609" s="190"/>
      <c r="FZ609" s="190"/>
      <c r="GA609" s="190"/>
      <c r="GB609" s="190"/>
      <c r="GC609" s="190"/>
      <c r="GD609" s="190"/>
      <c r="GE609" s="190"/>
      <c r="GF609" s="190"/>
      <c r="GG609" s="190"/>
      <c r="GH609" s="190"/>
      <c r="GI609" s="190"/>
      <c r="GJ609" s="190"/>
      <c r="GK609" s="190"/>
      <c r="GL609" s="190"/>
      <c r="GM609" s="190"/>
      <c r="GN609" s="190"/>
      <c r="GO609" s="190"/>
    </row>
    <row r="610" spans="1:197" s="16" customFormat="1" ht="21" customHeight="1" x14ac:dyDescent="0.25">
      <c r="A610" s="700">
        <v>562</v>
      </c>
      <c r="B610" s="714" t="s">
        <v>6443</v>
      </c>
      <c r="C610" s="715" t="s">
        <v>6444</v>
      </c>
      <c r="D610" s="719" t="s">
        <v>34</v>
      </c>
      <c r="E610" s="700">
        <v>96</v>
      </c>
      <c r="F610" s="703" t="str">
        <f t="shared" si="12"/>
        <v>Xuất sắc</v>
      </c>
      <c r="G610" s="189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  <c r="AR610" s="190"/>
      <c r="AS610" s="190"/>
      <c r="AT610" s="190"/>
      <c r="AU610" s="190"/>
      <c r="AV610" s="190"/>
      <c r="AW610" s="190"/>
      <c r="AX610" s="190"/>
      <c r="AY610" s="190"/>
      <c r="AZ610" s="190"/>
      <c r="BA610" s="190"/>
      <c r="BB610" s="190"/>
      <c r="BC610" s="190"/>
      <c r="BD610" s="190"/>
      <c r="BE610" s="190"/>
      <c r="BF610" s="190"/>
      <c r="BG610" s="190"/>
      <c r="BH610" s="190"/>
      <c r="BI610" s="190"/>
      <c r="BJ610" s="190"/>
      <c r="BK610" s="190"/>
      <c r="BL610" s="190"/>
      <c r="BM610" s="190"/>
      <c r="BN610" s="190"/>
      <c r="BO610" s="190"/>
      <c r="BP610" s="190"/>
      <c r="BQ610" s="190"/>
      <c r="BR610" s="190"/>
      <c r="BS610" s="190"/>
      <c r="BT610" s="190"/>
      <c r="BU610" s="190"/>
      <c r="BV610" s="190"/>
      <c r="BW610" s="190"/>
      <c r="BX610" s="190"/>
      <c r="BY610" s="190"/>
      <c r="BZ610" s="190"/>
      <c r="CA610" s="190"/>
      <c r="CB610" s="190"/>
      <c r="CC610" s="190"/>
      <c r="CD610" s="190"/>
      <c r="CE610" s="190"/>
      <c r="CF610" s="190"/>
      <c r="CG610" s="190"/>
      <c r="CH610" s="190"/>
      <c r="CI610" s="190"/>
      <c r="CJ610" s="190"/>
      <c r="CK610" s="190"/>
      <c r="CL610" s="190"/>
      <c r="CM610" s="190"/>
      <c r="CN610" s="190"/>
      <c r="CO610" s="190"/>
      <c r="CP610" s="190"/>
      <c r="CQ610" s="190"/>
      <c r="CR610" s="190"/>
      <c r="CS610" s="190"/>
      <c r="CT610" s="190"/>
      <c r="CU610" s="190"/>
      <c r="CV610" s="190"/>
      <c r="CW610" s="190"/>
      <c r="CX610" s="190"/>
      <c r="CY610" s="190"/>
      <c r="CZ610" s="190"/>
      <c r="DA610" s="190"/>
      <c r="DB610" s="190"/>
      <c r="DC610" s="190"/>
      <c r="DD610" s="190"/>
      <c r="DE610" s="190"/>
      <c r="DF610" s="190"/>
      <c r="DG610" s="190"/>
      <c r="DH610" s="190"/>
      <c r="DI610" s="190"/>
      <c r="DJ610" s="190"/>
      <c r="DK610" s="190"/>
      <c r="DL610" s="190"/>
      <c r="DM610" s="190"/>
      <c r="DN610" s="190"/>
      <c r="DO610" s="190"/>
      <c r="DP610" s="190"/>
      <c r="DQ610" s="190"/>
      <c r="DR610" s="190"/>
      <c r="DS610" s="190"/>
      <c r="DT610" s="190"/>
      <c r="DU610" s="190"/>
      <c r="DV610" s="190"/>
      <c r="DW610" s="190"/>
      <c r="DX610" s="190"/>
      <c r="DY610" s="190"/>
      <c r="DZ610" s="190"/>
      <c r="EA610" s="190"/>
      <c r="EB610" s="190"/>
      <c r="EC610" s="190"/>
      <c r="ED610" s="190"/>
      <c r="EE610" s="190"/>
      <c r="EF610" s="190"/>
      <c r="EG610" s="190"/>
      <c r="EH610" s="190"/>
      <c r="EI610" s="190"/>
      <c r="EJ610" s="190"/>
      <c r="EK610" s="190"/>
      <c r="EL610" s="190"/>
      <c r="EM610" s="190"/>
      <c r="EN610" s="190"/>
      <c r="EO610" s="190"/>
      <c r="EP610" s="190"/>
      <c r="EQ610" s="190"/>
      <c r="ER610" s="190"/>
      <c r="ES610" s="190"/>
      <c r="ET610" s="190"/>
      <c r="EU610" s="190"/>
      <c r="EV610" s="190"/>
      <c r="EW610" s="190"/>
      <c r="EX610" s="190"/>
      <c r="EY610" s="190"/>
      <c r="EZ610" s="190"/>
      <c r="FA610" s="190"/>
      <c r="FB610" s="190"/>
      <c r="FC610" s="190"/>
      <c r="FD610" s="190"/>
      <c r="FE610" s="190"/>
      <c r="FF610" s="190"/>
      <c r="FG610" s="190"/>
      <c r="FH610" s="190"/>
      <c r="FI610" s="190"/>
      <c r="FJ610" s="190"/>
      <c r="FK610" s="190"/>
      <c r="FL610" s="190"/>
      <c r="FM610" s="190"/>
      <c r="FN610" s="190"/>
      <c r="FO610" s="190"/>
      <c r="FP610" s="190"/>
      <c r="FQ610" s="190"/>
      <c r="FR610" s="190"/>
      <c r="FS610" s="190"/>
      <c r="FT610" s="190"/>
      <c r="FU610" s="190"/>
      <c r="FV610" s="190"/>
      <c r="FW610" s="190"/>
      <c r="FX610" s="190"/>
      <c r="FY610" s="190"/>
      <c r="FZ610" s="190"/>
      <c r="GA610" s="190"/>
      <c r="GB610" s="190"/>
      <c r="GC610" s="190"/>
      <c r="GD610" s="190"/>
      <c r="GE610" s="190"/>
      <c r="GF610" s="190"/>
      <c r="GG610" s="190"/>
      <c r="GH610" s="190"/>
      <c r="GI610" s="190"/>
      <c r="GJ610" s="190"/>
      <c r="GK610" s="190"/>
      <c r="GL610" s="190"/>
      <c r="GM610" s="190"/>
      <c r="GN610" s="190"/>
      <c r="GO610" s="190"/>
    </row>
    <row r="611" spans="1:197" s="16" customFormat="1" ht="21" customHeight="1" x14ac:dyDescent="0.25">
      <c r="A611" s="775">
        <v>563</v>
      </c>
      <c r="B611" s="714" t="s">
        <v>6445</v>
      </c>
      <c r="C611" s="715" t="s">
        <v>3146</v>
      </c>
      <c r="D611" s="719" t="s">
        <v>148</v>
      </c>
      <c r="E611" s="700">
        <v>77</v>
      </c>
      <c r="F611" s="703" t="str">
        <f t="shared" si="12"/>
        <v>Khá</v>
      </c>
      <c r="G611" s="189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B611" s="190"/>
      <c r="AC611" s="190"/>
      <c r="AD611" s="190"/>
      <c r="AE611" s="190"/>
      <c r="AF611" s="190"/>
      <c r="AG611" s="190"/>
      <c r="AH611" s="190"/>
      <c r="AI611" s="190"/>
      <c r="AJ611" s="190"/>
      <c r="AK611" s="190"/>
      <c r="AL611" s="190"/>
      <c r="AM611" s="190"/>
      <c r="AN611" s="190"/>
      <c r="AO611" s="190"/>
      <c r="AP611" s="190"/>
      <c r="AQ611" s="190"/>
      <c r="AR611" s="190"/>
      <c r="AS611" s="190"/>
      <c r="AT611" s="190"/>
      <c r="AU611" s="190"/>
      <c r="AV611" s="190"/>
      <c r="AW611" s="190"/>
      <c r="AX611" s="190"/>
      <c r="AY611" s="190"/>
      <c r="AZ611" s="190"/>
      <c r="BA611" s="190"/>
      <c r="BB611" s="190"/>
      <c r="BC611" s="190"/>
      <c r="BD611" s="190"/>
      <c r="BE611" s="190"/>
      <c r="BF611" s="190"/>
      <c r="BG611" s="190"/>
      <c r="BH611" s="190"/>
      <c r="BI611" s="190"/>
      <c r="BJ611" s="190"/>
      <c r="BK611" s="190"/>
      <c r="BL611" s="190"/>
      <c r="BM611" s="190"/>
      <c r="BN611" s="190"/>
      <c r="BO611" s="190"/>
      <c r="BP611" s="190"/>
      <c r="BQ611" s="190"/>
      <c r="BR611" s="190"/>
      <c r="BS611" s="190"/>
      <c r="BT611" s="190"/>
      <c r="BU611" s="190"/>
      <c r="BV611" s="190"/>
      <c r="BW611" s="190"/>
      <c r="BX611" s="190"/>
      <c r="BY611" s="190"/>
      <c r="BZ611" s="190"/>
      <c r="CA611" s="190"/>
      <c r="CB611" s="190"/>
      <c r="CC611" s="190"/>
      <c r="CD611" s="190"/>
      <c r="CE611" s="190"/>
      <c r="CF611" s="190"/>
      <c r="CG611" s="190"/>
      <c r="CH611" s="190"/>
      <c r="CI611" s="190"/>
      <c r="CJ611" s="190"/>
      <c r="CK611" s="190"/>
      <c r="CL611" s="190"/>
      <c r="CM611" s="190"/>
      <c r="CN611" s="190"/>
      <c r="CO611" s="190"/>
      <c r="CP611" s="190"/>
      <c r="CQ611" s="190"/>
      <c r="CR611" s="190"/>
      <c r="CS611" s="190"/>
      <c r="CT611" s="190"/>
      <c r="CU611" s="190"/>
      <c r="CV611" s="190"/>
      <c r="CW611" s="190"/>
      <c r="CX611" s="190"/>
      <c r="CY611" s="190"/>
      <c r="CZ611" s="190"/>
      <c r="DA611" s="190"/>
      <c r="DB611" s="190"/>
      <c r="DC611" s="190"/>
      <c r="DD611" s="190"/>
      <c r="DE611" s="190"/>
      <c r="DF611" s="190"/>
      <c r="DG611" s="190"/>
      <c r="DH611" s="190"/>
      <c r="DI611" s="190"/>
      <c r="DJ611" s="190"/>
      <c r="DK611" s="190"/>
      <c r="DL611" s="190"/>
      <c r="DM611" s="190"/>
      <c r="DN611" s="190"/>
      <c r="DO611" s="190"/>
      <c r="DP611" s="190"/>
      <c r="DQ611" s="190"/>
      <c r="DR611" s="190"/>
      <c r="DS611" s="190"/>
      <c r="DT611" s="190"/>
      <c r="DU611" s="190"/>
      <c r="DV611" s="190"/>
      <c r="DW611" s="190"/>
      <c r="DX611" s="190"/>
      <c r="DY611" s="190"/>
      <c r="DZ611" s="190"/>
      <c r="EA611" s="190"/>
      <c r="EB611" s="190"/>
      <c r="EC611" s="190"/>
      <c r="ED611" s="190"/>
      <c r="EE611" s="190"/>
      <c r="EF611" s="190"/>
      <c r="EG611" s="190"/>
      <c r="EH611" s="190"/>
      <c r="EI611" s="190"/>
      <c r="EJ611" s="190"/>
      <c r="EK611" s="190"/>
      <c r="EL611" s="190"/>
      <c r="EM611" s="190"/>
      <c r="EN611" s="190"/>
      <c r="EO611" s="190"/>
      <c r="EP611" s="190"/>
      <c r="EQ611" s="190"/>
      <c r="ER611" s="190"/>
      <c r="ES611" s="190"/>
      <c r="ET611" s="190"/>
      <c r="EU611" s="190"/>
      <c r="EV611" s="190"/>
      <c r="EW611" s="190"/>
      <c r="EX611" s="190"/>
      <c r="EY611" s="190"/>
      <c r="EZ611" s="190"/>
      <c r="FA611" s="190"/>
      <c r="FB611" s="190"/>
      <c r="FC611" s="190"/>
      <c r="FD611" s="190"/>
      <c r="FE611" s="190"/>
      <c r="FF611" s="190"/>
      <c r="FG611" s="190"/>
      <c r="FH611" s="190"/>
      <c r="FI611" s="190"/>
      <c r="FJ611" s="190"/>
      <c r="FK611" s="190"/>
      <c r="FL611" s="190"/>
      <c r="FM611" s="190"/>
      <c r="FN611" s="190"/>
      <c r="FO611" s="190"/>
      <c r="FP611" s="190"/>
      <c r="FQ611" s="190"/>
      <c r="FR611" s="190"/>
      <c r="FS611" s="190"/>
      <c r="FT611" s="190"/>
      <c r="FU611" s="190"/>
      <c r="FV611" s="190"/>
      <c r="FW611" s="190"/>
      <c r="FX611" s="190"/>
      <c r="FY611" s="190"/>
      <c r="FZ611" s="190"/>
      <c r="GA611" s="190"/>
      <c r="GB611" s="190"/>
      <c r="GC611" s="190"/>
      <c r="GD611" s="190"/>
      <c r="GE611" s="190"/>
      <c r="GF611" s="190"/>
      <c r="GG611" s="190"/>
      <c r="GH611" s="190"/>
      <c r="GI611" s="190"/>
      <c r="GJ611" s="190"/>
      <c r="GK611" s="190"/>
      <c r="GL611" s="190"/>
      <c r="GM611" s="190"/>
      <c r="GN611" s="190"/>
      <c r="GO611" s="190"/>
    </row>
    <row r="612" spans="1:197" s="16" customFormat="1" ht="21" customHeight="1" x14ac:dyDescent="0.25">
      <c r="A612" s="700">
        <v>564</v>
      </c>
      <c r="B612" s="714" t="s">
        <v>6446</v>
      </c>
      <c r="C612" s="715" t="s">
        <v>2881</v>
      </c>
      <c r="D612" s="719" t="s">
        <v>2026</v>
      </c>
      <c r="E612" s="700">
        <v>80</v>
      </c>
      <c r="F612" s="703" t="str">
        <f t="shared" si="12"/>
        <v>Tốt</v>
      </c>
      <c r="G612" s="189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B612" s="190"/>
      <c r="AC612" s="190"/>
      <c r="AD612" s="190"/>
      <c r="AE612" s="190"/>
      <c r="AF612" s="190"/>
      <c r="AG612" s="190"/>
      <c r="AH612" s="190"/>
      <c r="AI612" s="190"/>
      <c r="AJ612" s="190"/>
      <c r="AK612" s="190"/>
      <c r="AL612" s="190"/>
      <c r="AM612" s="190"/>
      <c r="AN612" s="190"/>
      <c r="AO612" s="190"/>
      <c r="AP612" s="190"/>
      <c r="AQ612" s="190"/>
      <c r="AR612" s="190"/>
      <c r="AS612" s="190"/>
      <c r="AT612" s="190"/>
      <c r="AU612" s="190"/>
      <c r="AV612" s="190"/>
      <c r="AW612" s="190"/>
      <c r="AX612" s="190"/>
      <c r="AY612" s="190"/>
      <c r="AZ612" s="190"/>
      <c r="BA612" s="190"/>
      <c r="BB612" s="190"/>
      <c r="BC612" s="190"/>
      <c r="BD612" s="190"/>
      <c r="BE612" s="190"/>
      <c r="BF612" s="190"/>
      <c r="BG612" s="190"/>
      <c r="BH612" s="190"/>
      <c r="BI612" s="190"/>
      <c r="BJ612" s="190"/>
      <c r="BK612" s="190"/>
      <c r="BL612" s="190"/>
      <c r="BM612" s="190"/>
      <c r="BN612" s="190"/>
      <c r="BO612" s="190"/>
      <c r="BP612" s="190"/>
      <c r="BQ612" s="190"/>
      <c r="BR612" s="190"/>
      <c r="BS612" s="190"/>
      <c r="BT612" s="190"/>
      <c r="BU612" s="190"/>
      <c r="BV612" s="190"/>
      <c r="BW612" s="190"/>
      <c r="BX612" s="190"/>
      <c r="BY612" s="190"/>
      <c r="BZ612" s="190"/>
      <c r="CA612" s="190"/>
      <c r="CB612" s="190"/>
      <c r="CC612" s="190"/>
      <c r="CD612" s="190"/>
      <c r="CE612" s="190"/>
      <c r="CF612" s="190"/>
      <c r="CG612" s="190"/>
      <c r="CH612" s="190"/>
      <c r="CI612" s="190"/>
      <c r="CJ612" s="190"/>
      <c r="CK612" s="190"/>
      <c r="CL612" s="190"/>
      <c r="CM612" s="190"/>
      <c r="CN612" s="190"/>
      <c r="CO612" s="190"/>
      <c r="CP612" s="190"/>
      <c r="CQ612" s="190"/>
      <c r="CR612" s="190"/>
      <c r="CS612" s="190"/>
      <c r="CT612" s="190"/>
      <c r="CU612" s="190"/>
      <c r="CV612" s="190"/>
      <c r="CW612" s="190"/>
      <c r="CX612" s="190"/>
      <c r="CY612" s="190"/>
      <c r="CZ612" s="190"/>
      <c r="DA612" s="190"/>
      <c r="DB612" s="190"/>
      <c r="DC612" s="190"/>
      <c r="DD612" s="190"/>
      <c r="DE612" s="190"/>
      <c r="DF612" s="190"/>
      <c r="DG612" s="190"/>
      <c r="DH612" s="190"/>
      <c r="DI612" s="190"/>
      <c r="DJ612" s="190"/>
      <c r="DK612" s="190"/>
      <c r="DL612" s="190"/>
      <c r="DM612" s="190"/>
      <c r="DN612" s="190"/>
      <c r="DO612" s="190"/>
      <c r="DP612" s="190"/>
      <c r="DQ612" s="190"/>
      <c r="DR612" s="190"/>
      <c r="DS612" s="190"/>
      <c r="DT612" s="190"/>
      <c r="DU612" s="190"/>
      <c r="DV612" s="190"/>
      <c r="DW612" s="190"/>
      <c r="DX612" s="190"/>
      <c r="DY612" s="190"/>
      <c r="DZ612" s="190"/>
      <c r="EA612" s="190"/>
      <c r="EB612" s="190"/>
      <c r="EC612" s="190"/>
      <c r="ED612" s="190"/>
      <c r="EE612" s="190"/>
      <c r="EF612" s="190"/>
      <c r="EG612" s="190"/>
      <c r="EH612" s="190"/>
      <c r="EI612" s="190"/>
      <c r="EJ612" s="190"/>
      <c r="EK612" s="190"/>
      <c r="EL612" s="190"/>
      <c r="EM612" s="190"/>
      <c r="EN612" s="190"/>
      <c r="EO612" s="190"/>
      <c r="EP612" s="190"/>
      <c r="EQ612" s="190"/>
      <c r="ER612" s="190"/>
      <c r="ES612" s="190"/>
      <c r="ET612" s="190"/>
      <c r="EU612" s="190"/>
      <c r="EV612" s="190"/>
      <c r="EW612" s="190"/>
      <c r="EX612" s="190"/>
      <c r="EY612" s="190"/>
      <c r="EZ612" s="190"/>
      <c r="FA612" s="190"/>
      <c r="FB612" s="190"/>
      <c r="FC612" s="190"/>
      <c r="FD612" s="190"/>
      <c r="FE612" s="190"/>
      <c r="FF612" s="190"/>
      <c r="FG612" s="190"/>
      <c r="FH612" s="190"/>
      <c r="FI612" s="190"/>
      <c r="FJ612" s="190"/>
      <c r="FK612" s="190"/>
      <c r="FL612" s="190"/>
      <c r="FM612" s="190"/>
      <c r="FN612" s="190"/>
      <c r="FO612" s="190"/>
      <c r="FP612" s="190"/>
      <c r="FQ612" s="190"/>
      <c r="FR612" s="190"/>
      <c r="FS612" s="190"/>
      <c r="FT612" s="190"/>
      <c r="FU612" s="190"/>
      <c r="FV612" s="190"/>
      <c r="FW612" s="190"/>
      <c r="FX612" s="190"/>
      <c r="FY612" s="190"/>
      <c r="FZ612" s="190"/>
      <c r="GA612" s="190"/>
      <c r="GB612" s="190"/>
      <c r="GC612" s="190"/>
      <c r="GD612" s="190"/>
      <c r="GE612" s="190"/>
      <c r="GF612" s="190"/>
      <c r="GG612" s="190"/>
      <c r="GH612" s="190"/>
      <c r="GI612" s="190"/>
      <c r="GJ612" s="190"/>
      <c r="GK612" s="190"/>
      <c r="GL612" s="190"/>
      <c r="GM612" s="190"/>
      <c r="GN612" s="190"/>
      <c r="GO612" s="190"/>
    </row>
    <row r="613" spans="1:197" s="16" customFormat="1" ht="21" customHeight="1" x14ac:dyDescent="0.25">
      <c r="A613" s="775">
        <v>565</v>
      </c>
      <c r="B613" s="714" t="s">
        <v>6447</v>
      </c>
      <c r="C613" s="715" t="s">
        <v>2439</v>
      </c>
      <c r="D613" s="719" t="s">
        <v>235</v>
      </c>
      <c r="E613" s="700">
        <v>80</v>
      </c>
      <c r="F613" s="703" t="str">
        <f t="shared" si="12"/>
        <v>Tốt</v>
      </c>
      <c r="G613" s="736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  <c r="AA613" s="190"/>
      <c r="AB613" s="190"/>
      <c r="AC613" s="190"/>
      <c r="AD613" s="190"/>
      <c r="AE613" s="190"/>
      <c r="AF613" s="190"/>
      <c r="AG613" s="190"/>
      <c r="AH613" s="190"/>
      <c r="AI613" s="190"/>
      <c r="AJ613" s="190"/>
      <c r="AK613" s="190"/>
      <c r="AL613" s="190"/>
      <c r="AM613" s="190"/>
      <c r="AN613" s="190"/>
      <c r="AO613" s="190"/>
      <c r="AP613" s="190"/>
      <c r="AQ613" s="190"/>
      <c r="AR613" s="190"/>
      <c r="AS613" s="190"/>
      <c r="AT613" s="190"/>
      <c r="AU613" s="190"/>
      <c r="AV613" s="190"/>
      <c r="AW613" s="190"/>
      <c r="AX613" s="190"/>
      <c r="AY613" s="190"/>
      <c r="AZ613" s="190"/>
      <c r="BA613" s="190"/>
      <c r="BB613" s="190"/>
      <c r="BC613" s="190"/>
      <c r="BD613" s="190"/>
      <c r="BE613" s="190"/>
      <c r="BF613" s="190"/>
      <c r="BG613" s="190"/>
      <c r="BH613" s="190"/>
      <c r="BI613" s="190"/>
      <c r="BJ613" s="190"/>
      <c r="BK613" s="190"/>
      <c r="BL613" s="190"/>
      <c r="BM613" s="190"/>
      <c r="BN613" s="190"/>
      <c r="BO613" s="190"/>
      <c r="BP613" s="190"/>
      <c r="BQ613" s="190"/>
      <c r="BR613" s="190"/>
      <c r="BS613" s="190"/>
      <c r="BT613" s="190"/>
      <c r="BU613" s="190"/>
      <c r="BV613" s="190"/>
      <c r="BW613" s="190"/>
      <c r="BX613" s="190"/>
      <c r="BY613" s="190"/>
      <c r="BZ613" s="190"/>
      <c r="CA613" s="190"/>
      <c r="CB613" s="190"/>
      <c r="CC613" s="190"/>
      <c r="CD613" s="190"/>
      <c r="CE613" s="190"/>
      <c r="CF613" s="190"/>
      <c r="CG613" s="190"/>
      <c r="CH613" s="190"/>
      <c r="CI613" s="190"/>
      <c r="CJ613" s="190"/>
      <c r="CK613" s="190"/>
      <c r="CL613" s="190"/>
      <c r="CM613" s="190"/>
      <c r="CN613" s="190"/>
      <c r="CO613" s="190"/>
      <c r="CP613" s="190"/>
      <c r="CQ613" s="190"/>
      <c r="CR613" s="190"/>
      <c r="CS613" s="190"/>
      <c r="CT613" s="190"/>
      <c r="CU613" s="190"/>
      <c r="CV613" s="190"/>
      <c r="CW613" s="190"/>
      <c r="CX613" s="190"/>
      <c r="CY613" s="190"/>
      <c r="CZ613" s="190"/>
      <c r="DA613" s="190"/>
      <c r="DB613" s="190"/>
      <c r="DC613" s="190"/>
      <c r="DD613" s="190"/>
      <c r="DE613" s="190"/>
      <c r="DF613" s="190"/>
      <c r="DG613" s="190"/>
      <c r="DH613" s="190"/>
      <c r="DI613" s="190"/>
      <c r="DJ613" s="190"/>
      <c r="DK613" s="190"/>
      <c r="DL613" s="190"/>
      <c r="DM613" s="190"/>
      <c r="DN613" s="190"/>
      <c r="DO613" s="190"/>
      <c r="DP613" s="190"/>
      <c r="DQ613" s="190"/>
      <c r="DR613" s="190"/>
      <c r="DS613" s="190"/>
      <c r="DT613" s="190"/>
      <c r="DU613" s="190"/>
      <c r="DV613" s="190"/>
      <c r="DW613" s="190"/>
      <c r="DX613" s="190"/>
      <c r="DY613" s="190"/>
      <c r="DZ613" s="190"/>
      <c r="EA613" s="190"/>
      <c r="EB613" s="190"/>
      <c r="EC613" s="190"/>
      <c r="ED613" s="190"/>
      <c r="EE613" s="190"/>
      <c r="EF613" s="190"/>
      <c r="EG613" s="190"/>
      <c r="EH613" s="190"/>
      <c r="EI613" s="190"/>
      <c r="EJ613" s="190"/>
      <c r="EK613" s="190"/>
      <c r="EL613" s="190"/>
      <c r="EM613" s="190"/>
      <c r="EN613" s="190"/>
      <c r="EO613" s="190"/>
      <c r="EP613" s="190"/>
      <c r="EQ613" s="190"/>
      <c r="ER613" s="190"/>
      <c r="ES613" s="190"/>
      <c r="ET613" s="190"/>
      <c r="EU613" s="190"/>
      <c r="EV613" s="190"/>
      <c r="EW613" s="190"/>
      <c r="EX613" s="190"/>
      <c r="EY613" s="190"/>
      <c r="EZ613" s="190"/>
      <c r="FA613" s="190"/>
      <c r="FB613" s="190"/>
      <c r="FC613" s="190"/>
      <c r="FD613" s="190"/>
      <c r="FE613" s="190"/>
      <c r="FF613" s="190"/>
      <c r="FG613" s="190"/>
      <c r="FH613" s="190"/>
      <c r="FI613" s="190"/>
      <c r="FJ613" s="190"/>
      <c r="FK613" s="190"/>
      <c r="FL613" s="190"/>
      <c r="FM613" s="190"/>
      <c r="FN613" s="190"/>
      <c r="FO613" s="190"/>
      <c r="FP613" s="190"/>
      <c r="FQ613" s="190"/>
      <c r="FR613" s="190"/>
      <c r="FS613" s="190"/>
      <c r="FT613" s="190"/>
      <c r="FU613" s="190"/>
      <c r="FV613" s="190"/>
      <c r="FW613" s="190"/>
      <c r="FX613" s="190"/>
      <c r="FY613" s="190"/>
      <c r="FZ613" s="190"/>
      <c r="GA613" s="190"/>
      <c r="GB613" s="190"/>
      <c r="GC613" s="190"/>
      <c r="GD613" s="190"/>
      <c r="GE613" s="190"/>
      <c r="GF613" s="190"/>
      <c r="GG613" s="190"/>
      <c r="GH613" s="190"/>
      <c r="GI613" s="190"/>
      <c r="GJ613" s="190"/>
      <c r="GK613" s="190"/>
      <c r="GL613" s="190"/>
      <c r="GM613" s="190"/>
      <c r="GN613" s="190"/>
      <c r="GO613" s="190"/>
    </row>
    <row r="614" spans="1:197" s="16" customFormat="1" ht="21" customHeight="1" x14ac:dyDescent="0.25">
      <c r="A614" s="700">
        <v>566</v>
      </c>
      <c r="B614" s="714" t="s">
        <v>6448</v>
      </c>
      <c r="C614" s="715" t="s">
        <v>101</v>
      </c>
      <c r="D614" s="719" t="s">
        <v>27</v>
      </c>
      <c r="E614" s="700">
        <v>91</v>
      </c>
      <c r="F614" s="703" t="str">
        <f t="shared" si="12"/>
        <v>Xuất sắc</v>
      </c>
      <c r="G614" s="189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  <c r="AA614" s="190"/>
      <c r="AB614" s="190"/>
      <c r="AC614" s="190"/>
      <c r="AD614" s="190"/>
      <c r="AE614" s="190"/>
      <c r="AF614" s="190"/>
      <c r="AG614" s="190"/>
      <c r="AH614" s="190"/>
      <c r="AI614" s="190"/>
      <c r="AJ614" s="190"/>
      <c r="AK614" s="190"/>
      <c r="AL614" s="190"/>
      <c r="AM614" s="190"/>
      <c r="AN614" s="190"/>
      <c r="AO614" s="190"/>
      <c r="AP614" s="190"/>
      <c r="AQ614" s="190"/>
      <c r="AR614" s="190"/>
      <c r="AS614" s="190"/>
      <c r="AT614" s="190"/>
      <c r="AU614" s="190"/>
      <c r="AV614" s="190"/>
      <c r="AW614" s="190"/>
      <c r="AX614" s="190"/>
      <c r="AY614" s="190"/>
      <c r="AZ614" s="190"/>
      <c r="BA614" s="190"/>
      <c r="BB614" s="190"/>
      <c r="BC614" s="190"/>
      <c r="BD614" s="190"/>
      <c r="BE614" s="190"/>
      <c r="BF614" s="190"/>
      <c r="BG614" s="190"/>
      <c r="BH614" s="190"/>
      <c r="BI614" s="190"/>
      <c r="BJ614" s="190"/>
      <c r="BK614" s="190"/>
      <c r="BL614" s="190"/>
      <c r="BM614" s="190"/>
      <c r="BN614" s="190"/>
      <c r="BO614" s="190"/>
      <c r="BP614" s="190"/>
      <c r="BQ614" s="190"/>
      <c r="BR614" s="190"/>
      <c r="BS614" s="190"/>
      <c r="BT614" s="190"/>
      <c r="BU614" s="190"/>
      <c r="BV614" s="190"/>
      <c r="BW614" s="190"/>
      <c r="BX614" s="190"/>
      <c r="BY614" s="190"/>
      <c r="BZ614" s="190"/>
      <c r="CA614" s="190"/>
      <c r="CB614" s="190"/>
      <c r="CC614" s="190"/>
      <c r="CD614" s="190"/>
      <c r="CE614" s="190"/>
      <c r="CF614" s="190"/>
      <c r="CG614" s="190"/>
      <c r="CH614" s="190"/>
      <c r="CI614" s="190"/>
      <c r="CJ614" s="190"/>
      <c r="CK614" s="190"/>
      <c r="CL614" s="190"/>
      <c r="CM614" s="190"/>
      <c r="CN614" s="190"/>
      <c r="CO614" s="190"/>
      <c r="CP614" s="190"/>
      <c r="CQ614" s="190"/>
      <c r="CR614" s="190"/>
      <c r="CS614" s="190"/>
      <c r="CT614" s="190"/>
      <c r="CU614" s="190"/>
      <c r="CV614" s="190"/>
      <c r="CW614" s="190"/>
      <c r="CX614" s="190"/>
      <c r="CY614" s="190"/>
      <c r="CZ614" s="190"/>
      <c r="DA614" s="190"/>
      <c r="DB614" s="190"/>
      <c r="DC614" s="190"/>
      <c r="DD614" s="190"/>
      <c r="DE614" s="190"/>
      <c r="DF614" s="190"/>
      <c r="DG614" s="190"/>
      <c r="DH614" s="190"/>
      <c r="DI614" s="190"/>
      <c r="DJ614" s="190"/>
      <c r="DK614" s="190"/>
      <c r="DL614" s="190"/>
      <c r="DM614" s="190"/>
      <c r="DN614" s="190"/>
      <c r="DO614" s="190"/>
      <c r="DP614" s="190"/>
      <c r="DQ614" s="190"/>
      <c r="DR614" s="190"/>
      <c r="DS614" s="190"/>
      <c r="DT614" s="190"/>
      <c r="DU614" s="190"/>
      <c r="DV614" s="190"/>
      <c r="DW614" s="190"/>
      <c r="DX614" s="190"/>
      <c r="DY614" s="190"/>
      <c r="DZ614" s="190"/>
      <c r="EA614" s="190"/>
      <c r="EB614" s="190"/>
      <c r="EC614" s="190"/>
      <c r="ED614" s="190"/>
      <c r="EE614" s="190"/>
      <c r="EF614" s="190"/>
      <c r="EG614" s="190"/>
      <c r="EH614" s="190"/>
      <c r="EI614" s="190"/>
      <c r="EJ614" s="190"/>
      <c r="EK614" s="190"/>
      <c r="EL614" s="190"/>
      <c r="EM614" s="190"/>
      <c r="EN614" s="190"/>
      <c r="EO614" s="190"/>
      <c r="EP614" s="190"/>
      <c r="EQ614" s="190"/>
      <c r="ER614" s="190"/>
      <c r="ES614" s="190"/>
      <c r="ET614" s="190"/>
      <c r="EU614" s="190"/>
      <c r="EV614" s="190"/>
      <c r="EW614" s="190"/>
      <c r="EX614" s="190"/>
      <c r="EY614" s="190"/>
      <c r="EZ614" s="190"/>
      <c r="FA614" s="190"/>
      <c r="FB614" s="190"/>
      <c r="FC614" s="190"/>
      <c r="FD614" s="190"/>
      <c r="FE614" s="190"/>
      <c r="FF614" s="190"/>
      <c r="FG614" s="190"/>
      <c r="FH614" s="190"/>
      <c r="FI614" s="190"/>
      <c r="FJ614" s="190"/>
      <c r="FK614" s="190"/>
      <c r="FL614" s="190"/>
      <c r="FM614" s="190"/>
      <c r="FN614" s="190"/>
      <c r="FO614" s="190"/>
      <c r="FP614" s="190"/>
      <c r="FQ614" s="190"/>
      <c r="FR614" s="190"/>
      <c r="FS614" s="190"/>
      <c r="FT614" s="190"/>
      <c r="FU614" s="190"/>
      <c r="FV614" s="190"/>
      <c r="FW614" s="190"/>
      <c r="FX614" s="190"/>
      <c r="FY614" s="190"/>
      <c r="FZ614" s="190"/>
      <c r="GA614" s="190"/>
      <c r="GB614" s="190"/>
      <c r="GC614" s="190"/>
      <c r="GD614" s="190"/>
      <c r="GE614" s="190"/>
      <c r="GF614" s="190"/>
      <c r="GG614" s="190"/>
      <c r="GH614" s="190"/>
      <c r="GI614" s="190"/>
      <c r="GJ614" s="190"/>
      <c r="GK614" s="190"/>
      <c r="GL614" s="190"/>
      <c r="GM614" s="190"/>
      <c r="GN614" s="190"/>
      <c r="GO614" s="190"/>
    </row>
    <row r="615" spans="1:197" s="16" customFormat="1" ht="21" customHeight="1" x14ac:dyDescent="0.25">
      <c r="A615" s="775">
        <v>567</v>
      </c>
      <c r="B615" s="714" t="s">
        <v>6449</v>
      </c>
      <c r="C615" s="715" t="s">
        <v>6450</v>
      </c>
      <c r="D615" s="719" t="s">
        <v>215</v>
      </c>
      <c r="E615" s="700">
        <v>96</v>
      </c>
      <c r="F615" s="703" t="str">
        <f t="shared" si="12"/>
        <v>Xuất sắc</v>
      </c>
      <c r="G615" s="189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  <c r="AA615" s="190"/>
      <c r="AB615" s="190"/>
      <c r="AC615" s="190"/>
      <c r="AD615" s="190"/>
      <c r="AE615" s="190"/>
      <c r="AF615" s="190"/>
      <c r="AG615" s="190"/>
      <c r="AH615" s="190"/>
      <c r="AI615" s="190"/>
      <c r="AJ615" s="190"/>
      <c r="AK615" s="190"/>
      <c r="AL615" s="190"/>
      <c r="AM615" s="190"/>
      <c r="AN615" s="190"/>
      <c r="AO615" s="190"/>
      <c r="AP615" s="190"/>
      <c r="AQ615" s="190"/>
      <c r="AR615" s="190"/>
      <c r="AS615" s="190"/>
      <c r="AT615" s="190"/>
      <c r="AU615" s="190"/>
      <c r="AV615" s="190"/>
      <c r="AW615" s="190"/>
      <c r="AX615" s="190"/>
      <c r="AY615" s="190"/>
      <c r="AZ615" s="190"/>
      <c r="BA615" s="190"/>
      <c r="BB615" s="190"/>
      <c r="BC615" s="190"/>
      <c r="BD615" s="190"/>
      <c r="BE615" s="190"/>
      <c r="BF615" s="190"/>
      <c r="BG615" s="190"/>
      <c r="BH615" s="190"/>
      <c r="BI615" s="190"/>
      <c r="BJ615" s="190"/>
      <c r="BK615" s="190"/>
      <c r="BL615" s="190"/>
      <c r="BM615" s="190"/>
      <c r="BN615" s="190"/>
      <c r="BO615" s="190"/>
      <c r="BP615" s="190"/>
      <c r="BQ615" s="190"/>
      <c r="BR615" s="190"/>
      <c r="BS615" s="190"/>
      <c r="BT615" s="190"/>
      <c r="BU615" s="190"/>
      <c r="BV615" s="190"/>
      <c r="BW615" s="190"/>
      <c r="BX615" s="190"/>
      <c r="BY615" s="190"/>
      <c r="BZ615" s="190"/>
      <c r="CA615" s="190"/>
      <c r="CB615" s="190"/>
      <c r="CC615" s="190"/>
      <c r="CD615" s="190"/>
      <c r="CE615" s="190"/>
      <c r="CF615" s="190"/>
      <c r="CG615" s="190"/>
      <c r="CH615" s="190"/>
      <c r="CI615" s="190"/>
      <c r="CJ615" s="190"/>
      <c r="CK615" s="190"/>
      <c r="CL615" s="190"/>
      <c r="CM615" s="190"/>
      <c r="CN615" s="190"/>
      <c r="CO615" s="190"/>
      <c r="CP615" s="190"/>
      <c r="CQ615" s="190"/>
      <c r="CR615" s="190"/>
      <c r="CS615" s="190"/>
      <c r="CT615" s="190"/>
      <c r="CU615" s="190"/>
      <c r="CV615" s="190"/>
      <c r="CW615" s="190"/>
      <c r="CX615" s="190"/>
      <c r="CY615" s="190"/>
      <c r="CZ615" s="190"/>
      <c r="DA615" s="190"/>
      <c r="DB615" s="190"/>
      <c r="DC615" s="190"/>
      <c r="DD615" s="190"/>
      <c r="DE615" s="190"/>
      <c r="DF615" s="190"/>
      <c r="DG615" s="190"/>
      <c r="DH615" s="190"/>
      <c r="DI615" s="190"/>
      <c r="DJ615" s="190"/>
      <c r="DK615" s="190"/>
      <c r="DL615" s="190"/>
      <c r="DM615" s="190"/>
      <c r="DN615" s="190"/>
      <c r="DO615" s="190"/>
      <c r="DP615" s="190"/>
      <c r="DQ615" s="190"/>
      <c r="DR615" s="190"/>
      <c r="DS615" s="190"/>
      <c r="DT615" s="190"/>
      <c r="DU615" s="190"/>
      <c r="DV615" s="190"/>
      <c r="DW615" s="190"/>
      <c r="DX615" s="190"/>
      <c r="DY615" s="190"/>
      <c r="DZ615" s="190"/>
      <c r="EA615" s="190"/>
      <c r="EB615" s="190"/>
      <c r="EC615" s="190"/>
      <c r="ED615" s="190"/>
      <c r="EE615" s="190"/>
      <c r="EF615" s="190"/>
      <c r="EG615" s="190"/>
      <c r="EH615" s="190"/>
      <c r="EI615" s="190"/>
      <c r="EJ615" s="190"/>
      <c r="EK615" s="190"/>
      <c r="EL615" s="190"/>
      <c r="EM615" s="190"/>
      <c r="EN615" s="190"/>
      <c r="EO615" s="190"/>
      <c r="EP615" s="190"/>
      <c r="EQ615" s="190"/>
      <c r="ER615" s="190"/>
      <c r="ES615" s="190"/>
      <c r="ET615" s="190"/>
      <c r="EU615" s="190"/>
      <c r="EV615" s="190"/>
      <c r="EW615" s="190"/>
      <c r="EX615" s="190"/>
      <c r="EY615" s="190"/>
      <c r="EZ615" s="190"/>
      <c r="FA615" s="190"/>
      <c r="FB615" s="190"/>
      <c r="FC615" s="190"/>
      <c r="FD615" s="190"/>
      <c r="FE615" s="190"/>
      <c r="FF615" s="190"/>
      <c r="FG615" s="190"/>
      <c r="FH615" s="190"/>
      <c r="FI615" s="190"/>
      <c r="FJ615" s="190"/>
      <c r="FK615" s="190"/>
      <c r="FL615" s="190"/>
      <c r="FM615" s="190"/>
      <c r="FN615" s="190"/>
      <c r="FO615" s="190"/>
      <c r="FP615" s="190"/>
      <c r="FQ615" s="190"/>
      <c r="FR615" s="190"/>
      <c r="FS615" s="190"/>
      <c r="FT615" s="190"/>
      <c r="FU615" s="190"/>
      <c r="FV615" s="190"/>
      <c r="FW615" s="190"/>
      <c r="FX615" s="190"/>
      <c r="FY615" s="190"/>
      <c r="FZ615" s="190"/>
      <c r="GA615" s="190"/>
      <c r="GB615" s="190"/>
      <c r="GC615" s="190"/>
      <c r="GD615" s="190"/>
      <c r="GE615" s="190"/>
      <c r="GF615" s="190"/>
      <c r="GG615" s="190"/>
      <c r="GH615" s="190"/>
      <c r="GI615" s="190"/>
      <c r="GJ615" s="190"/>
      <c r="GK615" s="190"/>
      <c r="GL615" s="190"/>
      <c r="GM615" s="190"/>
      <c r="GN615" s="190"/>
      <c r="GO615" s="190"/>
    </row>
    <row r="616" spans="1:197" s="16" customFormat="1" ht="21" customHeight="1" x14ac:dyDescent="0.25">
      <c r="A616" s="700">
        <v>568</v>
      </c>
      <c r="B616" s="714" t="s">
        <v>6451</v>
      </c>
      <c r="C616" s="715" t="s">
        <v>6452</v>
      </c>
      <c r="D616" s="719" t="s">
        <v>152</v>
      </c>
      <c r="E616" s="700">
        <v>79</v>
      </c>
      <c r="F616" s="703" t="str">
        <f t="shared" si="12"/>
        <v>Khá</v>
      </c>
      <c r="G616" s="189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  <c r="AA616" s="190"/>
      <c r="AB616" s="190"/>
      <c r="AC616" s="190"/>
      <c r="AD616" s="190"/>
      <c r="AE616" s="190"/>
      <c r="AF616" s="190"/>
      <c r="AG616" s="190"/>
      <c r="AH616" s="190"/>
      <c r="AI616" s="190"/>
      <c r="AJ616" s="190"/>
      <c r="AK616" s="190"/>
      <c r="AL616" s="190"/>
      <c r="AM616" s="190"/>
      <c r="AN616" s="190"/>
      <c r="AO616" s="190"/>
      <c r="AP616" s="190"/>
      <c r="AQ616" s="190"/>
      <c r="AR616" s="190"/>
      <c r="AS616" s="190"/>
      <c r="AT616" s="190"/>
      <c r="AU616" s="190"/>
      <c r="AV616" s="190"/>
      <c r="AW616" s="190"/>
      <c r="AX616" s="190"/>
      <c r="AY616" s="190"/>
      <c r="AZ616" s="190"/>
      <c r="BA616" s="190"/>
      <c r="BB616" s="190"/>
      <c r="BC616" s="190"/>
      <c r="BD616" s="190"/>
      <c r="BE616" s="190"/>
      <c r="BF616" s="190"/>
      <c r="BG616" s="190"/>
      <c r="BH616" s="190"/>
      <c r="BI616" s="190"/>
      <c r="BJ616" s="190"/>
      <c r="BK616" s="190"/>
      <c r="BL616" s="190"/>
      <c r="BM616" s="190"/>
      <c r="BN616" s="190"/>
      <c r="BO616" s="190"/>
      <c r="BP616" s="190"/>
      <c r="BQ616" s="190"/>
      <c r="BR616" s="190"/>
      <c r="BS616" s="190"/>
      <c r="BT616" s="190"/>
      <c r="BU616" s="190"/>
      <c r="BV616" s="190"/>
      <c r="BW616" s="190"/>
      <c r="BX616" s="190"/>
      <c r="BY616" s="190"/>
      <c r="BZ616" s="190"/>
      <c r="CA616" s="190"/>
      <c r="CB616" s="190"/>
      <c r="CC616" s="190"/>
      <c r="CD616" s="190"/>
      <c r="CE616" s="190"/>
      <c r="CF616" s="190"/>
      <c r="CG616" s="190"/>
      <c r="CH616" s="190"/>
      <c r="CI616" s="190"/>
      <c r="CJ616" s="190"/>
      <c r="CK616" s="190"/>
      <c r="CL616" s="190"/>
      <c r="CM616" s="190"/>
      <c r="CN616" s="190"/>
      <c r="CO616" s="190"/>
      <c r="CP616" s="190"/>
      <c r="CQ616" s="190"/>
      <c r="CR616" s="190"/>
      <c r="CS616" s="190"/>
      <c r="CT616" s="190"/>
      <c r="CU616" s="190"/>
      <c r="CV616" s="190"/>
      <c r="CW616" s="190"/>
      <c r="CX616" s="190"/>
      <c r="CY616" s="190"/>
      <c r="CZ616" s="190"/>
      <c r="DA616" s="190"/>
      <c r="DB616" s="190"/>
      <c r="DC616" s="190"/>
      <c r="DD616" s="190"/>
      <c r="DE616" s="190"/>
      <c r="DF616" s="190"/>
      <c r="DG616" s="190"/>
      <c r="DH616" s="190"/>
      <c r="DI616" s="190"/>
      <c r="DJ616" s="190"/>
      <c r="DK616" s="190"/>
      <c r="DL616" s="190"/>
      <c r="DM616" s="190"/>
      <c r="DN616" s="190"/>
      <c r="DO616" s="190"/>
      <c r="DP616" s="190"/>
      <c r="DQ616" s="190"/>
      <c r="DR616" s="190"/>
      <c r="DS616" s="190"/>
      <c r="DT616" s="190"/>
      <c r="DU616" s="190"/>
      <c r="DV616" s="190"/>
      <c r="DW616" s="190"/>
      <c r="DX616" s="190"/>
      <c r="DY616" s="190"/>
      <c r="DZ616" s="190"/>
      <c r="EA616" s="190"/>
      <c r="EB616" s="190"/>
      <c r="EC616" s="190"/>
      <c r="ED616" s="190"/>
      <c r="EE616" s="190"/>
      <c r="EF616" s="190"/>
      <c r="EG616" s="190"/>
      <c r="EH616" s="190"/>
      <c r="EI616" s="190"/>
      <c r="EJ616" s="190"/>
      <c r="EK616" s="190"/>
      <c r="EL616" s="190"/>
      <c r="EM616" s="190"/>
      <c r="EN616" s="190"/>
      <c r="EO616" s="190"/>
      <c r="EP616" s="190"/>
      <c r="EQ616" s="190"/>
      <c r="ER616" s="190"/>
      <c r="ES616" s="190"/>
      <c r="ET616" s="190"/>
      <c r="EU616" s="190"/>
      <c r="EV616" s="190"/>
      <c r="EW616" s="190"/>
      <c r="EX616" s="190"/>
      <c r="EY616" s="190"/>
      <c r="EZ616" s="190"/>
      <c r="FA616" s="190"/>
      <c r="FB616" s="190"/>
      <c r="FC616" s="190"/>
      <c r="FD616" s="190"/>
      <c r="FE616" s="190"/>
      <c r="FF616" s="190"/>
      <c r="FG616" s="190"/>
      <c r="FH616" s="190"/>
      <c r="FI616" s="190"/>
      <c r="FJ616" s="190"/>
      <c r="FK616" s="190"/>
      <c r="FL616" s="190"/>
      <c r="FM616" s="190"/>
      <c r="FN616" s="190"/>
      <c r="FO616" s="190"/>
      <c r="FP616" s="190"/>
      <c r="FQ616" s="190"/>
      <c r="FR616" s="190"/>
      <c r="FS616" s="190"/>
      <c r="FT616" s="190"/>
      <c r="FU616" s="190"/>
      <c r="FV616" s="190"/>
      <c r="FW616" s="190"/>
      <c r="FX616" s="190"/>
      <c r="FY616" s="190"/>
      <c r="FZ616" s="190"/>
      <c r="GA616" s="190"/>
      <c r="GB616" s="190"/>
      <c r="GC616" s="190"/>
      <c r="GD616" s="190"/>
      <c r="GE616" s="190"/>
      <c r="GF616" s="190"/>
      <c r="GG616" s="190"/>
      <c r="GH616" s="190"/>
      <c r="GI616" s="190"/>
      <c r="GJ616" s="190"/>
      <c r="GK616" s="190"/>
      <c r="GL616" s="190"/>
      <c r="GM616" s="190"/>
      <c r="GN616" s="190"/>
      <c r="GO616" s="190"/>
    </row>
    <row r="617" spans="1:197" s="16" customFormat="1" ht="21" customHeight="1" x14ac:dyDescent="0.25">
      <c r="A617" s="775">
        <v>569</v>
      </c>
      <c r="B617" s="714" t="s">
        <v>6453</v>
      </c>
      <c r="C617" s="715" t="s">
        <v>4923</v>
      </c>
      <c r="D617" s="719" t="s">
        <v>263</v>
      </c>
      <c r="E617" s="700">
        <v>68</v>
      </c>
      <c r="F617" s="703" t="str">
        <f t="shared" si="12"/>
        <v>Khá</v>
      </c>
      <c r="G617" s="736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  <c r="AA617" s="190"/>
      <c r="AB617" s="190"/>
      <c r="AC617" s="190"/>
      <c r="AD617" s="190"/>
      <c r="AE617" s="190"/>
      <c r="AF617" s="190"/>
      <c r="AG617" s="190"/>
      <c r="AH617" s="190"/>
      <c r="AI617" s="190"/>
      <c r="AJ617" s="190"/>
      <c r="AK617" s="190"/>
      <c r="AL617" s="190"/>
      <c r="AM617" s="190"/>
      <c r="AN617" s="190"/>
      <c r="AO617" s="190"/>
      <c r="AP617" s="190"/>
      <c r="AQ617" s="190"/>
      <c r="AR617" s="190"/>
      <c r="AS617" s="190"/>
      <c r="AT617" s="190"/>
      <c r="AU617" s="190"/>
      <c r="AV617" s="190"/>
      <c r="AW617" s="190"/>
      <c r="AX617" s="190"/>
      <c r="AY617" s="190"/>
      <c r="AZ617" s="190"/>
      <c r="BA617" s="190"/>
      <c r="BB617" s="190"/>
      <c r="BC617" s="190"/>
      <c r="BD617" s="190"/>
      <c r="BE617" s="190"/>
      <c r="BF617" s="190"/>
      <c r="BG617" s="190"/>
      <c r="BH617" s="190"/>
      <c r="BI617" s="190"/>
      <c r="BJ617" s="190"/>
      <c r="BK617" s="190"/>
      <c r="BL617" s="190"/>
      <c r="BM617" s="190"/>
      <c r="BN617" s="190"/>
      <c r="BO617" s="190"/>
      <c r="BP617" s="190"/>
      <c r="BQ617" s="190"/>
      <c r="BR617" s="190"/>
      <c r="BS617" s="190"/>
      <c r="BT617" s="190"/>
      <c r="BU617" s="190"/>
      <c r="BV617" s="190"/>
      <c r="BW617" s="190"/>
      <c r="BX617" s="190"/>
      <c r="BY617" s="190"/>
      <c r="BZ617" s="190"/>
      <c r="CA617" s="190"/>
      <c r="CB617" s="190"/>
      <c r="CC617" s="190"/>
      <c r="CD617" s="190"/>
      <c r="CE617" s="190"/>
      <c r="CF617" s="190"/>
      <c r="CG617" s="190"/>
      <c r="CH617" s="190"/>
      <c r="CI617" s="190"/>
      <c r="CJ617" s="190"/>
      <c r="CK617" s="190"/>
      <c r="CL617" s="190"/>
      <c r="CM617" s="190"/>
      <c r="CN617" s="190"/>
      <c r="CO617" s="190"/>
      <c r="CP617" s="190"/>
      <c r="CQ617" s="190"/>
      <c r="CR617" s="190"/>
      <c r="CS617" s="190"/>
      <c r="CT617" s="190"/>
      <c r="CU617" s="190"/>
      <c r="CV617" s="190"/>
      <c r="CW617" s="190"/>
      <c r="CX617" s="190"/>
      <c r="CY617" s="190"/>
      <c r="CZ617" s="190"/>
      <c r="DA617" s="190"/>
      <c r="DB617" s="190"/>
      <c r="DC617" s="190"/>
      <c r="DD617" s="190"/>
      <c r="DE617" s="190"/>
      <c r="DF617" s="190"/>
      <c r="DG617" s="190"/>
      <c r="DH617" s="190"/>
      <c r="DI617" s="190"/>
      <c r="DJ617" s="190"/>
      <c r="DK617" s="190"/>
      <c r="DL617" s="190"/>
      <c r="DM617" s="190"/>
      <c r="DN617" s="190"/>
      <c r="DO617" s="190"/>
      <c r="DP617" s="190"/>
      <c r="DQ617" s="190"/>
      <c r="DR617" s="190"/>
      <c r="DS617" s="190"/>
      <c r="DT617" s="190"/>
      <c r="DU617" s="190"/>
      <c r="DV617" s="190"/>
      <c r="DW617" s="190"/>
      <c r="DX617" s="190"/>
      <c r="DY617" s="190"/>
      <c r="DZ617" s="190"/>
      <c r="EA617" s="190"/>
      <c r="EB617" s="190"/>
      <c r="EC617" s="190"/>
      <c r="ED617" s="190"/>
      <c r="EE617" s="190"/>
      <c r="EF617" s="190"/>
      <c r="EG617" s="190"/>
      <c r="EH617" s="190"/>
      <c r="EI617" s="190"/>
      <c r="EJ617" s="190"/>
      <c r="EK617" s="190"/>
      <c r="EL617" s="190"/>
      <c r="EM617" s="190"/>
      <c r="EN617" s="190"/>
      <c r="EO617" s="190"/>
      <c r="EP617" s="190"/>
      <c r="EQ617" s="190"/>
      <c r="ER617" s="190"/>
      <c r="ES617" s="190"/>
      <c r="ET617" s="190"/>
      <c r="EU617" s="190"/>
      <c r="EV617" s="190"/>
      <c r="EW617" s="190"/>
      <c r="EX617" s="190"/>
      <c r="EY617" s="190"/>
      <c r="EZ617" s="190"/>
      <c r="FA617" s="190"/>
      <c r="FB617" s="190"/>
      <c r="FC617" s="190"/>
      <c r="FD617" s="190"/>
      <c r="FE617" s="190"/>
      <c r="FF617" s="190"/>
      <c r="FG617" s="190"/>
      <c r="FH617" s="190"/>
      <c r="FI617" s="190"/>
      <c r="FJ617" s="190"/>
      <c r="FK617" s="190"/>
      <c r="FL617" s="190"/>
      <c r="FM617" s="190"/>
      <c r="FN617" s="190"/>
      <c r="FO617" s="190"/>
      <c r="FP617" s="190"/>
      <c r="FQ617" s="190"/>
      <c r="FR617" s="190"/>
      <c r="FS617" s="190"/>
      <c r="FT617" s="190"/>
      <c r="FU617" s="190"/>
      <c r="FV617" s="190"/>
      <c r="FW617" s="190"/>
      <c r="FX617" s="190"/>
      <c r="FY617" s="190"/>
      <c r="FZ617" s="190"/>
      <c r="GA617" s="190"/>
      <c r="GB617" s="190"/>
      <c r="GC617" s="190"/>
      <c r="GD617" s="190"/>
      <c r="GE617" s="190"/>
      <c r="GF617" s="190"/>
      <c r="GG617" s="190"/>
      <c r="GH617" s="190"/>
      <c r="GI617" s="190"/>
      <c r="GJ617" s="190"/>
      <c r="GK617" s="190"/>
      <c r="GL617" s="190"/>
      <c r="GM617" s="190"/>
      <c r="GN617" s="190"/>
      <c r="GO617" s="190"/>
    </row>
    <row r="618" spans="1:197" s="16" customFormat="1" ht="21" customHeight="1" x14ac:dyDescent="0.25">
      <c r="A618" s="700">
        <v>570</v>
      </c>
      <c r="B618" s="714" t="s">
        <v>6454</v>
      </c>
      <c r="C618" s="715" t="s">
        <v>6455</v>
      </c>
      <c r="D618" s="719" t="s">
        <v>49</v>
      </c>
      <c r="E618" s="700">
        <v>85</v>
      </c>
      <c r="F618" s="703" t="str">
        <f t="shared" si="12"/>
        <v>Tốt</v>
      </c>
      <c r="G618" s="189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0"/>
      <c r="AT618" s="190"/>
      <c r="AU618" s="190"/>
      <c r="AV618" s="190"/>
      <c r="AW618" s="190"/>
      <c r="AX618" s="190"/>
      <c r="AY618" s="190"/>
      <c r="AZ618" s="190"/>
      <c r="BA618" s="190"/>
      <c r="BB618" s="190"/>
      <c r="BC618" s="190"/>
      <c r="BD618" s="190"/>
      <c r="BE618" s="190"/>
      <c r="BF618" s="190"/>
      <c r="BG618" s="190"/>
      <c r="BH618" s="190"/>
      <c r="BI618" s="190"/>
      <c r="BJ618" s="190"/>
      <c r="BK618" s="190"/>
      <c r="BL618" s="190"/>
      <c r="BM618" s="190"/>
      <c r="BN618" s="190"/>
      <c r="BO618" s="190"/>
      <c r="BP618" s="190"/>
      <c r="BQ618" s="190"/>
      <c r="BR618" s="190"/>
      <c r="BS618" s="190"/>
      <c r="BT618" s="190"/>
      <c r="BU618" s="190"/>
      <c r="BV618" s="190"/>
      <c r="BW618" s="190"/>
      <c r="BX618" s="190"/>
      <c r="BY618" s="190"/>
      <c r="BZ618" s="190"/>
      <c r="CA618" s="190"/>
      <c r="CB618" s="190"/>
      <c r="CC618" s="190"/>
      <c r="CD618" s="190"/>
      <c r="CE618" s="190"/>
      <c r="CF618" s="190"/>
      <c r="CG618" s="190"/>
      <c r="CH618" s="190"/>
      <c r="CI618" s="190"/>
      <c r="CJ618" s="190"/>
      <c r="CK618" s="190"/>
      <c r="CL618" s="190"/>
      <c r="CM618" s="190"/>
      <c r="CN618" s="190"/>
      <c r="CO618" s="190"/>
      <c r="CP618" s="190"/>
      <c r="CQ618" s="190"/>
      <c r="CR618" s="190"/>
      <c r="CS618" s="190"/>
      <c r="CT618" s="190"/>
      <c r="CU618" s="190"/>
      <c r="CV618" s="190"/>
      <c r="CW618" s="190"/>
      <c r="CX618" s="190"/>
      <c r="CY618" s="190"/>
      <c r="CZ618" s="190"/>
      <c r="DA618" s="190"/>
      <c r="DB618" s="190"/>
      <c r="DC618" s="190"/>
      <c r="DD618" s="190"/>
      <c r="DE618" s="190"/>
      <c r="DF618" s="190"/>
      <c r="DG618" s="190"/>
      <c r="DH618" s="190"/>
      <c r="DI618" s="190"/>
      <c r="DJ618" s="190"/>
      <c r="DK618" s="190"/>
      <c r="DL618" s="190"/>
      <c r="DM618" s="190"/>
      <c r="DN618" s="190"/>
      <c r="DO618" s="190"/>
      <c r="DP618" s="190"/>
      <c r="DQ618" s="190"/>
      <c r="DR618" s="190"/>
      <c r="DS618" s="190"/>
      <c r="DT618" s="190"/>
      <c r="DU618" s="190"/>
      <c r="DV618" s="190"/>
      <c r="DW618" s="190"/>
      <c r="DX618" s="190"/>
      <c r="DY618" s="190"/>
      <c r="DZ618" s="190"/>
      <c r="EA618" s="190"/>
      <c r="EB618" s="190"/>
      <c r="EC618" s="190"/>
      <c r="ED618" s="190"/>
      <c r="EE618" s="190"/>
      <c r="EF618" s="190"/>
      <c r="EG618" s="190"/>
      <c r="EH618" s="190"/>
      <c r="EI618" s="190"/>
      <c r="EJ618" s="190"/>
      <c r="EK618" s="190"/>
      <c r="EL618" s="190"/>
      <c r="EM618" s="190"/>
      <c r="EN618" s="190"/>
      <c r="EO618" s="190"/>
      <c r="EP618" s="190"/>
      <c r="EQ618" s="190"/>
      <c r="ER618" s="190"/>
      <c r="ES618" s="190"/>
      <c r="ET618" s="190"/>
      <c r="EU618" s="190"/>
      <c r="EV618" s="190"/>
      <c r="EW618" s="190"/>
      <c r="EX618" s="190"/>
      <c r="EY618" s="190"/>
      <c r="EZ618" s="190"/>
      <c r="FA618" s="190"/>
      <c r="FB618" s="190"/>
      <c r="FC618" s="190"/>
      <c r="FD618" s="190"/>
      <c r="FE618" s="190"/>
      <c r="FF618" s="190"/>
      <c r="FG618" s="190"/>
      <c r="FH618" s="190"/>
      <c r="FI618" s="190"/>
      <c r="FJ618" s="190"/>
      <c r="FK618" s="190"/>
      <c r="FL618" s="190"/>
      <c r="FM618" s="190"/>
      <c r="FN618" s="190"/>
      <c r="FO618" s="190"/>
      <c r="FP618" s="190"/>
      <c r="FQ618" s="190"/>
      <c r="FR618" s="190"/>
      <c r="FS618" s="190"/>
      <c r="FT618" s="190"/>
      <c r="FU618" s="190"/>
      <c r="FV618" s="190"/>
      <c r="FW618" s="190"/>
      <c r="FX618" s="190"/>
      <c r="FY618" s="190"/>
      <c r="FZ618" s="190"/>
      <c r="GA618" s="190"/>
      <c r="GB618" s="190"/>
      <c r="GC618" s="190"/>
      <c r="GD618" s="190"/>
      <c r="GE618" s="190"/>
      <c r="GF618" s="190"/>
      <c r="GG618" s="190"/>
      <c r="GH618" s="190"/>
      <c r="GI618" s="190"/>
      <c r="GJ618" s="190"/>
      <c r="GK618" s="190"/>
      <c r="GL618" s="190"/>
      <c r="GM618" s="190"/>
      <c r="GN618" s="190"/>
      <c r="GO618" s="190"/>
    </row>
    <row r="619" spans="1:197" s="16" customFormat="1" ht="21" customHeight="1" x14ac:dyDescent="0.25">
      <c r="A619" s="775">
        <v>571</v>
      </c>
      <c r="B619" s="714" t="s">
        <v>6456</v>
      </c>
      <c r="C619" s="715" t="s">
        <v>1742</v>
      </c>
      <c r="D619" s="719" t="s">
        <v>1477</v>
      </c>
      <c r="E619" s="700">
        <v>84</v>
      </c>
      <c r="F619" s="703" t="str">
        <f t="shared" si="12"/>
        <v>Tốt</v>
      </c>
      <c r="G619" s="189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0"/>
      <c r="BN619" s="190"/>
      <c r="BO619" s="190"/>
      <c r="BP619" s="190"/>
      <c r="BQ619" s="190"/>
      <c r="BR619" s="190"/>
      <c r="BS619" s="190"/>
      <c r="BT619" s="190"/>
      <c r="BU619" s="190"/>
      <c r="BV619" s="190"/>
      <c r="BW619" s="190"/>
      <c r="BX619" s="190"/>
      <c r="BY619" s="190"/>
      <c r="BZ619" s="190"/>
      <c r="CA619" s="190"/>
      <c r="CB619" s="190"/>
      <c r="CC619" s="190"/>
      <c r="CD619" s="190"/>
      <c r="CE619" s="190"/>
      <c r="CF619" s="190"/>
      <c r="CG619" s="190"/>
      <c r="CH619" s="190"/>
      <c r="CI619" s="190"/>
      <c r="CJ619" s="190"/>
      <c r="CK619" s="190"/>
      <c r="CL619" s="190"/>
      <c r="CM619" s="190"/>
      <c r="CN619" s="190"/>
      <c r="CO619" s="190"/>
      <c r="CP619" s="190"/>
      <c r="CQ619" s="190"/>
      <c r="CR619" s="190"/>
      <c r="CS619" s="190"/>
      <c r="CT619" s="190"/>
      <c r="CU619" s="190"/>
      <c r="CV619" s="190"/>
      <c r="CW619" s="190"/>
      <c r="CX619" s="190"/>
      <c r="CY619" s="190"/>
      <c r="CZ619" s="190"/>
      <c r="DA619" s="190"/>
      <c r="DB619" s="190"/>
      <c r="DC619" s="190"/>
      <c r="DD619" s="190"/>
      <c r="DE619" s="190"/>
      <c r="DF619" s="190"/>
      <c r="DG619" s="190"/>
      <c r="DH619" s="190"/>
      <c r="DI619" s="190"/>
      <c r="DJ619" s="190"/>
      <c r="DK619" s="190"/>
      <c r="DL619" s="190"/>
      <c r="DM619" s="190"/>
      <c r="DN619" s="190"/>
      <c r="DO619" s="190"/>
      <c r="DP619" s="190"/>
      <c r="DQ619" s="190"/>
      <c r="DR619" s="190"/>
      <c r="DS619" s="190"/>
      <c r="DT619" s="190"/>
      <c r="DU619" s="190"/>
      <c r="DV619" s="190"/>
      <c r="DW619" s="190"/>
      <c r="DX619" s="190"/>
      <c r="DY619" s="190"/>
      <c r="DZ619" s="190"/>
      <c r="EA619" s="190"/>
      <c r="EB619" s="190"/>
      <c r="EC619" s="190"/>
      <c r="ED619" s="190"/>
      <c r="EE619" s="190"/>
      <c r="EF619" s="190"/>
      <c r="EG619" s="190"/>
      <c r="EH619" s="190"/>
      <c r="EI619" s="190"/>
      <c r="EJ619" s="190"/>
      <c r="EK619" s="190"/>
      <c r="EL619" s="190"/>
      <c r="EM619" s="190"/>
      <c r="EN619" s="190"/>
      <c r="EO619" s="190"/>
      <c r="EP619" s="190"/>
      <c r="EQ619" s="190"/>
      <c r="ER619" s="190"/>
      <c r="ES619" s="190"/>
      <c r="ET619" s="190"/>
      <c r="EU619" s="190"/>
      <c r="EV619" s="190"/>
      <c r="EW619" s="190"/>
      <c r="EX619" s="190"/>
      <c r="EY619" s="190"/>
      <c r="EZ619" s="190"/>
      <c r="FA619" s="190"/>
      <c r="FB619" s="190"/>
      <c r="FC619" s="190"/>
      <c r="FD619" s="190"/>
      <c r="FE619" s="190"/>
      <c r="FF619" s="190"/>
      <c r="FG619" s="190"/>
      <c r="FH619" s="190"/>
      <c r="FI619" s="190"/>
      <c r="FJ619" s="190"/>
      <c r="FK619" s="190"/>
      <c r="FL619" s="190"/>
      <c r="FM619" s="190"/>
      <c r="FN619" s="190"/>
      <c r="FO619" s="190"/>
      <c r="FP619" s="190"/>
      <c r="FQ619" s="190"/>
      <c r="FR619" s="190"/>
      <c r="FS619" s="190"/>
      <c r="FT619" s="190"/>
      <c r="FU619" s="190"/>
      <c r="FV619" s="190"/>
      <c r="FW619" s="190"/>
      <c r="FX619" s="190"/>
      <c r="FY619" s="190"/>
      <c r="FZ619" s="190"/>
      <c r="GA619" s="190"/>
      <c r="GB619" s="190"/>
      <c r="GC619" s="190"/>
      <c r="GD619" s="190"/>
      <c r="GE619" s="190"/>
      <c r="GF619" s="190"/>
      <c r="GG619" s="190"/>
      <c r="GH619" s="190"/>
      <c r="GI619" s="190"/>
      <c r="GJ619" s="190"/>
      <c r="GK619" s="190"/>
      <c r="GL619" s="190"/>
      <c r="GM619" s="190"/>
      <c r="GN619" s="190"/>
      <c r="GO619" s="190"/>
    </row>
    <row r="620" spans="1:197" s="16" customFormat="1" ht="21" customHeight="1" x14ac:dyDescent="0.25">
      <c r="A620" s="700">
        <v>572</v>
      </c>
      <c r="B620" s="714" t="s">
        <v>6457</v>
      </c>
      <c r="C620" s="715" t="s">
        <v>6458</v>
      </c>
      <c r="D620" s="719" t="s">
        <v>82</v>
      </c>
      <c r="E620" s="700">
        <v>80</v>
      </c>
      <c r="F620" s="703" t="str">
        <f t="shared" si="12"/>
        <v>Tốt</v>
      </c>
      <c r="G620" s="189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0"/>
      <c r="BN620" s="190"/>
      <c r="BO620" s="190"/>
      <c r="BP620" s="190"/>
      <c r="BQ620" s="190"/>
      <c r="BR620" s="190"/>
      <c r="BS620" s="190"/>
      <c r="BT620" s="190"/>
      <c r="BU620" s="190"/>
      <c r="BV620" s="190"/>
      <c r="BW620" s="190"/>
      <c r="BX620" s="190"/>
      <c r="BY620" s="190"/>
      <c r="BZ620" s="190"/>
      <c r="CA620" s="190"/>
      <c r="CB620" s="190"/>
      <c r="CC620" s="190"/>
      <c r="CD620" s="190"/>
      <c r="CE620" s="190"/>
      <c r="CF620" s="190"/>
      <c r="CG620" s="190"/>
      <c r="CH620" s="190"/>
      <c r="CI620" s="190"/>
      <c r="CJ620" s="190"/>
      <c r="CK620" s="190"/>
      <c r="CL620" s="190"/>
      <c r="CM620" s="190"/>
      <c r="CN620" s="190"/>
      <c r="CO620" s="190"/>
      <c r="CP620" s="190"/>
      <c r="CQ620" s="190"/>
      <c r="CR620" s="190"/>
      <c r="CS620" s="190"/>
      <c r="CT620" s="190"/>
      <c r="CU620" s="190"/>
      <c r="CV620" s="190"/>
      <c r="CW620" s="190"/>
      <c r="CX620" s="190"/>
      <c r="CY620" s="190"/>
      <c r="CZ620" s="190"/>
      <c r="DA620" s="190"/>
      <c r="DB620" s="190"/>
      <c r="DC620" s="190"/>
      <c r="DD620" s="190"/>
      <c r="DE620" s="190"/>
      <c r="DF620" s="190"/>
      <c r="DG620" s="190"/>
      <c r="DH620" s="190"/>
      <c r="DI620" s="190"/>
      <c r="DJ620" s="190"/>
      <c r="DK620" s="190"/>
      <c r="DL620" s="190"/>
      <c r="DM620" s="190"/>
      <c r="DN620" s="190"/>
      <c r="DO620" s="190"/>
      <c r="DP620" s="190"/>
      <c r="DQ620" s="190"/>
      <c r="DR620" s="190"/>
      <c r="DS620" s="190"/>
      <c r="DT620" s="190"/>
      <c r="DU620" s="190"/>
      <c r="DV620" s="190"/>
      <c r="DW620" s="190"/>
      <c r="DX620" s="190"/>
      <c r="DY620" s="190"/>
      <c r="DZ620" s="190"/>
      <c r="EA620" s="190"/>
      <c r="EB620" s="190"/>
      <c r="EC620" s="190"/>
      <c r="ED620" s="190"/>
      <c r="EE620" s="190"/>
      <c r="EF620" s="190"/>
      <c r="EG620" s="190"/>
      <c r="EH620" s="190"/>
      <c r="EI620" s="190"/>
      <c r="EJ620" s="190"/>
      <c r="EK620" s="190"/>
      <c r="EL620" s="190"/>
      <c r="EM620" s="190"/>
      <c r="EN620" s="190"/>
      <c r="EO620" s="190"/>
      <c r="EP620" s="190"/>
      <c r="EQ620" s="190"/>
      <c r="ER620" s="190"/>
      <c r="ES620" s="190"/>
      <c r="ET620" s="190"/>
      <c r="EU620" s="190"/>
      <c r="EV620" s="190"/>
      <c r="EW620" s="190"/>
      <c r="EX620" s="190"/>
      <c r="EY620" s="190"/>
      <c r="EZ620" s="190"/>
      <c r="FA620" s="190"/>
      <c r="FB620" s="190"/>
      <c r="FC620" s="190"/>
      <c r="FD620" s="190"/>
      <c r="FE620" s="190"/>
      <c r="FF620" s="190"/>
      <c r="FG620" s="190"/>
      <c r="FH620" s="190"/>
      <c r="FI620" s="190"/>
      <c r="FJ620" s="190"/>
      <c r="FK620" s="190"/>
      <c r="FL620" s="190"/>
      <c r="FM620" s="190"/>
      <c r="FN620" s="190"/>
      <c r="FO620" s="190"/>
      <c r="FP620" s="190"/>
      <c r="FQ620" s="190"/>
      <c r="FR620" s="190"/>
      <c r="FS620" s="190"/>
      <c r="FT620" s="190"/>
      <c r="FU620" s="190"/>
      <c r="FV620" s="190"/>
      <c r="FW620" s="190"/>
      <c r="FX620" s="190"/>
      <c r="FY620" s="190"/>
      <c r="FZ620" s="190"/>
      <c r="GA620" s="190"/>
      <c r="GB620" s="190"/>
      <c r="GC620" s="190"/>
      <c r="GD620" s="190"/>
      <c r="GE620" s="190"/>
      <c r="GF620" s="190"/>
      <c r="GG620" s="190"/>
      <c r="GH620" s="190"/>
      <c r="GI620" s="190"/>
      <c r="GJ620" s="190"/>
      <c r="GK620" s="190"/>
      <c r="GL620" s="190"/>
      <c r="GM620" s="190"/>
      <c r="GN620" s="190"/>
      <c r="GO620" s="190"/>
    </row>
    <row r="621" spans="1:197" s="16" customFormat="1" ht="21" customHeight="1" x14ac:dyDescent="0.25">
      <c r="A621" s="775">
        <v>573</v>
      </c>
      <c r="B621" s="714" t="s">
        <v>6459</v>
      </c>
      <c r="C621" s="715" t="s">
        <v>1415</v>
      </c>
      <c r="D621" s="719" t="s">
        <v>82</v>
      </c>
      <c r="E621" s="700">
        <v>80</v>
      </c>
      <c r="F621" s="703" t="str">
        <f t="shared" si="12"/>
        <v>Tốt</v>
      </c>
      <c r="G621" s="189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190"/>
      <c r="BN621" s="190"/>
      <c r="BO621" s="190"/>
      <c r="BP621" s="190"/>
      <c r="BQ621" s="190"/>
      <c r="BR621" s="190"/>
      <c r="BS621" s="190"/>
      <c r="BT621" s="190"/>
      <c r="BU621" s="190"/>
      <c r="BV621" s="190"/>
      <c r="BW621" s="190"/>
      <c r="BX621" s="190"/>
      <c r="BY621" s="190"/>
      <c r="BZ621" s="190"/>
      <c r="CA621" s="190"/>
      <c r="CB621" s="190"/>
      <c r="CC621" s="190"/>
      <c r="CD621" s="190"/>
      <c r="CE621" s="190"/>
      <c r="CF621" s="190"/>
      <c r="CG621" s="190"/>
      <c r="CH621" s="190"/>
      <c r="CI621" s="190"/>
      <c r="CJ621" s="190"/>
      <c r="CK621" s="190"/>
      <c r="CL621" s="190"/>
      <c r="CM621" s="190"/>
      <c r="CN621" s="190"/>
      <c r="CO621" s="190"/>
      <c r="CP621" s="190"/>
      <c r="CQ621" s="190"/>
      <c r="CR621" s="190"/>
      <c r="CS621" s="190"/>
      <c r="CT621" s="190"/>
      <c r="CU621" s="190"/>
      <c r="CV621" s="190"/>
      <c r="CW621" s="190"/>
      <c r="CX621" s="190"/>
      <c r="CY621" s="190"/>
      <c r="CZ621" s="190"/>
      <c r="DA621" s="190"/>
      <c r="DB621" s="190"/>
      <c r="DC621" s="190"/>
      <c r="DD621" s="190"/>
      <c r="DE621" s="190"/>
      <c r="DF621" s="190"/>
      <c r="DG621" s="190"/>
      <c r="DH621" s="190"/>
      <c r="DI621" s="190"/>
      <c r="DJ621" s="190"/>
      <c r="DK621" s="190"/>
      <c r="DL621" s="190"/>
      <c r="DM621" s="190"/>
      <c r="DN621" s="190"/>
      <c r="DO621" s="190"/>
      <c r="DP621" s="190"/>
      <c r="DQ621" s="190"/>
      <c r="DR621" s="190"/>
      <c r="DS621" s="190"/>
      <c r="DT621" s="190"/>
      <c r="DU621" s="190"/>
      <c r="DV621" s="190"/>
      <c r="DW621" s="190"/>
      <c r="DX621" s="190"/>
      <c r="DY621" s="190"/>
      <c r="DZ621" s="190"/>
      <c r="EA621" s="190"/>
      <c r="EB621" s="190"/>
      <c r="EC621" s="190"/>
      <c r="ED621" s="190"/>
      <c r="EE621" s="190"/>
      <c r="EF621" s="190"/>
      <c r="EG621" s="190"/>
      <c r="EH621" s="190"/>
      <c r="EI621" s="190"/>
      <c r="EJ621" s="190"/>
      <c r="EK621" s="190"/>
      <c r="EL621" s="190"/>
      <c r="EM621" s="190"/>
      <c r="EN621" s="190"/>
      <c r="EO621" s="190"/>
      <c r="EP621" s="190"/>
      <c r="EQ621" s="190"/>
      <c r="ER621" s="190"/>
      <c r="ES621" s="190"/>
      <c r="ET621" s="190"/>
      <c r="EU621" s="190"/>
      <c r="EV621" s="190"/>
      <c r="EW621" s="190"/>
      <c r="EX621" s="190"/>
      <c r="EY621" s="190"/>
      <c r="EZ621" s="190"/>
      <c r="FA621" s="190"/>
      <c r="FB621" s="190"/>
      <c r="FC621" s="190"/>
      <c r="FD621" s="190"/>
      <c r="FE621" s="190"/>
      <c r="FF621" s="190"/>
      <c r="FG621" s="190"/>
      <c r="FH621" s="190"/>
      <c r="FI621" s="190"/>
      <c r="FJ621" s="190"/>
      <c r="FK621" s="190"/>
      <c r="FL621" s="190"/>
      <c r="FM621" s="190"/>
      <c r="FN621" s="190"/>
      <c r="FO621" s="190"/>
      <c r="FP621" s="190"/>
      <c r="FQ621" s="190"/>
      <c r="FR621" s="190"/>
      <c r="FS621" s="190"/>
      <c r="FT621" s="190"/>
      <c r="FU621" s="190"/>
      <c r="FV621" s="190"/>
      <c r="FW621" s="190"/>
      <c r="FX621" s="190"/>
      <c r="FY621" s="190"/>
      <c r="FZ621" s="190"/>
      <c r="GA621" s="190"/>
      <c r="GB621" s="190"/>
      <c r="GC621" s="190"/>
      <c r="GD621" s="190"/>
      <c r="GE621" s="190"/>
      <c r="GF621" s="190"/>
      <c r="GG621" s="190"/>
      <c r="GH621" s="190"/>
      <c r="GI621" s="190"/>
      <c r="GJ621" s="190"/>
      <c r="GK621" s="190"/>
      <c r="GL621" s="190"/>
      <c r="GM621" s="190"/>
      <c r="GN621" s="190"/>
      <c r="GO621" s="190"/>
    </row>
    <row r="622" spans="1:197" s="16" customFormat="1" ht="21" customHeight="1" x14ac:dyDescent="0.25">
      <c r="A622" s="700">
        <v>574</v>
      </c>
      <c r="B622" s="714" t="s">
        <v>6460</v>
      </c>
      <c r="C622" s="715" t="s">
        <v>62</v>
      </c>
      <c r="D622" s="719" t="s">
        <v>20</v>
      </c>
      <c r="E622" s="700">
        <v>95</v>
      </c>
      <c r="F622" s="703" t="str">
        <f t="shared" si="12"/>
        <v>Xuất sắc</v>
      </c>
      <c r="G622" s="189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190"/>
      <c r="BN622" s="190"/>
      <c r="BO622" s="190"/>
      <c r="BP622" s="190"/>
      <c r="BQ622" s="190"/>
      <c r="BR622" s="190"/>
      <c r="BS622" s="190"/>
      <c r="BT622" s="190"/>
      <c r="BU622" s="190"/>
      <c r="BV622" s="190"/>
      <c r="BW622" s="190"/>
      <c r="BX622" s="190"/>
      <c r="BY622" s="190"/>
      <c r="BZ622" s="190"/>
      <c r="CA622" s="190"/>
      <c r="CB622" s="190"/>
      <c r="CC622" s="190"/>
      <c r="CD622" s="190"/>
      <c r="CE622" s="190"/>
      <c r="CF622" s="190"/>
      <c r="CG622" s="190"/>
      <c r="CH622" s="190"/>
      <c r="CI622" s="190"/>
      <c r="CJ622" s="190"/>
      <c r="CK622" s="190"/>
      <c r="CL622" s="190"/>
      <c r="CM622" s="190"/>
      <c r="CN622" s="190"/>
      <c r="CO622" s="190"/>
      <c r="CP622" s="190"/>
      <c r="CQ622" s="190"/>
      <c r="CR622" s="190"/>
      <c r="CS622" s="190"/>
      <c r="CT622" s="190"/>
      <c r="CU622" s="190"/>
      <c r="CV622" s="190"/>
      <c r="CW622" s="190"/>
      <c r="CX622" s="190"/>
      <c r="CY622" s="190"/>
      <c r="CZ622" s="190"/>
      <c r="DA622" s="190"/>
      <c r="DB622" s="190"/>
      <c r="DC622" s="190"/>
      <c r="DD622" s="190"/>
      <c r="DE622" s="190"/>
      <c r="DF622" s="190"/>
      <c r="DG622" s="190"/>
      <c r="DH622" s="190"/>
      <c r="DI622" s="190"/>
      <c r="DJ622" s="190"/>
      <c r="DK622" s="190"/>
      <c r="DL622" s="190"/>
      <c r="DM622" s="190"/>
      <c r="DN622" s="190"/>
      <c r="DO622" s="190"/>
      <c r="DP622" s="190"/>
      <c r="DQ622" s="190"/>
      <c r="DR622" s="190"/>
      <c r="DS622" s="190"/>
      <c r="DT622" s="190"/>
      <c r="DU622" s="190"/>
      <c r="DV622" s="190"/>
      <c r="DW622" s="190"/>
      <c r="DX622" s="190"/>
      <c r="DY622" s="190"/>
      <c r="DZ622" s="190"/>
      <c r="EA622" s="190"/>
      <c r="EB622" s="190"/>
      <c r="EC622" s="190"/>
      <c r="ED622" s="190"/>
      <c r="EE622" s="190"/>
      <c r="EF622" s="190"/>
      <c r="EG622" s="190"/>
      <c r="EH622" s="190"/>
      <c r="EI622" s="190"/>
      <c r="EJ622" s="190"/>
      <c r="EK622" s="190"/>
      <c r="EL622" s="190"/>
      <c r="EM622" s="190"/>
      <c r="EN622" s="190"/>
      <c r="EO622" s="190"/>
      <c r="EP622" s="190"/>
      <c r="EQ622" s="190"/>
      <c r="ER622" s="190"/>
      <c r="ES622" s="190"/>
      <c r="ET622" s="190"/>
      <c r="EU622" s="190"/>
      <c r="EV622" s="190"/>
      <c r="EW622" s="190"/>
      <c r="EX622" s="190"/>
      <c r="EY622" s="190"/>
      <c r="EZ622" s="190"/>
      <c r="FA622" s="190"/>
      <c r="FB622" s="190"/>
      <c r="FC622" s="190"/>
      <c r="FD622" s="190"/>
      <c r="FE622" s="190"/>
      <c r="FF622" s="190"/>
      <c r="FG622" s="190"/>
      <c r="FH622" s="190"/>
      <c r="FI622" s="190"/>
      <c r="FJ622" s="190"/>
      <c r="FK622" s="190"/>
      <c r="FL622" s="190"/>
      <c r="FM622" s="190"/>
      <c r="FN622" s="190"/>
      <c r="FO622" s="190"/>
      <c r="FP622" s="190"/>
      <c r="FQ622" s="190"/>
      <c r="FR622" s="190"/>
      <c r="FS622" s="190"/>
      <c r="FT622" s="190"/>
      <c r="FU622" s="190"/>
      <c r="FV622" s="190"/>
      <c r="FW622" s="190"/>
      <c r="FX622" s="190"/>
      <c r="FY622" s="190"/>
      <c r="FZ622" s="190"/>
      <c r="GA622" s="190"/>
      <c r="GB622" s="190"/>
      <c r="GC622" s="190"/>
      <c r="GD622" s="190"/>
      <c r="GE622" s="190"/>
      <c r="GF622" s="190"/>
      <c r="GG622" s="190"/>
      <c r="GH622" s="190"/>
      <c r="GI622" s="190"/>
      <c r="GJ622" s="190"/>
      <c r="GK622" s="190"/>
      <c r="GL622" s="190"/>
      <c r="GM622" s="190"/>
      <c r="GN622" s="190"/>
      <c r="GO622" s="190"/>
    </row>
    <row r="623" spans="1:197" s="16" customFormat="1" ht="21" customHeight="1" x14ac:dyDescent="0.25">
      <c r="A623" s="775">
        <v>575</v>
      </c>
      <c r="B623" s="714" t="s">
        <v>6461</v>
      </c>
      <c r="C623" s="715" t="s">
        <v>4923</v>
      </c>
      <c r="D623" s="719" t="s">
        <v>182</v>
      </c>
      <c r="E623" s="700">
        <v>99</v>
      </c>
      <c r="F623" s="703" t="str">
        <f t="shared" si="12"/>
        <v>Xuất sắc</v>
      </c>
      <c r="G623" s="736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190"/>
      <c r="BN623" s="190"/>
      <c r="BO623" s="190"/>
      <c r="BP623" s="190"/>
      <c r="BQ623" s="190"/>
      <c r="BR623" s="190"/>
      <c r="BS623" s="190"/>
      <c r="BT623" s="190"/>
      <c r="BU623" s="190"/>
      <c r="BV623" s="190"/>
      <c r="BW623" s="190"/>
      <c r="BX623" s="190"/>
      <c r="BY623" s="190"/>
      <c r="BZ623" s="190"/>
      <c r="CA623" s="190"/>
      <c r="CB623" s="190"/>
      <c r="CC623" s="190"/>
      <c r="CD623" s="190"/>
      <c r="CE623" s="190"/>
      <c r="CF623" s="190"/>
      <c r="CG623" s="190"/>
      <c r="CH623" s="190"/>
      <c r="CI623" s="190"/>
      <c r="CJ623" s="190"/>
      <c r="CK623" s="190"/>
      <c r="CL623" s="190"/>
      <c r="CM623" s="190"/>
      <c r="CN623" s="190"/>
      <c r="CO623" s="190"/>
      <c r="CP623" s="190"/>
      <c r="CQ623" s="190"/>
      <c r="CR623" s="190"/>
      <c r="CS623" s="190"/>
      <c r="CT623" s="190"/>
      <c r="CU623" s="190"/>
      <c r="CV623" s="190"/>
      <c r="CW623" s="190"/>
      <c r="CX623" s="190"/>
      <c r="CY623" s="190"/>
      <c r="CZ623" s="190"/>
      <c r="DA623" s="190"/>
      <c r="DB623" s="190"/>
      <c r="DC623" s="190"/>
      <c r="DD623" s="190"/>
      <c r="DE623" s="190"/>
      <c r="DF623" s="190"/>
      <c r="DG623" s="190"/>
      <c r="DH623" s="190"/>
      <c r="DI623" s="190"/>
      <c r="DJ623" s="190"/>
      <c r="DK623" s="190"/>
      <c r="DL623" s="190"/>
      <c r="DM623" s="190"/>
      <c r="DN623" s="190"/>
      <c r="DO623" s="190"/>
      <c r="DP623" s="190"/>
      <c r="DQ623" s="190"/>
      <c r="DR623" s="190"/>
      <c r="DS623" s="190"/>
      <c r="DT623" s="190"/>
      <c r="DU623" s="190"/>
      <c r="DV623" s="190"/>
      <c r="DW623" s="190"/>
      <c r="DX623" s="190"/>
      <c r="DY623" s="190"/>
      <c r="DZ623" s="190"/>
      <c r="EA623" s="190"/>
      <c r="EB623" s="190"/>
      <c r="EC623" s="190"/>
      <c r="ED623" s="190"/>
      <c r="EE623" s="190"/>
      <c r="EF623" s="190"/>
      <c r="EG623" s="190"/>
      <c r="EH623" s="190"/>
      <c r="EI623" s="190"/>
      <c r="EJ623" s="190"/>
      <c r="EK623" s="190"/>
      <c r="EL623" s="190"/>
      <c r="EM623" s="190"/>
      <c r="EN623" s="190"/>
      <c r="EO623" s="190"/>
      <c r="EP623" s="190"/>
      <c r="EQ623" s="190"/>
      <c r="ER623" s="190"/>
      <c r="ES623" s="190"/>
      <c r="ET623" s="190"/>
      <c r="EU623" s="190"/>
      <c r="EV623" s="190"/>
      <c r="EW623" s="190"/>
      <c r="EX623" s="190"/>
      <c r="EY623" s="190"/>
      <c r="EZ623" s="190"/>
      <c r="FA623" s="190"/>
      <c r="FB623" s="190"/>
      <c r="FC623" s="190"/>
      <c r="FD623" s="190"/>
      <c r="FE623" s="190"/>
      <c r="FF623" s="190"/>
      <c r="FG623" s="190"/>
      <c r="FH623" s="190"/>
      <c r="FI623" s="190"/>
      <c r="FJ623" s="190"/>
      <c r="FK623" s="190"/>
      <c r="FL623" s="190"/>
      <c r="FM623" s="190"/>
      <c r="FN623" s="190"/>
      <c r="FO623" s="190"/>
      <c r="FP623" s="190"/>
      <c r="FQ623" s="190"/>
      <c r="FR623" s="190"/>
      <c r="FS623" s="190"/>
      <c r="FT623" s="190"/>
      <c r="FU623" s="190"/>
      <c r="FV623" s="190"/>
      <c r="FW623" s="190"/>
      <c r="FX623" s="190"/>
      <c r="FY623" s="190"/>
      <c r="FZ623" s="190"/>
      <c r="GA623" s="190"/>
      <c r="GB623" s="190"/>
      <c r="GC623" s="190"/>
      <c r="GD623" s="190"/>
      <c r="GE623" s="190"/>
      <c r="GF623" s="190"/>
      <c r="GG623" s="190"/>
      <c r="GH623" s="190"/>
      <c r="GI623" s="190"/>
      <c r="GJ623" s="190"/>
      <c r="GK623" s="190"/>
      <c r="GL623" s="190"/>
      <c r="GM623" s="190"/>
      <c r="GN623" s="190"/>
      <c r="GO623" s="190"/>
    </row>
    <row r="624" spans="1:197" s="16" customFormat="1" ht="21" customHeight="1" x14ac:dyDescent="0.25">
      <c r="A624" s="700">
        <v>576</v>
      </c>
      <c r="B624" s="714" t="s">
        <v>6462</v>
      </c>
      <c r="C624" s="715" t="s">
        <v>70</v>
      </c>
      <c r="D624" s="719" t="s">
        <v>21</v>
      </c>
      <c r="E624" s="700">
        <v>77</v>
      </c>
      <c r="F624" s="703" t="str">
        <f t="shared" si="12"/>
        <v>Khá</v>
      </c>
      <c r="G624" s="189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190"/>
      <c r="BN624" s="190"/>
      <c r="BO624" s="190"/>
      <c r="BP624" s="190"/>
      <c r="BQ624" s="190"/>
      <c r="BR624" s="190"/>
      <c r="BS624" s="190"/>
      <c r="BT624" s="190"/>
      <c r="BU624" s="190"/>
      <c r="BV624" s="190"/>
      <c r="BW624" s="190"/>
      <c r="BX624" s="190"/>
      <c r="BY624" s="190"/>
      <c r="BZ624" s="190"/>
      <c r="CA624" s="190"/>
      <c r="CB624" s="190"/>
      <c r="CC624" s="190"/>
      <c r="CD624" s="190"/>
      <c r="CE624" s="190"/>
      <c r="CF624" s="190"/>
      <c r="CG624" s="190"/>
      <c r="CH624" s="190"/>
      <c r="CI624" s="190"/>
      <c r="CJ624" s="190"/>
      <c r="CK624" s="190"/>
      <c r="CL624" s="190"/>
      <c r="CM624" s="190"/>
      <c r="CN624" s="190"/>
      <c r="CO624" s="190"/>
      <c r="CP624" s="190"/>
      <c r="CQ624" s="190"/>
      <c r="CR624" s="190"/>
      <c r="CS624" s="190"/>
      <c r="CT624" s="190"/>
      <c r="CU624" s="190"/>
      <c r="CV624" s="190"/>
      <c r="CW624" s="190"/>
      <c r="CX624" s="190"/>
      <c r="CY624" s="190"/>
      <c r="CZ624" s="190"/>
      <c r="DA624" s="190"/>
      <c r="DB624" s="190"/>
      <c r="DC624" s="190"/>
      <c r="DD624" s="190"/>
      <c r="DE624" s="190"/>
      <c r="DF624" s="190"/>
      <c r="DG624" s="190"/>
      <c r="DH624" s="190"/>
      <c r="DI624" s="190"/>
      <c r="DJ624" s="190"/>
      <c r="DK624" s="190"/>
      <c r="DL624" s="190"/>
      <c r="DM624" s="190"/>
      <c r="DN624" s="190"/>
      <c r="DO624" s="190"/>
      <c r="DP624" s="190"/>
      <c r="DQ624" s="190"/>
      <c r="DR624" s="190"/>
      <c r="DS624" s="190"/>
      <c r="DT624" s="190"/>
      <c r="DU624" s="190"/>
      <c r="DV624" s="190"/>
      <c r="DW624" s="190"/>
      <c r="DX624" s="190"/>
      <c r="DY624" s="190"/>
      <c r="DZ624" s="190"/>
      <c r="EA624" s="190"/>
      <c r="EB624" s="190"/>
      <c r="EC624" s="190"/>
      <c r="ED624" s="190"/>
      <c r="EE624" s="190"/>
      <c r="EF624" s="190"/>
      <c r="EG624" s="190"/>
      <c r="EH624" s="190"/>
      <c r="EI624" s="190"/>
      <c r="EJ624" s="190"/>
      <c r="EK624" s="190"/>
      <c r="EL624" s="190"/>
      <c r="EM624" s="190"/>
      <c r="EN624" s="190"/>
      <c r="EO624" s="190"/>
      <c r="EP624" s="190"/>
      <c r="EQ624" s="190"/>
      <c r="ER624" s="190"/>
      <c r="ES624" s="190"/>
      <c r="ET624" s="190"/>
      <c r="EU624" s="190"/>
      <c r="EV624" s="190"/>
      <c r="EW624" s="190"/>
      <c r="EX624" s="190"/>
      <c r="EY624" s="190"/>
      <c r="EZ624" s="190"/>
      <c r="FA624" s="190"/>
      <c r="FB624" s="190"/>
      <c r="FC624" s="190"/>
      <c r="FD624" s="190"/>
      <c r="FE624" s="190"/>
      <c r="FF624" s="190"/>
      <c r="FG624" s="190"/>
      <c r="FH624" s="190"/>
      <c r="FI624" s="190"/>
      <c r="FJ624" s="190"/>
      <c r="FK624" s="190"/>
      <c r="FL624" s="190"/>
      <c r="FM624" s="190"/>
      <c r="FN624" s="190"/>
      <c r="FO624" s="190"/>
      <c r="FP624" s="190"/>
      <c r="FQ624" s="190"/>
      <c r="FR624" s="190"/>
      <c r="FS624" s="190"/>
      <c r="FT624" s="190"/>
      <c r="FU624" s="190"/>
      <c r="FV624" s="190"/>
      <c r="FW624" s="190"/>
      <c r="FX624" s="190"/>
      <c r="FY624" s="190"/>
      <c r="FZ624" s="190"/>
      <c r="GA624" s="190"/>
      <c r="GB624" s="190"/>
      <c r="GC624" s="190"/>
      <c r="GD624" s="190"/>
      <c r="GE624" s="190"/>
      <c r="GF624" s="190"/>
      <c r="GG624" s="190"/>
      <c r="GH624" s="190"/>
      <c r="GI624" s="190"/>
      <c r="GJ624" s="190"/>
      <c r="GK624" s="190"/>
      <c r="GL624" s="190"/>
      <c r="GM624" s="190"/>
      <c r="GN624" s="190"/>
      <c r="GO624" s="190"/>
    </row>
    <row r="625" spans="1:197" s="16" customFormat="1" ht="21" customHeight="1" x14ac:dyDescent="0.25">
      <c r="A625" s="775">
        <v>577</v>
      </c>
      <c r="B625" s="714" t="s">
        <v>6463</v>
      </c>
      <c r="C625" s="715" t="s">
        <v>115</v>
      </c>
      <c r="D625" s="719" t="s">
        <v>58</v>
      </c>
      <c r="E625" s="700">
        <v>80</v>
      </c>
      <c r="F625" s="703" t="str">
        <f t="shared" si="12"/>
        <v>Tốt</v>
      </c>
      <c r="G625" s="189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190"/>
      <c r="BN625" s="190"/>
      <c r="BO625" s="190"/>
      <c r="BP625" s="190"/>
      <c r="BQ625" s="190"/>
      <c r="BR625" s="190"/>
      <c r="BS625" s="190"/>
      <c r="BT625" s="190"/>
      <c r="BU625" s="190"/>
      <c r="BV625" s="190"/>
      <c r="BW625" s="190"/>
      <c r="BX625" s="190"/>
      <c r="BY625" s="190"/>
      <c r="BZ625" s="190"/>
      <c r="CA625" s="190"/>
      <c r="CB625" s="190"/>
      <c r="CC625" s="190"/>
      <c r="CD625" s="190"/>
      <c r="CE625" s="190"/>
      <c r="CF625" s="190"/>
      <c r="CG625" s="190"/>
      <c r="CH625" s="190"/>
      <c r="CI625" s="190"/>
      <c r="CJ625" s="190"/>
      <c r="CK625" s="190"/>
      <c r="CL625" s="190"/>
      <c r="CM625" s="190"/>
      <c r="CN625" s="190"/>
      <c r="CO625" s="190"/>
      <c r="CP625" s="190"/>
      <c r="CQ625" s="190"/>
      <c r="CR625" s="190"/>
      <c r="CS625" s="190"/>
      <c r="CT625" s="190"/>
      <c r="CU625" s="190"/>
      <c r="CV625" s="190"/>
      <c r="CW625" s="190"/>
      <c r="CX625" s="190"/>
      <c r="CY625" s="190"/>
      <c r="CZ625" s="190"/>
      <c r="DA625" s="190"/>
      <c r="DB625" s="190"/>
      <c r="DC625" s="190"/>
      <c r="DD625" s="190"/>
      <c r="DE625" s="190"/>
      <c r="DF625" s="190"/>
      <c r="DG625" s="190"/>
      <c r="DH625" s="190"/>
      <c r="DI625" s="190"/>
      <c r="DJ625" s="190"/>
      <c r="DK625" s="190"/>
      <c r="DL625" s="190"/>
      <c r="DM625" s="190"/>
      <c r="DN625" s="190"/>
      <c r="DO625" s="190"/>
      <c r="DP625" s="190"/>
      <c r="DQ625" s="190"/>
      <c r="DR625" s="190"/>
      <c r="DS625" s="190"/>
      <c r="DT625" s="190"/>
      <c r="DU625" s="190"/>
      <c r="DV625" s="190"/>
      <c r="DW625" s="190"/>
      <c r="DX625" s="190"/>
      <c r="DY625" s="190"/>
      <c r="DZ625" s="190"/>
      <c r="EA625" s="190"/>
      <c r="EB625" s="190"/>
      <c r="EC625" s="190"/>
      <c r="ED625" s="190"/>
      <c r="EE625" s="190"/>
      <c r="EF625" s="190"/>
      <c r="EG625" s="190"/>
      <c r="EH625" s="190"/>
      <c r="EI625" s="190"/>
      <c r="EJ625" s="190"/>
      <c r="EK625" s="190"/>
      <c r="EL625" s="190"/>
      <c r="EM625" s="190"/>
      <c r="EN625" s="190"/>
      <c r="EO625" s="190"/>
      <c r="EP625" s="190"/>
      <c r="EQ625" s="190"/>
      <c r="ER625" s="190"/>
      <c r="ES625" s="190"/>
      <c r="ET625" s="190"/>
      <c r="EU625" s="190"/>
      <c r="EV625" s="190"/>
      <c r="EW625" s="190"/>
      <c r="EX625" s="190"/>
      <c r="EY625" s="190"/>
      <c r="EZ625" s="190"/>
      <c r="FA625" s="190"/>
      <c r="FB625" s="190"/>
      <c r="FC625" s="190"/>
      <c r="FD625" s="190"/>
      <c r="FE625" s="190"/>
      <c r="FF625" s="190"/>
      <c r="FG625" s="190"/>
      <c r="FH625" s="190"/>
      <c r="FI625" s="190"/>
      <c r="FJ625" s="190"/>
      <c r="FK625" s="190"/>
      <c r="FL625" s="190"/>
      <c r="FM625" s="190"/>
      <c r="FN625" s="190"/>
      <c r="FO625" s="190"/>
      <c r="FP625" s="190"/>
      <c r="FQ625" s="190"/>
      <c r="FR625" s="190"/>
      <c r="FS625" s="190"/>
      <c r="FT625" s="190"/>
      <c r="FU625" s="190"/>
      <c r="FV625" s="190"/>
      <c r="FW625" s="190"/>
      <c r="FX625" s="190"/>
      <c r="FY625" s="190"/>
      <c r="FZ625" s="190"/>
      <c r="GA625" s="190"/>
      <c r="GB625" s="190"/>
      <c r="GC625" s="190"/>
      <c r="GD625" s="190"/>
      <c r="GE625" s="190"/>
      <c r="GF625" s="190"/>
      <c r="GG625" s="190"/>
      <c r="GH625" s="190"/>
      <c r="GI625" s="190"/>
      <c r="GJ625" s="190"/>
      <c r="GK625" s="190"/>
      <c r="GL625" s="190"/>
      <c r="GM625" s="190"/>
      <c r="GN625" s="190"/>
      <c r="GO625" s="190"/>
    </row>
    <row r="626" spans="1:197" s="16" customFormat="1" ht="21" customHeight="1" x14ac:dyDescent="0.25">
      <c r="A626" s="700">
        <v>578</v>
      </c>
      <c r="B626" s="714" t="s">
        <v>6464</v>
      </c>
      <c r="C626" s="715" t="s">
        <v>6465</v>
      </c>
      <c r="D626" s="719" t="s">
        <v>8</v>
      </c>
      <c r="E626" s="700">
        <v>80</v>
      </c>
      <c r="F626" s="703" t="str">
        <f t="shared" si="12"/>
        <v>Tốt</v>
      </c>
      <c r="G626" s="189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190"/>
      <c r="BN626" s="190"/>
      <c r="BO626" s="190"/>
      <c r="BP626" s="190"/>
      <c r="BQ626" s="190"/>
      <c r="BR626" s="190"/>
      <c r="BS626" s="190"/>
      <c r="BT626" s="190"/>
      <c r="BU626" s="190"/>
      <c r="BV626" s="190"/>
      <c r="BW626" s="190"/>
      <c r="BX626" s="190"/>
      <c r="BY626" s="190"/>
      <c r="BZ626" s="190"/>
      <c r="CA626" s="190"/>
      <c r="CB626" s="190"/>
      <c r="CC626" s="190"/>
      <c r="CD626" s="190"/>
      <c r="CE626" s="190"/>
      <c r="CF626" s="190"/>
      <c r="CG626" s="190"/>
      <c r="CH626" s="190"/>
      <c r="CI626" s="190"/>
      <c r="CJ626" s="190"/>
      <c r="CK626" s="190"/>
      <c r="CL626" s="190"/>
      <c r="CM626" s="190"/>
      <c r="CN626" s="190"/>
      <c r="CO626" s="190"/>
      <c r="CP626" s="190"/>
      <c r="CQ626" s="190"/>
      <c r="CR626" s="190"/>
      <c r="CS626" s="190"/>
      <c r="CT626" s="190"/>
      <c r="CU626" s="190"/>
      <c r="CV626" s="190"/>
      <c r="CW626" s="190"/>
      <c r="CX626" s="190"/>
      <c r="CY626" s="190"/>
      <c r="CZ626" s="190"/>
      <c r="DA626" s="190"/>
      <c r="DB626" s="190"/>
      <c r="DC626" s="190"/>
      <c r="DD626" s="190"/>
      <c r="DE626" s="190"/>
      <c r="DF626" s="190"/>
      <c r="DG626" s="190"/>
      <c r="DH626" s="190"/>
      <c r="DI626" s="190"/>
      <c r="DJ626" s="190"/>
      <c r="DK626" s="190"/>
      <c r="DL626" s="190"/>
      <c r="DM626" s="190"/>
      <c r="DN626" s="190"/>
      <c r="DO626" s="190"/>
      <c r="DP626" s="190"/>
      <c r="DQ626" s="190"/>
      <c r="DR626" s="190"/>
      <c r="DS626" s="190"/>
      <c r="DT626" s="190"/>
      <c r="DU626" s="190"/>
      <c r="DV626" s="190"/>
      <c r="DW626" s="190"/>
      <c r="DX626" s="190"/>
      <c r="DY626" s="190"/>
      <c r="DZ626" s="190"/>
      <c r="EA626" s="190"/>
      <c r="EB626" s="190"/>
      <c r="EC626" s="190"/>
      <c r="ED626" s="190"/>
      <c r="EE626" s="190"/>
      <c r="EF626" s="190"/>
      <c r="EG626" s="190"/>
      <c r="EH626" s="190"/>
      <c r="EI626" s="190"/>
      <c r="EJ626" s="190"/>
      <c r="EK626" s="190"/>
      <c r="EL626" s="190"/>
      <c r="EM626" s="190"/>
      <c r="EN626" s="190"/>
      <c r="EO626" s="190"/>
      <c r="EP626" s="190"/>
      <c r="EQ626" s="190"/>
      <c r="ER626" s="190"/>
      <c r="ES626" s="190"/>
      <c r="ET626" s="190"/>
      <c r="EU626" s="190"/>
      <c r="EV626" s="190"/>
      <c r="EW626" s="190"/>
      <c r="EX626" s="190"/>
      <c r="EY626" s="190"/>
      <c r="EZ626" s="190"/>
      <c r="FA626" s="190"/>
      <c r="FB626" s="190"/>
      <c r="FC626" s="190"/>
      <c r="FD626" s="190"/>
      <c r="FE626" s="190"/>
      <c r="FF626" s="190"/>
      <c r="FG626" s="190"/>
      <c r="FH626" s="190"/>
      <c r="FI626" s="190"/>
      <c r="FJ626" s="190"/>
      <c r="FK626" s="190"/>
      <c r="FL626" s="190"/>
      <c r="FM626" s="190"/>
      <c r="FN626" s="190"/>
      <c r="FO626" s="190"/>
      <c r="FP626" s="190"/>
      <c r="FQ626" s="190"/>
      <c r="FR626" s="190"/>
      <c r="FS626" s="190"/>
      <c r="FT626" s="190"/>
      <c r="FU626" s="190"/>
      <c r="FV626" s="190"/>
      <c r="FW626" s="190"/>
      <c r="FX626" s="190"/>
      <c r="FY626" s="190"/>
      <c r="FZ626" s="190"/>
      <c r="GA626" s="190"/>
      <c r="GB626" s="190"/>
      <c r="GC626" s="190"/>
      <c r="GD626" s="190"/>
      <c r="GE626" s="190"/>
      <c r="GF626" s="190"/>
      <c r="GG626" s="190"/>
      <c r="GH626" s="190"/>
      <c r="GI626" s="190"/>
      <c r="GJ626" s="190"/>
      <c r="GK626" s="190"/>
      <c r="GL626" s="190"/>
      <c r="GM626" s="190"/>
      <c r="GN626" s="190"/>
      <c r="GO626" s="190"/>
    </row>
    <row r="627" spans="1:197" s="16" customFormat="1" ht="21" customHeight="1" x14ac:dyDescent="0.25">
      <c r="A627" s="775">
        <v>579</v>
      </c>
      <c r="B627" s="714" t="s">
        <v>6466</v>
      </c>
      <c r="C627" s="715" t="s">
        <v>5873</v>
      </c>
      <c r="D627" s="719" t="s">
        <v>8</v>
      </c>
      <c r="E627" s="700">
        <v>80</v>
      </c>
      <c r="F627" s="703" t="str">
        <f t="shared" si="12"/>
        <v>Tốt</v>
      </c>
      <c r="G627" s="189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  <c r="AR627" s="190"/>
      <c r="AS627" s="190"/>
      <c r="AT627" s="190"/>
      <c r="AU627" s="190"/>
      <c r="AV627" s="190"/>
      <c r="AW627" s="190"/>
      <c r="AX627" s="190"/>
      <c r="AY627" s="190"/>
      <c r="AZ627" s="190"/>
      <c r="BA627" s="190"/>
      <c r="BB627" s="190"/>
      <c r="BC627" s="190"/>
      <c r="BD627" s="190"/>
      <c r="BE627" s="190"/>
      <c r="BF627" s="190"/>
      <c r="BG627" s="190"/>
      <c r="BH627" s="190"/>
      <c r="BI627" s="190"/>
      <c r="BJ627" s="190"/>
      <c r="BK627" s="190"/>
      <c r="BL627" s="190"/>
      <c r="BM627" s="190"/>
      <c r="BN627" s="190"/>
      <c r="BO627" s="190"/>
      <c r="BP627" s="190"/>
      <c r="BQ627" s="190"/>
      <c r="BR627" s="190"/>
      <c r="BS627" s="190"/>
      <c r="BT627" s="190"/>
      <c r="BU627" s="190"/>
      <c r="BV627" s="190"/>
      <c r="BW627" s="190"/>
      <c r="BX627" s="190"/>
      <c r="BY627" s="190"/>
      <c r="BZ627" s="190"/>
      <c r="CA627" s="190"/>
      <c r="CB627" s="190"/>
      <c r="CC627" s="190"/>
      <c r="CD627" s="190"/>
      <c r="CE627" s="190"/>
      <c r="CF627" s="190"/>
      <c r="CG627" s="190"/>
      <c r="CH627" s="190"/>
      <c r="CI627" s="190"/>
      <c r="CJ627" s="190"/>
      <c r="CK627" s="190"/>
      <c r="CL627" s="190"/>
      <c r="CM627" s="190"/>
      <c r="CN627" s="190"/>
      <c r="CO627" s="190"/>
      <c r="CP627" s="190"/>
      <c r="CQ627" s="190"/>
      <c r="CR627" s="190"/>
      <c r="CS627" s="190"/>
      <c r="CT627" s="190"/>
      <c r="CU627" s="190"/>
      <c r="CV627" s="190"/>
      <c r="CW627" s="190"/>
      <c r="CX627" s="190"/>
      <c r="CY627" s="190"/>
      <c r="CZ627" s="190"/>
      <c r="DA627" s="190"/>
      <c r="DB627" s="190"/>
      <c r="DC627" s="190"/>
      <c r="DD627" s="190"/>
      <c r="DE627" s="190"/>
      <c r="DF627" s="190"/>
      <c r="DG627" s="190"/>
      <c r="DH627" s="190"/>
      <c r="DI627" s="190"/>
      <c r="DJ627" s="190"/>
      <c r="DK627" s="190"/>
      <c r="DL627" s="190"/>
      <c r="DM627" s="190"/>
      <c r="DN627" s="190"/>
      <c r="DO627" s="190"/>
      <c r="DP627" s="190"/>
      <c r="DQ627" s="190"/>
      <c r="DR627" s="190"/>
      <c r="DS627" s="190"/>
      <c r="DT627" s="190"/>
      <c r="DU627" s="190"/>
      <c r="DV627" s="190"/>
      <c r="DW627" s="190"/>
      <c r="DX627" s="190"/>
      <c r="DY627" s="190"/>
      <c r="DZ627" s="190"/>
      <c r="EA627" s="190"/>
      <c r="EB627" s="190"/>
      <c r="EC627" s="190"/>
      <c r="ED627" s="190"/>
      <c r="EE627" s="190"/>
      <c r="EF627" s="190"/>
      <c r="EG627" s="190"/>
      <c r="EH627" s="190"/>
      <c r="EI627" s="190"/>
      <c r="EJ627" s="190"/>
      <c r="EK627" s="190"/>
      <c r="EL627" s="190"/>
      <c r="EM627" s="190"/>
      <c r="EN627" s="190"/>
      <c r="EO627" s="190"/>
      <c r="EP627" s="190"/>
      <c r="EQ627" s="190"/>
      <c r="ER627" s="190"/>
      <c r="ES627" s="190"/>
      <c r="ET627" s="190"/>
      <c r="EU627" s="190"/>
      <c r="EV627" s="190"/>
      <c r="EW627" s="190"/>
      <c r="EX627" s="190"/>
      <c r="EY627" s="190"/>
      <c r="EZ627" s="190"/>
      <c r="FA627" s="190"/>
      <c r="FB627" s="190"/>
      <c r="FC627" s="190"/>
      <c r="FD627" s="190"/>
      <c r="FE627" s="190"/>
      <c r="FF627" s="190"/>
      <c r="FG627" s="190"/>
      <c r="FH627" s="190"/>
      <c r="FI627" s="190"/>
      <c r="FJ627" s="190"/>
      <c r="FK627" s="190"/>
      <c r="FL627" s="190"/>
      <c r="FM627" s="190"/>
      <c r="FN627" s="190"/>
      <c r="FO627" s="190"/>
      <c r="FP627" s="190"/>
      <c r="FQ627" s="190"/>
      <c r="FR627" s="190"/>
      <c r="FS627" s="190"/>
      <c r="FT627" s="190"/>
      <c r="FU627" s="190"/>
      <c r="FV627" s="190"/>
      <c r="FW627" s="190"/>
      <c r="FX627" s="190"/>
      <c r="FY627" s="190"/>
      <c r="FZ627" s="190"/>
      <c r="GA627" s="190"/>
      <c r="GB627" s="190"/>
      <c r="GC627" s="190"/>
      <c r="GD627" s="190"/>
      <c r="GE627" s="190"/>
      <c r="GF627" s="190"/>
      <c r="GG627" s="190"/>
      <c r="GH627" s="190"/>
      <c r="GI627" s="190"/>
      <c r="GJ627" s="190"/>
      <c r="GK627" s="190"/>
      <c r="GL627" s="190"/>
      <c r="GM627" s="190"/>
      <c r="GN627" s="190"/>
      <c r="GO627" s="190"/>
    </row>
    <row r="628" spans="1:197" s="16" customFormat="1" ht="21" customHeight="1" x14ac:dyDescent="0.25">
      <c r="A628" s="700">
        <v>580</v>
      </c>
      <c r="B628" s="714" t="s">
        <v>6467</v>
      </c>
      <c r="C628" s="715" t="s">
        <v>6468</v>
      </c>
      <c r="D628" s="719" t="s">
        <v>113</v>
      </c>
      <c r="E628" s="700">
        <v>80</v>
      </c>
      <c r="F628" s="703" t="str">
        <f t="shared" si="12"/>
        <v>Tốt</v>
      </c>
      <c r="G628" s="189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  <c r="AK628" s="190"/>
      <c r="AL628" s="190"/>
      <c r="AM628" s="190"/>
      <c r="AN628" s="190"/>
      <c r="AO628" s="190"/>
      <c r="AP628" s="190"/>
      <c r="AQ628" s="190"/>
      <c r="AR628" s="190"/>
      <c r="AS628" s="190"/>
      <c r="AT628" s="190"/>
      <c r="AU628" s="190"/>
      <c r="AV628" s="190"/>
      <c r="AW628" s="190"/>
      <c r="AX628" s="190"/>
      <c r="AY628" s="190"/>
      <c r="AZ628" s="190"/>
      <c r="BA628" s="190"/>
      <c r="BB628" s="190"/>
      <c r="BC628" s="190"/>
      <c r="BD628" s="190"/>
      <c r="BE628" s="190"/>
      <c r="BF628" s="190"/>
      <c r="BG628" s="190"/>
      <c r="BH628" s="190"/>
      <c r="BI628" s="190"/>
      <c r="BJ628" s="190"/>
      <c r="BK628" s="190"/>
      <c r="BL628" s="190"/>
      <c r="BM628" s="190"/>
      <c r="BN628" s="190"/>
      <c r="BO628" s="190"/>
      <c r="BP628" s="190"/>
      <c r="BQ628" s="190"/>
      <c r="BR628" s="190"/>
      <c r="BS628" s="190"/>
      <c r="BT628" s="190"/>
      <c r="BU628" s="190"/>
      <c r="BV628" s="190"/>
      <c r="BW628" s="190"/>
      <c r="BX628" s="190"/>
      <c r="BY628" s="190"/>
      <c r="BZ628" s="190"/>
      <c r="CA628" s="190"/>
      <c r="CB628" s="190"/>
      <c r="CC628" s="190"/>
      <c r="CD628" s="190"/>
      <c r="CE628" s="190"/>
      <c r="CF628" s="190"/>
      <c r="CG628" s="190"/>
      <c r="CH628" s="190"/>
      <c r="CI628" s="190"/>
      <c r="CJ628" s="190"/>
      <c r="CK628" s="190"/>
      <c r="CL628" s="190"/>
      <c r="CM628" s="190"/>
      <c r="CN628" s="190"/>
      <c r="CO628" s="190"/>
      <c r="CP628" s="190"/>
      <c r="CQ628" s="190"/>
      <c r="CR628" s="190"/>
      <c r="CS628" s="190"/>
      <c r="CT628" s="190"/>
      <c r="CU628" s="190"/>
      <c r="CV628" s="190"/>
      <c r="CW628" s="190"/>
      <c r="CX628" s="190"/>
      <c r="CY628" s="190"/>
      <c r="CZ628" s="190"/>
      <c r="DA628" s="190"/>
      <c r="DB628" s="190"/>
      <c r="DC628" s="190"/>
      <c r="DD628" s="190"/>
      <c r="DE628" s="190"/>
      <c r="DF628" s="190"/>
      <c r="DG628" s="190"/>
      <c r="DH628" s="190"/>
      <c r="DI628" s="190"/>
      <c r="DJ628" s="190"/>
      <c r="DK628" s="190"/>
      <c r="DL628" s="190"/>
      <c r="DM628" s="190"/>
      <c r="DN628" s="190"/>
      <c r="DO628" s="190"/>
      <c r="DP628" s="190"/>
      <c r="DQ628" s="190"/>
      <c r="DR628" s="190"/>
      <c r="DS628" s="190"/>
      <c r="DT628" s="190"/>
      <c r="DU628" s="190"/>
      <c r="DV628" s="190"/>
      <c r="DW628" s="190"/>
      <c r="DX628" s="190"/>
      <c r="DY628" s="190"/>
      <c r="DZ628" s="190"/>
      <c r="EA628" s="190"/>
      <c r="EB628" s="190"/>
      <c r="EC628" s="190"/>
      <c r="ED628" s="190"/>
      <c r="EE628" s="190"/>
      <c r="EF628" s="190"/>
      <c r="EG628" s="190"/>
      <c r="EH628" s="190"/>
      <c r="EI628" s="190"/>
      <c r="EJ628" s="190"/>
      <c r="EK628" s="190"/>
      <c r="EL628" s="190"/>
      <c r="EM628" s="190"/>
      <c r="EN628" s="190"/>
      <c r="EO628" s="190"/>
      <c r="EP628" s="190"/>
      <c r="EQ628" s="190"/>
      <c r="ER628" s="190"/>
      <c r="ES628" s="190"/>
      <c r="ET628" s="190"/>
      <c r="EU628" s="190"/>
      <c r="EV628" s="190"/>
      <c r="EW628" s="190"/>
      <c r="EX628" s="190"/>
      <c r="EY628" s="190"/>
      <c r="EZ628" s="190"/>
      <c r="FA628" s="190"/>
      <c r="FB628" s="190"/>
      <c r="FC628" s="190"/>
      <c r="FD628" s="190"/>
      <c r="FE628" s="190"/>
      <c r="FF628" s="190"/>
      <c r="FG628" s="190"/>
      <c r="FH628" s="190"/>
      <c r="FI628" s="190"/>
      <c r="FJ628" s="190"/>
      <c r="FK628" s="190"/>
      <c r="FL628" s="190"/>
      <c r="FM628" s="190"/>
      <c r="FN628" s="190"/>
      <c r="FO628" s="190"/>
      <c r="FP628" s="190"/>
      <c r="FQ628" s="190"/>
      <c r="FR628" s="190"/>
      <c r="FS628" s="190"/>
      <c r="FT628" s="190"/>
      <c r="FU628" s="190"/>
      <c r="FV628" s="190"/>
      <c r="FW628" s="190"/>
      <c r="FX628" s="190"/>
      <c r="FY628" s="190"/>
      <c r="FZ628" s="190"/>
      <c r="GA628" s="190"/>
      <c r="GB628" s="190"/>
      <c r="GC628" s="190"/>
      <c r="GD628" s="190"/>
      <c r="GE628" s="190"/>
      <c r="GF628" s="190"/>
      <c r="GG628" s="190"/>
      <c r="GH628" s="190"/>
      <c r="GI628" s="190"/>
      <c r="GJ628" s="190"/>
      <c r="GK628" s="190"/>
      <c r="GL628" s="190"/>
      <c r="GM628" s="190"/>
      <c r="GN628" s="190"/>
      <c r="GO628" s="190"/>
    </row>
    <row r="629" spans="1:197" s="16" customFormat="1" ht="21" customHeight="1" x14ac:dyDescent="0.25">
      <c r="A629" s="775">
        <v>581</v>
      </c>
      <c r="B629" s="714" t="s">
        <v>6469</v>
      </c>
      <c r="C629" s="715" t="s">
        <v>288</v>
      </c>
      <c r="D629" s="719" t="s">
        <v>6470</v>
      </c>
      <c r="E629" s="700">
        <v>90</v>
      </c>
      <c r="F629" s="703" t="str">
        <f t="shared" si="12"/>
        <v>Xuất sắc</v>
      </c>
      <c r="G629" s="189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  <c r="AK629" s="190"/>
      <c r="AL629" s="190"/>
      <c r="AM629" s="190"/>
      <c r="AN629" s="190"/>
      <c r="AO629" s="190"/>
      <c r="AP629" s="190"/>
      <c r="AQ629" s="190"/>
      <c r="AR629" s="190"/>
      <c r="AS629" s="190"/>
      <c r="AT629" s="190"/>
      <c r="AU629" s="190"/>
      <c r="AV629" s="190"/>
      <c r="AW629" s="190"/>
      <c r="AX629" s="190"/>
      <c r="AY629" s="190"/>
      <c r="AZ629" s="190"/>
      <c r="BA629" s="190"/>
      <c r="BB629" s="190"/>
      <c r="BC629" s="190"/>
      <c r="BD629" s="190"/>
      <c r="BE629" s="190"/>
      <c r="BF629" s="190"/>
      <c r="BG629" s="190"/>
      <c r="BH629" s="190"/>
      <c r="BI629" s="190"/>
      <c r="BJ629" s="190"/>
      <c r="BK629" s="190"/>
      <c r="BL629" s="190"/>
      <c r="BM629" s="190"/>
      <c r="BN629" s="190"/>
      <c r="BO629" s="190"/>
      <c r="BP629" s="190"/>
      <c r="BQ629" s="190"/>
      <c r="BR629" s="190"/>
      <c r="BS629" s="190"/>
      <c r="BT629" s="190"/>
      <c r="BU629" s="190"/>
      <c r="BV629" s="190"/>
      <c r="BW629" s="190"/>
      <c r="BX629" s="190"/>
      <c r="BY629" s="190"/>
      <c r="BZ629" s="190"/>
      <c r="CA629" s="190"/>
      <c r="CB629" s="190"/>
      <c r="CC629" s="190"/>
      <c r="CD629" s="190"/>
      <c r="CE629" s="190"/>
      <c r="CF629" s="190"/>
      <c r="CG629" s="190"/>
      <c r="CH629" s="190"/>
      <c r="CI629" s="190"/>
      <c r="CJ629" s="190"/>
      <c r="CK629" s="190"/>
      <c r="CL629" s="190"/>
      <c r="CM629" s="190"/>
      <c r="CN629" s="190"/>
      <c r="CO629" s="190"/>
      <c r="CP629" s="190"/>
      <c r="CQ629" s="190"/>
      <c r="CR629" s="190"/>
      <c r="CS629" s="190"/>
      <c r="CT629" s="190"/>
      <c r="CU629" s="190"/>
      <c r="CV629" s="190"/>
      <c r="CW629" s="190"/>
      <c r="CX629" s="190"/>
      <c r="CY629" s="190"/>
      <c r="CZ629" s="190"/>
      <c r="DA629" s="190"/>
      <c r="DB629" s="190"/>
      <c r="DC629" s="190"/>
      <c r="DD629" s="190"/>
      <c r="DE629" s="190"/>
      <c r="DF629" s="190"/>
      <c r="DG629" s="190"/>
      <c r="DH629" s="190"/>
      <c r="DI629" s="190"/>
      <c r="DJ629" s="190"/>
      <c r="DK629" s="190"/>
      <c r="DL629" s="190"/>
      <c r="DM629" s="190"/>
      <c r="DN629" s="190"/>
      <c r="DO629" s="190"/>
      <c r="DP629" s="190"/>
      <c r="DQ629" s="190"/>
      <c r="DR629" s="190"/>
      <c r="DS629" s="190"/>
      <c r="DT629" s="190"/>
      <c r="DU629" s="190"/>
      <c r="DV629" s="190"/>
      <c r="DW629" s="190"/>
      <c r="DX629" s="190"/>
      <c r="DY629" s="190"/>
      <c r="DZ629" s="190"/>
      <c r="EA629" s="190"/>
      <c r="EB629" s="190"/>
      <c r="EC629" s="190"/>
      <c r="ED629" s="190"/>
      <c r="EE629" s="190"/>
      <c r="EF629" s="190"/>
      <c r="EG629" s="190"/>
      <c r="EH629" s="190"/>
      <c r="EI629" s="190"/>
      <c r="EJ629" s="190"/>
      <c r="EK629" s="190"/>
      <c r="EL629" s="190"/>
      <c r="EM629" s="190"/>
      <c r="EN629" s="190"/>
      <c r="EO629" s="190"/>
      <c r="EP629" s="190"/>
      <c r="EQ629" s="190"/>
      <c r="ER629" s="190"/>
      <c r="ES629" s="190"/>
      <c r="ET629" s="190"/>
      <c r="EU629" s="190"/>
      <c r="EV629" s="190"/>
      <c r="EW629" s="190"/>
      <c r="EX629" s="190"/>
      <c r="EY629" s="190"/>
      <c r="EZ629" s="190"/>
      <c r="FA629" s="190"/>
      <c r="FB629" s="190"/>
      <c r="FC629" s="190"/>
      <c r="FD629" s="190"/>
      <c r="FE629" s="190"/>
      <c r="FF629" s="190"/>
      <c r="FG629" s="190"/>
      <c r="FH629" s="190"/>
      <c r="FI629" s="190"/>
      <c r="FJ629" s="190"/>
      <c r="FK629" s="190"/>
      <c r="FL629" s="190"/>
      <c r="FM629" s="190"/>
      <c r="FN629" s="190"/>
      <c r="FO629" s="190"/>
      <c r="FP629" s="190"/>
      <c r="FQ629" s="190"/>
      <c r="FR629" s="190"/>
      <c r="FS629" s="190"/>
      <c r="FT629" s="190"/>
      <c r="FU629" s="190"/>
      <c r="FV629" s="190"/>
      <c r="FW629" s="190"/>
      <c r="FX629" s="190"/>
      <c r="FY629" s="190"/>
      <c r="FZ629" s="190"/>
      <c r="GA629" s="190"/>
      <c r="GB629" s="190"/>
      <c r="GC629" s="190"/>
      <c r="GD629" s="190"/>
      <c r="GE629" s="190"/>
      <c r="GF629" s="190"/>
      <c r="GG629" s="190"/>
      <c r="GH629" s="190"/>
      <c r="GI629" s="190"/>
      <c r="GJ629" s="190"/>
      <c r="GK629" s="190"/>
      <c r="GL629" s="190"/>
      <c r="GM629" s="190"/>
      <c r="GN629" s="190"/>
      <c r="GO629" s="190"/>
    </row>
    <row r="630" spans="1:197" s="16" customFormat="1" ht="21" customHeight="1" x14ac:dyDescent="0.25">
      <c r="A630" s="700">
        <v>582</v>
      </c>
      <c r="B630" s="714" t="s">
        <v>6471</v>
      </c>
      <c r="C630" s="715" t="s">
        <v>6472</v>
      </c>
      <c r="D630" s="719" t="s">
        <v>6473</v>
      </c>
      <c r="E630" s="700">
        <v>59</v>
      </c>
      <c r="F630" s="703" t="str">
        <f t="shared" si="12"/>
        <v>Trung bình</v>
      </c>
      <c r="G630" s="189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  <c r="AA630" s="190"/>
      <c r="AB630" s="190"/>
      <c r="AC630" s="190"/>
      <c r="AD630" s="190"/>
      <c r="AE630" s="190"/>
      <c r="AF630" s="190"/>
      <c r="AG630" s="190"/>
      <c r="AH630" s="190"/>
      <c r="AI630" s="190"/>
      <c r="AJ630" s="190"/>
      <c r="AK630" s="190"/>
      <c r="AL630" s="190"/>
      <c r="AM630" s="190"/>
      <c r="AN630" s="190"/>
      <c r="AO630" s="190"/>
      <c r="AP630" s="190"/>
      <c r="AQ630" s="190"/>
      <c r="AR630" s="190"/>
      <c r="AS630" s="190"/>
      <c r="AT630" s="190"/>
      <c r="AU630" s="190"/>
      <c r="AV630" s="190"/>
      <c r="AW630" s="190"/>
      <c r="AX630" s="190"/>
      <c r="AY630" s="190"/>
      <c r="AZ630" s="190"/>
      <c r="BA630" s="190"/>
      <c r="BB630" s="190"/>
      <c r="BC630" s="190"/>
      <c r="BD630" s="190"/>
      <c r="BE630" s="190"/>
      <c r="BF630" s="190"/>
      <c r="BG630" s="190"/>
      <c r="BH630" s="190"/>
      <c r="BI630" s="190"/>
      <c r="BJ630" s="190"/>
      <c r="BK630" s="190"/>
      <c r="BL630" s="190"/>
      <c r="BM630" s="190"/>
      <c r="BN630" s="190"/>
      <c r="BO630" s="190"/>
      <c r="BP630" s="190"/>
      <c r="BQ630" s="190"/>
      <c r="BR630" s="190"/>
      <c r="BS630" s="190"/>
      <c r="BT630" s="190"/>
      <c r="BU630" s="190"/>
      <c r="BV630" s="190"/>
      <c r="BW630" s="190"/>
      <c r="BX630" s="190"/>
      <c r="BY630" s="190"/>
      <c r="BZ630" s="190"/>
      <c r="CA630" s="190"/>
      <c r="CB630" s="190"/>
      <c r="CC630" s="190"/>
      <c r="CD630" s="190"/>
      <c r="CE630" s="190"/>
      <c r="CF630" s="190"/>
      <c r="CG630" s="190"/>
      <c r="CH630" s="190"/>
      <c r="CI630" s="190"/>
      <c r="CJ630" s="190"/>
      <c r="CK630" s="190"/>
      <c r="CL630" s="190"/>
      <c r="CM630" s="190"/>
      <c r="CN630" s="190"/>
      <c r="CO630" s="190"/>
      <c r="CP630" s="190"/>
      <c r="CQ630" s="190"/>
      <c r="CR630" s="190"/>
      <c r="CS630" s="190"/>
      <c r="CT630" s="190"/>
      <c r="CU630" s="190"/>
      <c r="CV630" s="190"/>
      <c r="CW630" s="190"/>
      <c r="CX630" s="190"/>
      <c r="CY630" s="190"/>
      <c r="CZ630" s="190"/>
      <c r="DA630" s="190"/>
      <c r="DB630" s="190"/>
      <c r="DC630" s="190"/>
      <c r="DD630" s="190"/>
      <c r="DE630" s="190"/>
      <c r="DF630" s="190"/>
      <c r="DG630" s="190"/>
      <c r="DH630" s="190"/>
      <c r="DI630" s="190"/>
      <c r="DJ630" s="190"/>
      <c r="DK630" s="190"/>
      <c r="DL630" s="190"/>
      <c r="DM630" s="190"/>
      <c r="DN630" s="190"/>
      <c r="DO630" s="190"/>
      <c r="DP630" s="190"/>
      <c r="DQ630" s="190"/>
      <c r="DR630" s="190"/>
      <c r="DS630" s="190"/>
      <c r="DT630" s="190"/>
      <c r="DU630" s="190"/>
      <c r="DV630" s="190"/>
      <c r="DW630" s="190"/>
      <c r="DX630" s="190"/>
      <c r="DY630" s="190"/>
      <c r="DZ630" s="190"/>
      <c r="EA630" s="190"/>
      <c r="EB630" s="190"/>
      <c r="EC630" s="190"/>
      <c r="ED630" s="190"/>
      <c r="EE630" s="190"/>
      <c r="EF630" s="190"/>
      <c r="EG630" s="190"/>
      <c r="EH630" s="190"/>
      <c r="EI630" s="190"/>
      <c r="EJ630" s="190"/>
      <c r="EK630" s="190"/>
      <c r="EL630" s="190"/>
      <c r="EM630" s="190"/>
      <c r="EN630" s="190"/>
      <c r="EO630" s="190"/>
      <c r="EP630" s="190"/>
      <c r="EQ630" s="190"/>
      <c r="ER630" s="190"/>
      <c r="ES630" s="190"/>
      <c r="ET630" s="190"/>
      <c r="EU630" s="190"/>
      <c r="EV630" s="190"/>
      <c r="EW630" s="190"/>
      <c r="EX630" s="190"/>
      <c r="EY630" s="190"/>
      <c r="EZ630" s="190"/>
      <c r="FA630" s="190"/>
      <c r="FB630" s="190"/>
      <c r="FC630" s="190"/>
      <c r="FD630" s="190"/>
      <c r="FE630" s="190"/>
      <c r="FF630" s="190"/>
      <c r="FG630" s="190"/>
      <c r="FH630" s="190"/>
      <c r="FI630" s="190"/>
      <c r="FJ630" s="190"/>
      <c r="FK630" s="190"/>
      <c r="FL630" s="190"/>
      <c r="FM630" s="190"/>
      <c r="FN630" s="190"/>
      <c r="FO630" s="190"/>
      <c r="FP630" s="190"/>
      <c r="FQ630" s="190"/>
      <c r="FR630" s="190"/>
      <c r="FS630" s="190"/>
      <c r="FT630" s="190"/>
      <c r="FU630" s="190"/>
      <c r="FV630" s="190"/>
      <c r="FW630" s="190"/>
      <c r="FX630" s="190"/>
      <c r="FY630" s="190"/>
      <c r="FZ630" s="190"/>
      <c r="GA630" s="190"/>
      <c r="GB630" s="190"/>
      <c r="GC630" s="190"/>
      <c r="GD630" s="190"/>
      <c r="GE630" s="190"/>
      <c r="GF630" s="190"/>
      <c r="GG630" s="190"/>
      <c r="GH630" s="190"/>
      <c r="GI630" s="190"/>
      <c r="GJ630" s="190"/>
      <c r="GK630" s="190"/>
      <c r="GL630" s="190"/>
      <c r="GM630" s="190"/>
      <c r="GN630" s="190"/>
      <c r="GO630" s="190"/>
    </row>
    <row r="631" spans="1:197" s="16" customFormat="1" ht="21" customHeight="1" x14ac:dyDescent="0.25">
      <c r="A631" s="775">
        <v>583</v>
      </c>
      <c r="B631" s="714" t="s">
        <v>6474</v>
      </c>
      <c r="C631" s="715" t="s">
        <v>116</v>
      </c>
      <c r="D631" s="719" t="s">
        <v>244</v>
      </c>
      <c r="E631" s="700">
        <v>96</v>
      </c>
      <c r="F631" s="703" t="str">
        <f t="shared" si="12"/>
        <v>Xuất sắc</v>
      </c>
      <c r="G631" s="189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  <c r="AK631" s="190"/>
      <c r="AL631" s="190"/>
      <c r="AM631" s="190"/>
      <c r="AN631" s="190"/>
      <c r="AO631" s="190"/>
      <c r="AP631" s="190"/>
      <c r="AQ631" s="190"/>
      <c r="AR631" s="190"/>
      <c r="AS631" s="190"/>
      <c r="AT631" s="190"/>
      <c r="AU631" s="190"/>
      <c r="AV631" s="190"/>
      <c r="AW631" s="190"/>
      <c r="AX631" s="190"/>
      <c r="AY631" s="190"/>
      <c r="AZ631" s="190"/>
      <c r="BA631" s="190"/>
      <c r="BB631" s="190"/>
      <c r="BC631" s="190"/>
      <c r="BD631" s="190"/>
      <c r="BE631" s="190"/>
      <c r="BF631" s="190"/>
      <c r="BG631" s="190"/>
      <c r="BH631" s="190"/>
      <c r="BI631" s="190"/>
      <c r="BJ631" s="190"/>
      <c r="BK631" s="190"/>
      <c r="BL631" s="190"/>
      <c r="BM631" s="190"/>
      <c r="BN631" s="190"/>
      <c r="BO631" s="190"/>
      <c r="BP631" s="190"/>
      <c r="BQ631" s="190"/>
      <c r="BR631" s="190"/>
      <c r="BS631" s="190"/>
      <c r="BT631" s="190"/>
      <c r="BU631" s="190"/>
      <c r="BV631" s="190"/>
      <c r="BW631" s="190"/>
      <c r="BX631" s="190"/>
      <c r="BY631" s="190"/>
      <c r="BZ631" s="190"/>
      <c r="CA631" s="190"/>
      <c r="CB631" s="190"/>
      <c r="CC631" s="190"/>
      <c r="CD631" s="190"/>
      <c r="CE631" s="190"/>
      <c r="CF631" s="190"/>
      <c r="CG631" s="190"/>
      <c r="CH631" s="190"/>
      <c r="CI631" s="190"/>
      <c r="CJ631" s="190"/>
      <c r="CK631" s="190"/>
      <c r="CL631" s="190"/>
      <c r="CM631" s="190"/>
      <c r="CN631" s="190"/>
      <c r="CO631" s="190"/>
      <c r="CP631" s="190"/>
      <c r="CQ631" s="190"/>
      <c r="CR631" s="190"/>
      <c r="CS631" s="190"/>
      <c r="CT631" s="190"/>
      <c r="CU631" s="190"/>
      <c r="CV631" s="190"/>
      <c r="CW631" s="190"/>
      <c r="CX631" s="190"/>
      <c r="CY631" s="190"/>
      <c r="CZ631" s="190"/>
      <c r="DA631" s="190"/>
      <c r="DB631" s="190"/>
      <c r="DC631" s="190"/>
      <c r="DD631" s="190"/>
      <c r="DE631" s="190"/>
      <c r="DF631" s="190"/>
      <c r="DG631" s="190"/>
      <c r="DH631" s="190"/>
      <c r="DI631" s="190"/>
      <c r="DJ631" s="190"/>
      <c r="DK631" s="190"/>
      <c r="DL631" s="190"/>
      <c r="DM631" s="190"/>
      <c r="DN631" s="190"/>
      <c r="DO631" s="190"/>
      <c r="DP631" s="190"/>
      <c r="DQ631" s="190"/>
      <c r="DR631" s="190"/>
      <c r="DS631" s="190"/>
      <c r="DT631" s="190"/>
      <c r="DU631" s="190"/>
      <c r="DV631" s="190"/>
      <c r="DW631" s="190"/>
      <c r="DX631" s="190"/>
      <c r="DY631" s="190"/>
      <c r="DZ631" s="190"/>
      <c r="EA631" s="190"/>
      <c r="EB631" s="190"/>
      <c r="EC631" s="190"/>
      <c r="ED631" s="190"/>
      <c r="EE631" s="190"/>
      <c r="EF631" s="190"/>
      <c r="EG631" s="190"/>
      <c r="EH631" s="190"/>
      <c r="EI631" s="190"/>
      <c r="EJ631" s="190"/>
      <c r="EK631" s="190"/>
      <c r="EL631" s="190"/>
      <c r="EM631" s="190"/>
      <c r="EN631" s="190"/>
      <c r="EO631" s="190"/>
      <c r="EP631" s="190"/>
      <c r="EQ631" s="190"/>
      <c r="ER631" s="190"/>
      <c r="ES631" s="190"/>
      <c r="ET631" s="190"/>
      <c r="EU631" s="190"/>
      <c r="EV631" s="190"/>
      <c r="EW631" s="190"/>
      <c r="EX631" s="190"/>
      <c r="EY631" s="190"/>
      <c r="EZ631" s="190"/>
      <c r="FA631" s="190"/>
      <c r="FB631" s="190"/>
      <c r="FC631" s="190"/>
      <c r="FD631" s="190"/>
      <c r="FE631" s="190"/>
      <c r="FF631" s="190"/>
      <c r="FG631" s="190"/>
      <c r="FH631" s="190"/>
      <c r="FI631" s="190"/>
      <c r="FJ631" s="190"/>
      <c r="FK631" s="190"/>
      <c r="FL631" s="190"/>
      <c r="FM631" s="190"/>
      <c r="FN631" s="190"/>
      <c r="FO631" s="190"/>
      <c r="FP631" s="190"/>
      <c r="FQ631" s="190"/>
      <c r="FR631" s="190"/>
      <c r="FS631" s="190"/>
      <c r="FT631" s="190"/>
      <c r="FU631" s="190"/>
      <c r="FV631" s="190"/>
      <c r="FW631" s="190"/>
      <c r="FX631" s="190"/>
      <c r="FY631" s="190"/>
      <c r="FZ631" s="190"/>
      <c r="GA631" s="190"/>
      <c r="GB631" s="190"/>
      <c r="GC631" s="190"/>
      <c r="GD631" s="190"/>
      <c r="GE631" s="190"/>
      <c r="GF631" s="190"/>
      <c r="GG631" s="190"/>
      <c r="GH631" s="190"/>
      <c r="GI631" s="190"/>
      <c r="GJ631" s="190"/>
      <c r="GK631" s="190"/>
      <c r="GL631" s="190"/>
      <c r="GM631" s="190"/>
      <c r="GN631" s="190"/>
      <c r="GO631" s="190"/>
    </row>
    <row r="632" spans="1:197" s="16" customFormat="1" ht="21" customHeight="1" x14ac:dyDescent="0.25">
      <c r="A632" s="700">
        <v>584</v>
      </c>
      <c r="B632" s="714" t="s">
        <v>6475</v>
      </c>
      <c r="C632" s="715" t="s">
        <v>126</v>
      </c>
      <c r="D632" s="719" t="s">
        <v>184</v>
      </c>
      <c r="E632" s="700">
        <v>81</v>
      </c>
      <c r="F632" s="703" t="str">
        <f t="shared" si="12"/>
        <v>Tốt</v>
      </c>
      <c r="G632" s="189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  <c r="AR632" s="190"/>
      <c r="AS632" s="190"/>
      <c r="AT632" s="190"/>
      <c r="AU632" s="190"/>
      <c r="AV632" s="190"/>
      <c r="AW632" s="190"/>
      <c r="AX632" s="190"/>
      <c r="AY632" s="190"/>
      <c r="AZ632" s="190"/>
      <c r="BA632" s="190"/>
      <c r="BB632" s="190"/>
      <c r="BC632" s="190"/>
      <c r="BD632" s="190"/>
      <c r="BE632" s="190"/>
      <c r="BF632" s="190"/>
      <c r="BG632" s="190"/>
      <c r="BH632" s="190"/>
      <c r="BI632" s="190"/>
      <c r="BJ632" s="190"/>
      <c r="BK632" s="190"/>
      <c r="BL632" s="190"/>
      <c r="BM632" s="190"/>
      <c r="BN632" s="190"/>
      <c r="BO632" s="190"/>
      <c r="BP632" s="190"/>
      <c r="BQ632" s="190"/>
      <c r="BR632" s="190"/>
      <c r="BS632" s="190"/>
      <c r="BT632" s="190"/>
      <c r="BU632" s="190"/>
      <c r="BV632" s="190"/>
      <c r="BW632" s="190"/>
      <c r="BX632" s="190"/>
      <c r="BY632" s="190"/>
      <c r="BZ632" s="190"/>
      <c r="CA632" s="190"/>
      <c r="CB632" s="190"/>
      <c r="CC632" s="190"/>
      <c r="CD632" s="190"/>
      <c r="CE632" s="190"/>
      <c r="CF632" s="190"/>
      <c r="CG632" s="190"/>
      <c r="CH632" s="190"/>
      <c r="CI632" s="190"/>
      <c r="CJ632" s="190"/>
      <c r="CK632" s="190"/>
      <c r="CL632" s="190"/>
      <c r="CM632" s="190"/>
      <c r="CN632" s="190"/>
      <c r="CO632" s="190"/>
      <c r="CP632" s="190"/>
      <c r="CQ632" s="190"/>
      <c r="CR632" s="190"/>
      <c r="CS632" s="190"/>
      <c r="CT632" s="190"/>
      <c r="CU632" s="190"/>
      <c r="CV632" s="190"/>
      <c r="CW632" s="190"/>
      <c r="CX632" s="190"/>
      <c r="CY632" s="190"/>
      <c r="CZ632" s="190"/>
      <c r="DA632" s="190"/>
      <c r="DB632" s="190"/>
      <c r="DC632" s="190"/>
      <c r="DD632" s="190"/>
      <c r="DE632" s="190"/>
      <c r="DF632" s="190"/>
      <c r="DG632" s="190"/>
      <c r="DH632" s="190"/>
      <c r="DI632" s="190"/>
      <c r="DJ632" s="190"/>
      <c r="DK632" s="190"/>
      <c r="DL632" s="190"/>
      <c r="DM632" s="190"/>
      <c r="DN632" s="190"/>
      <c r="DO632" s="190"/>
      <c r="DP632" s="190"/>
      <c r="DQ632" s="190"/>
      <c r="DR632" s="190"/>
      <c r="DS632" s="190"/>
      <c r="DT632" s="190"/>
      <c r="DU632" s="190"/>
      <c r="DV632" s="190"/>
      <c r="DW632" s="190"/>
      <c r="DX632" s="190"/>
      <c r="DY632" s="190"/>
      <c r="DZ632" s="190"/>
      <c r="EA632" s="190"/>
      <c r="EB632" s="190"/>
      <c r="EC632" s="190"/>
      <c r="ED632" s="190"/>
      <c r="EE632" s="190"/>
      <c r="EF632" s="190"/>
      <c r="EG632" s="190"/>
      <c r="EH632" s="190"/>
      <c r="EI632" s="190"/>
      <c r="EJ632" s="190"/>
      <c r="EK632" s="190"/>
      <c r="EL632" s="190"/>
      <c r="EM632" s="190"/>
      <c r="EN632" s="190"/>
      <c r="EO632" s="190"/>
      <c r="EP632" s="190"/>
      <c r="EQ632" s="190"/>
      <c r="ER632" s="190"/>
      <c r="ES632" s="190"/>
      <c r="ET632" s="190"/>
      <c r="EU632" s="190"/>
      <c r="EV632" s="190"/>
      <c r="EW632" s="190"/>
      <c r="EX632" s="190"/>
      <c r="EY632" s="190"/>
      <c r="EZ632" s="190"/>
      <c r="FA632" s="190"/>
      <c r="FB632" s="190"/>
      <c r="FC632" s="190"/>
      <c r="FD632" s="190"/>
      <c r="FE632" s="190"/>
      <c r="FF632" s="190"/>
      <c r="FG632" s="190"/>
      <c r="FH632" s="190"/>
      <c r="FI632" s="190"/>
      <c r="FJ632" s="190"/>
      <c r="FK632" s="190"/>
      <c r="FL632" s="190"/>
      <c r="FM632" s="190"/>
      <c r="FN632" s="190"/>
      <c r="FO632" s="190"/>
      <c r="FP632" s="190"/>
      <c r="FQ632" s="190"/>
      <c r="FR632" s="190"/>
      <c r="FS632" s="190"/>
      <c r="FT632" s="190"/>
      <c r="FU632" s="190"/>
      <c r="FV632" s="190"/>
      <c r="FW632" s="190"/>
      <c r="FX632" s="190"/>
      <c r="FY632" s="190"/>
      <c r="FZ632" s="190"/>
      <c r="GA632" s="190"/>
      <c r="GB632" s="190"/>
      <c r="GC632" s="190"/>
      <c r="GD632" s="190"/>
      <c r="GE632" s="190"/>
      <c r="GF632" s="190"/>
      <c r="GG632" s="190"/>
      <c r="GH632" s="190"/>
      <c r="GI632" s="190"/>
      <c r="GJ632" s="190"/>
      <c r="GK632" s="190"/>
      <c r="GL632" s="190"/>
      <c r="GM632" s="190"/>
      <c r="GN632" s="190"/>
      <c r="GO632" s="190"/>
    </row>
    <row r="633" spans="1:197" s="16" customFormat="1" ht="21" customHeight="1" x14ac:dyDescent="0.25">
      <c r="A633" s="775">
        <v>585</v>
      </c>
      <c r="B633" s="714" t="s">
        <v>6476</v>
      </c>
      <c r="C633" s="715" t="s">
        <v>4062</v>
      </c>
      <c r="D633" s="719" t="s">
        <v>600</v>
      </c>
      <c r="E633" s="700">
        <v>88</v>
      </c>
      <c r="F633" s="703" t="str">
        <f t="shared" si="12"/>
        <v>Tốt</v>
      </c>
      <c r="G633" s="189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  <c r="AR633" s="190"/>
      <c r="AS633" s="190"/>
      <c r="AT633" s="190"/>
      <c r="AU633" s="190"/>
      <c r="AV633" s="190"/>
      <c r="AW633" s="190"/>
      <c r="AX633" s="190"/>
      <c r="AY633" s="190"/>
      <c r="AZ633" s="190"/>
      <c r="BA633" s="190"/>
      <c r="BB633" s="190"/>
      <c r="BC633" s="190"/>
      <c r="BD633" s="190"/>
      <c r="BE633" s="190"/>
      <c r="BF633" s="190"/>
      <c r="BG633" s="190"/>
      <c r="BH633" s="190"/>
      <c r="BI633" s="190"/>
      <c r="BJ633" s="190"/>
      <c r="BK633" s="190"/>
      <c r="BL633" s="190"/>
      <c r="BM633" s="190"/>
      <c r="BN633" s="190"/>
      <c r="BO633" s="190"/>
      <c r="BP633" s="190"/>
      <c r="BQ633" s="190"/>
      <c r="BR633" s="190"/>
      <c r="BS633" s="190"/>
      <c r="BT633" s="190"/>
      <c r="BU633" s="190"/>
      <c r="BV633" s="190"/>
      <c r="BW633" s="190"/>
      <c r="BX633" s="190"/>
      <c r="BY633" s="190"/>
      <c r="BZ633" s="190"/>
      <c r="CA633" s="190"/>
      <c r="CB633" s="190"/>
      <c r="CC633" s="190"/>
      <c r="CD633" s="190"/>
      <c r="CE633" s="190"/>
      <c r="CF633" s="190"/>
      <c r="CG633" s="190"/>
      <c r="CH633" s="190"/>
      <c r="CI633" s="190"/>
      <c r="CJ633" s="190"/>
      <c r="CK633" s="190"/>
      <c r="CL633" s="190"/>
      <c r="CM633" s="190"/>
      <c r="CN633" s="190"/>
      <c r="CO633" s="190"/>
      <c r="CP633" s="190"/>
      <c r="CQ633" s="190"/>
      <c r="CR633" s="190"/>
      <c r="CS633" s="190"/>
      <c r="CT633" s="190"/>
      <c r="CU633" s="190"/>
      <c r="CV633" s="190"/>
      <c r="CW633" s="190"/>
      <c r="CX633" s="190"/>
      <c r="CY633" s="190"/>
      <c r="CZ633" s="190"/>
      <c r="DA633" s="190"/>
      <c r="DB633" s="190"/>
      <c r="DC633" s="190"/>
      <c r="DD633" s="190"/>
      <c r="DE633" s="190"/>
      <c r="DF633" s="190"/>
      <c r="DG633" s="190"/>
      <c r="DH633" s="190"/>
      <c r="DI633" s="190"/>
      <c r="DJ633" s="190"/>
      <c r="DK633" s="190"/>
      <c r="DL633" s="190"/>
      <c r="DM633" s="190"/>
      <c r="DN633" s="190"/>
      <c r="DO633" s="190"/>
      <c r="DP633" s="190"/>
      <c r="DQ633" s="190"/>
      <c r="DR633" s="190"/>
      <c r="DS633" s="190"/>
      <c r="DT633" s="190"/>
      <c r="DU633" s="190"/>
      <c r="DV633" s="190"/>
      <c r="DW633" s="190"/>
      <c r="DX633" s="190"/>
      <c r="DY633" s="190"/>
      <c r="DZ633" s="190"/>
      <c r="EA633" s="190"/>
      <c r="EB633" s="190"/>
      <c r="EC633" s="190"/>
      <c r="ED633" s="190"/>
      <c r="EE633" s="190"/>
      <c r="EF633" s="190"/>
      <c r="EG633" s="190"/>
      <c r="EH633" s="190"/>
      <c r="EI633" s="190"/>
      <c r="EJ633" s="190"/>
      <c r="EK633" s="190"/>
      <c r="EL633" s="190"/>
      <c r="EM633" s="190"/>
      <c r="EN633" s="190"/>
      <c r="EO633" s="190"/>
      <c r="EP633" s="190"/>
      <c r="EQ633" s="190"/>
      <c r="ER633" s="190"/>
      <c r="ES633" s="190"/>
      <c r="ET633" s="190"/>
      <c r="EU633" s="190"/>
      <c r="EV633" s="190"/>
      <c r="EW633" s="190"/>
      <c r="EX633" s="190"/>
      <c r="EY633" s="190"/>
      <c r="EZ633" s="190"/>
      <c r="FA633" s="190"/>
      <c r="FB633" s="190"/>
      <c r="FC633" s="190"/>
      <c r="FD633" s="190"/>
      <c r="FE633" s="190"/>
      <c r="FF633" s="190"/>
      <c r="FG633" s="190"/>
      <c r="FH633" s="190"/>
      <c r="FI633" s="190"/>
      <c r="FJ633" s="190"/>
      <c r="FK633" s="190"/>
      <c r="FL633" s="190"/>
      <c r="FM633" s="190"/>
      <c r="FN633" s="190"/>
      <c r="FO633" s="190"/>
      <c r="FP633" s="190"/>
      <c r="FQ633" s="190"/>
      <c r="FR633" s="190"/>
      <c r="FS633" s="190"/>
      <c r="FT633" s="190"/>
      <c r="FU633" s="190"/>
      <c r="FV633" s="190"/>
      <c r="FW633" s="190"/>
      <c r="FX633" s="190"/>
      <c r="FY633" s="190"/>
      <c r="FZ633" s="190"/>
      <c r="GA633" s="190"/>
      <c r="GB633" s="190"/>
      <c r="GC633" s="190"/>
      <c r="GD633" s="190"/>
      <c r="GE633" s="190"/>
      <c r="GF633" s="190"/>
      <c r="GG633" s="190"/>
      <c r="GH633" s="190"/>
      <c r="GI633" s="190"/>
      <c r="GJ633" s="190"/>
      <c r="GK633" s="190"/>
      <c r="GL633" s="190"/>
      <c r="GM633" s="190"/>
      <c r="GN633" s="190"/>
      <c r="GO633" s="190"/>
    </row>
    <row r="634" spans="1:197" s="16" customFormat="1" ht="21" customHeight="1" x14ac:dyDescent="0.25">
      <c r="A634" s="700">
        <v>586</v>
      </c>
      <c r="B634" s="714" t="s">
        <v>6477</v>
      </c>
      <c r="C634" s="715" t="s">
        <v>6478</v>
      </c>
      <c r="D634" s="719" t="s">
        <v>26</v>
      </c>
      <c r="E634" s="700">
        <v>83</v>
      </c>
      <c r="F634" s="703" t="str">
        <f t="shared" si="12"/>
        <v>Tốt</v>
      </c>
      <c r="G634" s="189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B634" s="190"/>
      <c r="AC634" s="190"/>
      <c r="AD634" s="190"/>
      <c r="AE634" s="190"/>
      <c r="AF634" s="190"/>
      <c r="AG634" s="190"/>
      <c r="AH634" s="190"/>
      <c r="AI634" s="190"/>
      <c r="AJ634" s="190"/>
      <c r="AK634" s="190"/>
      <c r="AL634" s="190"/>
      <c r="AM634" s="190"/>
      <c r="AN634" s="190"/>
      <c r="AO634" s="190"/>
      <c r="AP634" s="190"/>
      <c r="AQ634" s="190"/>
      <c r="AR634" s="190"/>
      <c r="AS634" s="190"/>
      <c r="AT634" s="190"/>
      <c r="AU634" s="190"/>
      <c r="AV634" s="190"/>
      <c r="AW634" s="190"/>
      <c r="AX634" s="190"/>
      <c r="AY634" s="190"/>
      <c r="AZ634" s="190"/>
      <c r="BA634" s="190"/>
      <c r="BB634" s="190"/>
      <c r="BC634" s="190"/>
      <c r="BD634" s="190"/>
      <c r="BE634" s="190"/>
      <c r="BF634" s="190"/>
      <c r="BG634" s="190"/>
      <c r="BH634" s="190"/>
      <c r="BI634" s="190"/>
      <c r="BJ634" s="190"/>
      <c r="BK634" s="190"/>
      <c r="BL634" s="190"/>
      <c r="BM634" s="190"/>
      <c r="BN634" s="190"/>
      <c r="BO634" s="190"/>
      <c r="BP634" s="190"/>
      <c r="BQ634" s="190"/>
      <c r="BR634" s="190"/>
      <c r="BS634" s="190"/>
      <c r="BT634" s="190"/>
      <c r="BU634" s="190"/>
      <c r="BV634" s="190"/>
      <c r="BW634" s="190"/>
      <c r="BX634" s="190"/>
      <c r="BY634" s="190"/>
      <c r="BZ634" s="190"/>
      <c r="CA634" s="190"/>
      <c r="CB634" s="190"/>
      <c r="CC634" s="190"/>
      <c r="CD634" s="190"/>
      <c r="CE634" s="190"/>
      <c r="CF634" s="190"/>
      <c r="CG634" s="190"/>
      <c r="CH634" s="190"/>
      <c r="CI634" s="190"/>
      <c r="CJ634" s="190"/>
      <c r="CK634" s="190"/>
      <c r="CL634" s="190"/>
      <c r="CM634" s="190"/>
      <c r="CN634" s="190"/>
      <c r="CO634" s="190"/>
      <c r="CP634" s="190"/>
      <c r="CQ634" s="190"/>
      <c r="CR634" s="190"/>
      <c r="CS634" s="190"/>
      <c r="CT634" s="190"/>
      <c r="CU634" s="190"/>
      <c r="CV634" s="190"/>
      <c r="CW634" s="190"/>
      <c r="CX634" s="190"/>
      <c r="CY634" s="190"/>
      <c r="CZ634" s="190"/>
      <c r="DA634" s="190"/>
      <c r="DB634" s="190"/>
      <c r="DC634" s="190"/>
      <c r="DD634" s="190"/>
      <c r="DE634" s="190"/>
      <c r="DF634" s="190"/>
      <c r="DG634" s="190"/>
      <c r="DH634" s="190"/>
      <c r="DI634" s="190"/>
      <c r="DJ634" s="190"/>
      <c r="DK634" s="190"/>
      <c r="DL634" s="190"/>
      <c r="DM634" s="190"/>
      <c r="DN634" s="190"/>
      <c r="DO634" s="190"/>
      <c r="DP634" s="190"/>
      <c r="DQ634" s="190"/>
      <c r="DR634" s="190"/>
      <c r="DS634" s="190"/>
      <c r="DT634" s="190"/>
      <c r="DU634" s="190"/>
      <c r="DV634" s="190"/>
      <c r="DW634" s="190"/>
      <c r="DX634" s="190"/>
      <c r="DY634" s="190"/>
      <c r="DZ634" s="190"/>
      <c r="EA634" s="190"/>
      <c r="EB634" s="190"/>
      <c r="EC634" s="190"/>
      <c r="ED634" s="190"/>
      <c r="EE634" s="190"/>
      <c r="EF634" s="190"/>
      <c r="EG634" s="190"/>
      <c r="EH634" s="190"/>
      <c r="EI634" s="190"/>
      <c r="EJ634" s="190"/>
      <c r="EK634" s="190"/>
      <c r="EL634" s="190"/>
      <c r="EM634" s="190"/>
      <c r="EN634" s="190"/>
      <c r="EO634" s="190"/>
      <c r="EP634" s="190"/>
      <c r="EQ634" s="190"/>
      <c r="ER634" s="190"/>
      <c r="ES634" s="190"/>
      <c r="ET634" s="190"/>
      <c r="EU634" s="190"/>
      <c r="EV634" s="190"/>
      <c r="EW634" s="190"/>
      <c r="EX634" s="190"/>
      <c r="EY634" s="190"/>
      <c r="EZ634" s="190"/>
      <c r="FA634" s="190"/>
      <c r="FB634" s="190"/>
      <c r="FC634" s="190"/>
      <c r="FD634" s="190"/>
      <c r="FE634" s="190"/>
      <c r="FF634" s="190"/>
      <c r="FG634" s="190"/>
      <c r="FH634" s="190"/>
      <c r="FI634" s="190"/>
      <c r="FJ634" s="190"/>
      <c r="FK634" s="190"/>
      <c r="FL634" s="190"/>
      <c r="FM634" s="190"/>
      <c r="FN634" s="190"/>
      <c r="FO634" s="190"/>
      <c r="FP634" s="190"/>
      <c r="FQ634" s="190"/>
      <c r="FR634" s="190"/>
      <c r="FS634" s="190"/>
      <c r="FT634" s="190"/>
      <c r="FU634" s="190"/>
      <c r="FV634" s="190"/>
      <c r="FW634" s="190"/>
      <c r="FX634" s="190"/>
      <c r="FY634" s="190"/>
      <c r="FZ634" s="190"/>
      <c r="GA634" s="190"/>
      <c r="GB634" s="190"/>
      <c r="GC634" s="190"/>
      <c r="GD634" s="190"/>
      <c r="GE634" s="190"/>
      <c r="GF634" s="190"/>
      <c r="GG634" s="190"/>
      <c r="GH634" s="190"/>
      <c r="GI634" s="190"/>
      <c r="GJ634" s="190"/>
      <c r="GK634" s="190"/>
      <c r="GL634" s="190"/>
      <c r="GM634" s="190"/>
      <c r="GN634" s="190"/>
      <c r="GO634" s="190"/>
    </row>
    <row r="635" spans="1:197" s="16" customFormat="1" ht="21" customHeight="1" x14ac:dyDescent="0.25">
      <c r="A635" s="775">
        <v>587</v>
      </c>
      <c r="B635" s="714" t="s">
        <v>6479</v>
      </c>
      <c r="C635" s="715" t="s">
        <v>93</v>
      </c>
      <c r="D635" s="719" t="s">
        <v>26</v>
      </c>
      <c r="E635" s="700">
        <v>99</v>
      </c>
      <c r="F635" s="703" t="str">
        <f t="shared" si="12"/>
        <v>Xuất sắc</v>
      </c>
      <c r="G635" s="189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B635" s="190"/>
      <c r="AC635" s="190"/>
      <c r="AD635" s="190"/>
      <c r="AE635" s="190"/>
      <c r="AF635" s="190"/>
      <c r="AG635" s="190"/>
      <c r="AH635" s="190"/>
      <c r="AI635" s="190"/>
      <c r="AJ635" s="190"/>
      <c r="AK635" s="190"/>
      <c r="AL635" s="190"/>
      <c r="AM635" s="190"/>
      <c r="AN635" s="190"/>
      <c r="AO635" s="190"/>
      <c r="AP635" s="190"/>
      <c r="AQ635" s="190"/>
      <c r="AR635" s="190"/>
      <c r="AS635" s="190"/>
      <c r="AT635" s="190"/>
      <c r="AU635" s="190"/>
      <c r="AV635" s="190"/>
      <c r="AW635" s="190"/>
      <c r="AX635" s="190"/>
      <c r="AY635" s="190"/>
      <c r="AZ635" s="190"/>
      <c r="BA635" s="190"/>
      <c r="BB635" s="190"/>
      <c r="BC635" s="190"/>
      <c r="BD635" s="190"/>
      <c r="BE635" s="190"/>
      <c r="BF635" s="190"/>
      <c r="BG635" s="190"/>
      <c r="BH635" s="190"/>
      <c r="BI635" s="190"/>
      <c r="BJ635" s="190"/>
      <c r="BK635" s="190"/>
      <c r="BL635" s="190"/>
      <c r="BM635" s="190"/>
      <c r="BN635" s="190"/>
      <c r="BO635" s="190"/>
      <c r="BP635" s="190"/>
      <c r="BQ635" s="190"/>
      <c r="BR635" s="190"/>
      <c r="BS635" s="190"/>
      <c r="BT635" s="190"/>
      <c r="BU635" s="190"/>
      <c r="BV635" s="190"/>
      <c r="BW635" s="190"/>
      <c r="BX635" s="190"/>
      <c r="BY635" s="190"/>
      <c r="BZ635" s="190"/>
      <c r="CA635" s="190"/>
      <c r="CB635" s="190"/>
      <c r="CC635" s="190"/>
      <c r="CD635" s="190"/>
      <c r="CE635" s="190"/>
      <c r="CF635" s="190"/>
      <c r="CG635" s="190"/>
      <c r="CH635" s="190"/>
      <c r="CI635" s="190"/>
      <c r="CJ635" s="190"/>
      <c r="CK635" s="190"/>
      <c r="CL635" s="190"/>
      <c r="CM635" s="190"/>
      <c r="CN635" s="190"/>
      <c r="CO635" s="190"/>
      <c r="CP635" s="190"/>
      <c r="CQ635" s="190"/>
      <c r="CR635" s="190"/>
      <c r="CS635" s="190"/>
      <c r="CT635" s="190"/>
      <c r="CU635" s="190"/>
      <c r="CV635" s="190"/>
      <c r="CW635" s="190"/>
      <c r="CX635" s="190"/>
      <c r="CY635" s="190"/>
      <c r="CZ635" s="190"/>
      <c r="DA635" s="190"/>
      <c r="DB635" s="190"/>
      <c r="DC635" s="190"/>
      <c r="DD635" s="190"/>
      <c r="DE635" s="190"/>
      <c r="DF635" s="190"/>
      <c r="DG635" s="190"/>
      <c r="DH635" s="190"/>
      <c r="DI635" s="190"/>
      <c r="DJ635" s="190"/>
      <c r="DK635" s="190"/>
      <c r="DL635" s="190"/>
      <c r="DM635" s="190"/>
      <c r="DN635" s="190"/>
      <c r="DO635" s="190"/>
      <c r="DP635" s="190"/>
      <c r="DQ635" s="190"/>
      <c r="DR635" s="190"/>
      <c r="DS635" s="190"/>
      <c r="DT635" s="190"/>
      <c r="DU635" s="190"/>
      <c r="DV635" s="190"/>
      <c r="DW635" s="190"/>
      <c r="DX635" s="190"/>
      <c r="DY635" s="190"/>
      <c r="DZ635" s="190"/>
      <c r="EA635" s="190"/>
      <c r="EB635" s="190"/>
      <c r="EC635" s="190"/>
      <c r="ED635" s="190"/>
      <c r="EE635" s="190"/>
      <c r="EF635" s="190"/>
      <c r="EG635" s="190"/>
      <c r="EH635" s="190"/>
      <c r="EI635" s="190"/>
      <c r="EJ635" s="190"/>
      <c r="EK635" s="190"/>
      <c r="EL635" s="190"/>
      <c r="EM635" s="190"/>
      <c r="EN635" s="190"/>
      <c r="EO635" s="190"/>
      <c r="EP635" s="190"/>
      <c r="EQ635" s="190"/>
      <c r="ER635" s="190"/>
      <c r="ES635" s="190"/>
      <c r="ET635" s="190"/>
      <c r="EU635" s="190"/>
      <c r="EV635" s="190"/>
      <c r="EW635" s="190"/>
      <c r="EX635" s="190"/>
      <c r="EY635" s="190"/>
      <c r="EZ635" s="190"/>
      <c r="FA635" s="190"/>
      <c r="FB635" s="190"/>
      <c r="FC635" s="190"/>
      <c r="FD635" s="190"/>
      <c r="FE635" s="190"/>
      <c r="FF635" s="190"/>
      <c r="FG635" s="190"/>
      <c r="FH635" s="190"/>
      <c r="FI635" s="190"/>
      <c r="FJ635" s="190"/>
      <c r="FK635" s="190"/>
      <c r="FL635" s="190"/>
      <c r="FM635" s="190"/>
      <c r="FN635" s="190"/>
      <c r="FO635" s="190"/>
      <c r="FP635" s="190"/>
      <c r="FQ635" s="190"/>
      <c r="FR635" s="190"/>
      <c r="FS635" s="190"/>
      <c r="FT635" s="190"/>
      <c r="FU635" s="190"/>
      <c r="FV635" s="190"/>
      <c r="FW635" s="190"/>
      <c r="FX635" s="190"/>
      <c r="FY635" s="190"/>
      <c r="FZ635" s="190"/>
      <c r="GA635" s="190"/>
      <c r="GB635" s="190"/>
      <c r="GC635" s="190"/>
      <c r="GD635" s="190"/>
      <c r="GE635" s="190"/>
      <c r="GF635" s="190"/>
      <c r="GG635" s="190"/>
      <c r="GH635" s="190"/>
      <c r="GI635" s="190"/>
      <c r="GJ635" s="190"/>
      <c r="GK635" s="190"/>
      <c r="GL635" s="190"/>
      <c r="GM635" s="190"/>
      <c r="GN635" s="190"/>
      <c r="GO635" s="190"/>
    </row>
    <row r="636" spans="1:197" s="16" customFormat="1" ht="21" customHeight="1" x14ac:dyDescent="0.25">
      <c r="A636" s="700">
        <v>588</v>
      </c>
      <c r="B636" s="714" t="s">
        <v>6480</v>
      </c>
      <c r="C636" s="715" t="s">
        <v>4097</v>
      </c>
      <c r="D636" s="719" t="s">
        <v>157</v>
      </c>
      <c r="E636" s="700">
        <v>20</v>
      </c>
      <c r="F636" s="703" t="str">
        <f t="shared" si="12"/>
        <v>Kém</v>
      </c>
      <c r="G636" s="787" t="s">
        <v>3651</v>
      </c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0"/>
      <c r="AT636" s="190"/>
      <c r="AU636" s="190"/>
      <c r="AV636" s="190"/>
      <c r="AW636" s="190"/>
      <c r="AX636" s="190"/>
      <c r="AY636" s="190"/>
      <c r="AZ636" s="190"/>
      <c r="BA636" s="190"/>
      <c r="BB636" s="190"/>
      <c r="BC636" s="190"/>
      <c r="BD636" s="190"/>
      <c r="BE636" s="190"/>
      <c r="BF636" s="190"/>
      <c r="BG636" s="190"/>
      <c r="BH636" s="190"/>
      <c r="BI636" s="190"/>
      <c r="BJ636" s="190"/>
      <c r="BK636" s="190"/>
      <c r="BL636" s="190"/>
      <c r="BM636" s="190"/>
      <c r="BN636" s="190"/>
      <c r="BO636" s="190"/>
      <c r="BP636" s="190"/>
      <c r="BQ636" s="190"/>
      <c r="BR636" s="190"/>
      <c r="BS636" s="190"/>
      <c r="BT636" s="190"/>
      <c r="BU636" s="190"/>
      <c r="BV636" s="190"/>
      <c r="BW636" s="190"/>
      <c r="BX636" s="190"/>
      <c r="BY636" s="190"/>
      <c r="BZ636" s="190"/>
      <c r="CA636" s="190"/>
      <c r="CB636" s="190"/>
      <c r="CC636" s="190"/>
      <c r="CD636" s="190"/>
      <c r="CE636" s="190"/>
      <c r="CF636" s="190"/>
      <c r="CG636" s="190"/>
      <c r="CH636" s="190"/>
      <c r="CI636" s="190"/>
      <c r="CJ636" s="190"/>
      <c r="CK636" s="190"/>
      <c r="CL636" s="190"/>
      <c r="CM636" s="190"/>
      <c r="CN636" s="190"/>
      <c r="CO636" s="190"/>
      <c r="CP636" s="190"/>
      <c r="CQ636" s="190"/>
      <c r="CR636" s="190"/>
      <c r="CS636" s="190"/>
      <c r="CT636" s="190"/>
      <c r="CU636" s="190"/>
      <c r="CV636" s="190"/>
      <c r="CW636" s="190"/>
      <c r="CX636" s="190"/>
      <c r="CY636" s="190"/>
      <c r="CZ636" s="190"/>
      <c r="DA636" s="190"/>
      <c r="DB636" s="190"/>
      <c r="DC636" s="190"/>
      <c r="DD636" s="190"/>
      <c r="DE636" s="190"/>
      <c r="DF636" s="190"/>
      <c r="DG636" s="190"/>
      <c r="DH636" s="190"/>
      <c r="DI636" s="190"/>
      <c r="DJ636" s="190"/>
      <c r="DK636" s="190"/>
      <c r="DL636" s="190"/>
      <c r="DM636" s="190"/>
      <c r="DN636" s="190"/>
      <c r="DO636" s="190"/>
      <c r="DP636" s="190"/>
      <c r="DQ636" s="190"/>
      <c r="DR636" s="190"/>
      <c r="DS636" s="190"/>
      <c r="DT636" s="190"/>
      <c r="DU636" s="190"/>
      <c r="DV636" s="190"/>
      <c r="DW636" s="190"/>
      <c r="DX636" s="190"/>
      <c r="DY636" s="190"/>
      <c r="DZ636" s="190"/>
      <c r="EA636" s="190"/>
      <c r="EB636" s="190"/>
      <c r="EC636" s="190"/>
      <c r="ED636" s="190"/>
      <c r="EE636" s="190"/>
      <c r="EF636" s="190"/>
      <c r="EG636" s="190"/>
      <c r="EH636" s="190"/>
      <c r="EI636" s="190"/>
      <c r="EJ636" s="190"/>
      <c r="EK636" s="190"/>
      <c r="EL636" s="190"/>
      <c r="EM636" s="190"/>
      <c r="EN636" s="190"/>
      <c r="EO636" s="190"/>
      <c r="EP636" s="190"/>
      <c r="EQ636" s="190"/>
      <c r="ER636" s="190"/>
      <c r="ES636" s="190"/>
      <c r="ET636" s="190"/>
      <c r="EU636" s="190"/>
      <c r="EV636" s="190"/>
      <c r="EW636" s="190"/>
      <c r="EX636" s="190"/>
      <c r="EY636" s="190"/>
      <c r="EZ636" s="190"/>
      <c r="FA636" s="190"/>
      <c r="FB636" s="190"/>
      <c r="FC636" s="190"/>
      <c r="FD636" s="190"/>
      <c r="FE636" s="190"/>
      <c r="FF636" s="190"/>
      <c r="FG636" s="190"/>
      <c r="FH636" s="190"/>
      <c r="FI636" s="190"/>
      <c r="FJ636" s="190"/>
      <c r="FK636" s="190"/>
      <c r="FL636" s="190"/>
      <c r="FM636" s="190"/>
      <c r="FN636" s="190"/>
      <c r="FO636" s="190"/>
      <c r="FP636" s="190"/>
      <c r="FQ636" s="190"/>
      <c r="FR636" s="190"/>
      <c r="FS636" s="190"/>
      <c r="FT636" s="190"/>
      <c r="FU636" s="190"/>
      <c r="FV636" s="190"/>
      <c r="FW636" s="190"/>
      <c r="FX636" s="190"/>
      <c r="FY636" s="190"/>
      <c r="FZ636" s="190"/>
      <c r="GA636" s="190"/>
      <c r="GB636" s="190"/>
      <c r="GC636" s="190"/>
      <c r="GD636" s="190"/>
      <c r="GE636" s="190"/>
      <c r="GF636" s="190"/>
      <c r="GG636" s="190"/>
      <c r="GH636" s="190"/>
      <c r="GI636" s="190"/>
      <c r="GJ636" s="190"/>
      <c r="GK636" s="190"/>
      <c r="GL636" s="190"/>
      <c r="GM636" s="190"/>
      <c r="GN636" s="190"/>
      <c r="GO636" s="190"/>
    </row>
    <row r="637" spans="1:197" s="16" customFormat="1" ht="21" customHeight="1" x14ac:dyDescent="0.25">
      <c r="A637" s="775">
        <v>589</v>
      </c>
      <c r="B637" s="714" t="s">
        <v>6481</v>
      </c>
      <c r="C637" s="715" t="s">
        <v>80</v>
      </c>
      <c r="D637" s="719" t="s">
        <v>172</v>
      </c>
      <c r="E637" s="700">
        <v>95</v>
      </c>
      <c r="F637" s="703" t="str">
        <f t="shared" si="12"/>
        <v>Xuất sắc</v>
      </c>
      <c r="G637" s="736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0"/>
      <c r="AT637" s="190"/>
      <c r="AU637" s="190"/>
      <c r="AV637" s="190"/>
      <c r="AW637" s="190"/>
      <c r="AX637" s="190"/>
      <c r="AY637" s="190"/>
      <c r="AZ637" s="190"/>
      <c r="BA637" s="190"/>
      <c r="BB637" s="190"/>
      <c r="BC637" s="190"/>
      <c r="BD637" s="190"/>
      <c r="BE637" s="190"/>
      <c r="BF637" s="190"/>
      <c r="BG637" s="190"/>
      <c r="BH637" s="190"/>
      <c r="BI637" s="190"/>
      <c r="BJ637" s="190"/>
      <c r="BK637" s="190"/>
      <c r="BL637" s="190"/>
      <c r="BM637" s="190"/>
      <c r="BN637" s="190"/>
      <c r="BO637" s="190"/>
      <c r="BP637" s="190"/>
      <c r="BQ637" s="190"/>
      <c r="BR637" s="190"/>
      <c r="BS637" s="190"/>
      <c r="BT637" s="190"/>
      <c r="BU637" s="190"/>
      <c r="BV637" s="190"/>
      <c r="BW637" s="190"/>
      <c r="BX637" s="190"/>
      <c r="BY637" s="190"/>
      <c r="BZ637" s="190"/>
      <c r="CA637" s="190"/>
      <c r="CB637" s="190"/>
      <c r="CC637" s="190"/>
      <c r="CD637" s="190"/>
      <c r="CE637" s="190"/>
      <c r="CF637" s="190"/>
      <c r="CG637" s="190"/>
      <c r="CH637" s="190"/>
      <c r="CI637" s="190"/>
      <c r="CJ637" s="190"/>
      <c r="CK637" s="190"/>
      <c r="CL637" s="190"/>
      <c r="CM637" s="190"/>
      <c r="CN637" s="190"/>
      <c r="CO637" s="190"/>
      <c r="CP637" s="190"/>
      <c r="CQ637" s="190"/>
      <c r="CR637" s="190"/>
      <c r="CS637" s="190"/>
      <c r="CT637" s="190"/>
      <c r="CU637" s="190"/>
      <c r="CV637" s="190"/>
      <c r="CW637" s="190"/>
      <c r="CX637" s="190"/>
      <c r="CY637" s="190"/>
      <c r="CZ637" s="190"/>
      <c r="DA637" s="190"/>
      <c r="DB637" s="190"/>
      <c r="DC637" s="190"/>
      <c r="DD637" s="190"/>
      <c r="DE637" s="190"/>
      <c r="DF637" s="190"/>
      <c r="DG637" s="190"/>
      <c r="DH637" s="190"/>
      <c r="DI637" s="190"/>
      <c r="DJ637" s="190"/>
      <c r="DK637" s="190"/>
      <c r="DL637" s="190"/>
      <c r="DM637" s="190"/>
      <c r="DN637" s="190"/>
      <c r="DO637" s="190"/>
      <c r="DP637" s="190"/>
      <c r="DQ637" s="190"/>
      <c r="DR637" s="190"/>
      <c r="DS637" s="190"/>
      <c r="DT637" s="190"/>
      <c r="DU637" s="190"/>
      <c r="DV637" s="190"/>
      <c r="DW637" s="190"/>
      <c r="DX637" s="190"/>
      <c r="DY637" s="190"/>
      <c r="DZ637" s="190"/>
      <c r="EA637" s="190"/>
      <c r="EB637" s="190"/>
      <c r="EC637" s="190"/>
      <c r="ED637" s="190"/>
      <c r="EE637" s="190"/>
      <c r="EF637" s="190"/>
      <c r="EG637" s="190"/>
      <c r="EH637" s="190"/>
      <c r="EI637" s="190"/>
      <c r="EJ637" s="190"/>
      <c r="EK637" s="190"/>
      <c r="EL637" s="190"/>
      <c r="EM637" s="190"/>
      <c r="EN637" s="190"/>
      <c r="EO637" s="190"/>
      <c r="EP637" s="190"/>
      <c r="EQ637" s="190"/>
      <c r="ER637" s="190"/>
      <c r="ES637" s="190"/>
      <c r="ET637" s="190"/>
      <c r="EU637" s="190"/>
      <c r="EV637" s="190"/>
      <c r="EW637" s="190"/>
      <c r="EX637" s="190"/>
      <c r="EY637" s="190"/>
      <c r="EZ637" s="190"/>
      <c r="FA637" s="190"/>
      <c r="FB637" s="190"/>
      <c r="FC637" s="190"/>
      <c r="FD637" s="190"/>
      <c r="FE637" s="190"/>
      <c r="FF637" s="190"/>
      <c r="FG637" s="190"/>
      <c r="FH637" s="190"/>
      <c r="FI637" s="190"/>
      <c r="FJ637" s="190"/>
      <c r="FK637" s="190"/>
      <c r="FL637" s="190"/>
      <c r="FM637" s="190"/>
      <c r="FN637" s="190"/>
      <c r="FO637" s="190"/>
      <c r="FP637" s="190"/>
      <c r="FQ637" s="190"/>
      <c r="FR637" s="190"/>
      <c r="FS637" s="190"/>
      <c r="FT637" s="190"/>
      <c r="FU637" s="190"/>
      <c r="FV637" s="190"/>
      <c r="FW637" s="190"/>
      <c r="FX637" s="190"/>
      <c r="FY637" s="190"/>
      <c r="FZ637" s="190"/>
      <c r="GA637" s="190"/>
      <c r="GB637" s="190"/>
      <c r="GC637" s="190"/>
      <c r="GD637" s="190"/>
      <c r="GE637" s="190"/>
      <c r="GF637" s="190"/>
      <c r="GG637" s="190"/>
      <c r="GH637" s="190"/>
      <c r="GI637" s="190"/>
      <c r="GJ637" s="190"/>
      <c r="GK637" s="190"/>
      <c r="GL637" s="190"/>
      <c r="GM637" s="190"/>
      <c r="GN637" s="190"/>
      <c r="GO637" s="190"/>
    </row>
    <row r="638" spans="1:197" s="16" customFormat="1" ht="21" customHeight="1" x14ac:dyDescent="0.25">
      <c r="A638" s="700">
        <v>590</v>
      </c>
      <c r="B638" s="714" t="s">
        <v>6482</v>
      </c>
      <c r="C638" s="715" t="s">
        <v>13</v>
      </c>
      <c r="D638" s="719" t="s">
        <v>218</v>
      </c>
      <c r="E638" s="700">
        <v>99</v>
      </c>
      <c r="F638" s="703" t="str">
        <f t="shared" si="12"/>
        <v>Xuất sắc</v>
      </c>
      <c r="G638" s="189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0"/>
      <c r="AT638" s="190"/>
      <c r="AU638" s="190"/>
      <c r="AV638" s="190"/>
      <c r="AW638" s="190"/>
      <c r="AX638" s="190"/>
      <c r="AY638" s="190"/>
      <c r="AZ638" s="190"/>
      <c r="BA638" s="190"/>
      <c r="BB638" s="190"/>
      <c r="BC638" s="190"/>
      <c r="BD638" s="190"/>
      <c r="BE638" s="190"/>
      <c r="BF638" s="190"/>
      <c r="BG638" s="190"/>
      <c r="BH638" s="190"/>
      <c r="BI638" s="190"/>
      <c r="BJ638" s="190"/>
      <c r="BK638" s="190"/>
      <c r="BL638" s="190"/>
      <c r="BM638" s="190"/>
      <c r="BN638" s="190"/>
      <c r="BO638" s="190"/>
      <c r="BP638" s="190"/>
      <c r="BQ638" s="190"/>
      <c r="BR638" s="190"/>
      <c r="BS638" s="190"/>
      <c r="BT638" s="190"/>
      <c r="BU638" s="190"/>
      <c r="BV638" s="190"/>
      <c r="BW638" s="190"/>
      <c r="BX638" s="190"/>
      <c r="BY638" s="190"/>
      <c r="BZ638" s="190"/>
      <c r="CA638" s="190"/>
      <c r="CB638" s="190"/>
      <c r="CC638" s="190"/>
      <c r="CD638" s="190"/>
      <c r="CE638" s="190"/>
      <c r="CF638" s="190"/>
      <c r="CG638" s="190"/>
      <c r="CH638" s="190"/>
      <c r="CI638" s="190"/>
      <c r="CJ638" s="190"/>
      <c r="CK638" s="190"/>
      <c r="CL638" s="190"/>
      <c r="CM638" s="190"/>
      <c r="CN638" s="190"/>
      <c r="CO638" s="190"/>
      <c r="CP638" s="190"/>
      <c r="CQ638" s="190"/>
      <c r="CR638" s="190"/>
      <c r="CS638" s="190"/>
      <c r="CT638" s="190"/>
      <c r="CU638" s="190"/>
      <c r="CV638" s="190"/>
      <c r="CW638" s="190"/>
      <c r="CX638" s="190"/>
      <c r="CY638" s="190"/>
      <c r="CZ638" s="190"/>
      <c r="DA638" s="190"/>
      <c r="DB638" s="190"/>
      <c r="DC638" s="190"/>
      <c r="DD638" s="190"/>
      <c r="DE638" s="190"/>
      <c r="DF638" s="190"/>
      <c r="DG638" s="190"/>
      <c r="DH638" s="190"/>
      <c r="DI638" s="190"/>
      <c r="DJ638" s="190"/>
      <c r="DK638" s="190"/>
      <c r="DL638" s="190"/>
      <c r="DM638" s="190"/>
      <c r="DN638" s="190"/>
      <c r="DO638" s="190"/>
      <c r="DP638" s="190"/>
      <c r="DQ638" s="190"/>
      <c r="DR638" s="190"/>
      <c r="DS638" s="190"/>
      <c r="DT638" s="190"/>
      <c r="DU638" s="190"/>
      <c r="DV638" s="190"/>
      <c r="DW638" s="190"/>
      <c r="DX638" s="190"/>
      <c r="DY638" s="190"/>
      <c r="DZ638" s="190"/>
      <c r="EA638" s="190"/>
      <c r="EB638" s="190"/>
      <c r="EC638" s="190"/>
      <c r="ED638" s="190"/>
      <c r="EE638" s="190"/>
      <c r="EF638" s="190"/>
      <c r="EG638" s="190"/>
      <c r="EH638" s="190"/>
      <c r="EI638" s="190"/>
      <c r="EJ638" s="190"/>
      <c r="EK638" s="190"/>
      <c r="EL638" s="190"/>
      <c r="EM638" s="190"/>
      <c r="EN638" s="190"/>
      <c r="EO638" s="190"/>
      <c r="EP638" s="190"/>
      <c r="EQ638" s="190"/>
      <c r="ER638" s="190"/>
      <c r="ES638" s="190"/>
      <c r="ET638" s="190"/>
      <c r="EU638" s="190"/>
      <c r="EV638" s="190"/>
      <c r="EW638" s="190"/>
      <c r="EX638" s="190"/>
      <c r="EY638" s="190"/>
      <c r="EZ638" s="190"/>
      <c r="FA638" s="190"/>
      <c r="FB638" s="190"/>
      <c r="FC638" s="190"/>
      <c r="FD638" s="190"/>
      <c r="FE638" s="190"/>
      <c r="FF638" s="190"/>
      <c r="FG638" s="190"/>
      <c r="FH638" s="190"/>
      <c r="FI638" s="190"/>
      <c r="FJ638" s="190"/>
      <c r="FK638" s="190"/>
      <c r="FL638" s="190"/>
      <c r="FM638" s="190"/>
      <c r="FN638" s="190"/>
      <c r="FO638" s="190"/>
      <c r="FP638" s="190"/>
      <c r="FQ638" s="190"/>
      <c r="FR638" s="190"/>
      <c r="FS638" s="190"/>
      <c r="FT638" s="190"/>
      <c r="FU638" s="190"/>
      <c r="FV638" s="190"/>
      <c r="FW638" s="190"/>
      <c r="FX638" s="190"/>
      <c r="FY638" s="190"/>
      <c r="FZ638" s="190"/>
      <c r="GA638" s="190"/>
      <c r="GB638" s="190"/>
      <c r="GC638" s="190"/>
      <c r="GD638" s="190"/>
      <c r="GE638" s="190"/>
      <c r="GF638" s="190"/>
      <c r="GG638" s="190"/>
      <c r="GH638" s="190"/>
      <c r="GI638" s="190"/>
      <c r="GJ638" s="190"/>
      <c r="GK638" s="190"/>
      <c r="GL638" s="190"/>
      <c r="GM638" s="190"/>
      <c r="GN638" s="190"/>
      <c r="GO638" s="190"/>
    </row>
    <row r="639" spans="1:197" s="16" customFormat="1" ht="21" customHeight="1" x14ac:dyDescent="0.25">
      <c r="A639" s="775">
        <v>591</v>
      </c>
      <c r="B639" s="714" t="s">
        <v>6483</v>
      </c>
      <c r="C639" s="715" t="s">
        <v>36</v>
      </c>
      <c r="D639" s="719" t="s">
        <v>3211</v>
      </c>
      <c r="E639" s="700">
        <v>80</v>
      </c>
      <c r="F639" s="703" t="str">
        <f t="shared" si="12"/>
        <v>Tốt</v>
      </c>
      <c r="G639" s="189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0"/>
      <c r="AT639" s="190"/>
      <c r="AU639" s="190"/>
      <c r="AV639" s="190"/>
      <c r="AW639" s="190"/>
      <c r="AX639" s="190"/>
      <c r="AY639" s="190"/>
      <c r="AZ639" s="190"/>
      <c r="BA639" s="190"/>
      <c r="BB639" s="190"/>
      <c r="BC639" s="190"/>
      <c r="BD639" s="190"/>
      <c r="BE639" s="190"/>
      <c r="BF639" s="190"/>
      <c r="BG639" s="190"/>
      <c r="BH639" s="190"/>
      <c r="BI639" s="190"/>
      <c r="BJ639" s="190"/>
      <c r="BK639" s="190"/>
      <c r="BL639" s="190"/>
      <c r="BM639" s="190"/>
      <c r="BN639" s="190"/>
      <c r="BO639" s="190"/>
      <c r="BP639" s="190"/>
      <c r="BQ639" s="190"/>
      <c r="BR639" s="190"/>
      <c r="BS639" s="190"/>
      <c r="BT639" s="190"/>
      <c r="BU639" s="190"/>
      <c r="BV639" s="190"/>
      <c r="BW639" s="190"/>
      <c r="BX639" s="190"/>
      <c r="BY639" s="190"/>
      <c r="BZ639" s="190"/>
      <c r="CA639" s="190"/>
      <c r="CB639" s="190"/>
      <c r="CC639" s="190"/>
      <c r="CD639" s="190"/>
      <c r="CE639" s="190"/>
      <c r="CF639" s="190"/>
      <c r="CG639" s="190"/>
      <c r="CH639" s="190"/>
      <c r="CI639" s="190"/>
      <c r="CJ639" s="190"/>
      <c r="CK639" s="190"/>
      <c r="CL639" s="190"/>
      <c r="CM639" s="190"/>
      <c r="CN639" s="190"/>
      <c r="CO639" s="190"/>
      <c r="CP639" s="190"/>
      <c r="CQ639" s="190"/>
      <c r="CR639" s="190"/>
      <c r="CS639" s="190"/>
      <c r="CT639" s="190"/>
      <c r="CU639" s="190"/>
      <c r="CV639" s="190"/>
      <c r="CW639" s="190"/>
      <c r="CX639" s="190"/>
      <c r="CY639" s="190"/>
      <c r="CZ639" s="190"/>
      <c r="DA639" s="190"/>
      <c r="DB639" s="190"/>
      <c r="DC639" s="190"/>
      <c r="DD639" s="190"/>
      <c r="DE639" s="190"/>
      <c r="DF639" s="190"/>
      <c r="DG639" s="190"/>
      <c r="DH639" s="190"/>
      <c r="DI639" s="190"/>
      <c r="DJ639" s="190"/>
      <c r="DK639" s="190"/>
      <c r="DL639" s="190"/>
      <c r="DM639" s="190"/>
      <c r="DN639" s="190"/>
      <c r="DO639" s="190"/>
      <c r="DP639" s="190"/>
      <c r="DQ639" s="190"/>
      <c r="DR639" s="190"/>
      <c r="DS639" s="190"/>
      <c r="DT639" s="190"/>
      <c r="DU639" s="190"/>
      <c r="DV639" s="190"/>
      <c r="DW639" s="190"/>
      <c r="DX639" s="190"/>
      <c r="DY639" s="190"/>
      <c r="DZ639" s="190"/>
      <c r="EA639" s="190"/>
      <c r="EB639" s="190"/>
      <c r="EC639" s="190"/>
      <c r="ED639" s="190"/>
      <c r="EE639" s="190"/>
      <c r="EF639" s="190"/>
      <c r="EG639" s="190"/>
      <c r="EH639" s="190"/>
      <c r="EI639" s="190"/>
      <c r="EJ639" s="190"/>
      <c r="EK639" s="190"/>
      <c r="EL639" s="190"/>
      <c r="EM639" s="190"/>
      <c r="EN639" s="190"/>
      <c r="EO639" s="190"/>
      <c r="EP639" s="190"/>
      <c r="EQ639" s="190"/>
      <c r="ER639" s="190"/>
      <c r="ES639" s="190"/>
      <c r="ET639" s="190"/>
      <c r="EU639" s="190"/>
      <c r="EV639" s="190"/>
      <c r="EW639" s="190"/>
      <c r="EX639" s="190"/>
      <c r="EY639" s="190"/>
      <c r="EZ639" s="190"/>
      <c r="FA639" s="190"/>
      <c r="FB639" s="190"/>
      <c r="FC639" s="190"/>
      <c r="FD639" s="190"/>
      <c r="FE639" s="190"/>
      <c r="FF639" s="190"/>
      <c r="FG639" s="190"/>
      <c r="FH639" s="190"/>
      <c r="FI639" s="190"/>
      <c r="FJ639" s="190"/>
      <c r="FK639" s="190"/>
      <c r="FL639" s="190"/>
      <c r="FM639" s="190"/>
      <c r="FN639" s="190"/>
      <c r="FO639" s="190"/>
      <c r="FP639" s="190"/>
      <c r="FQ639" s="190"/>
      <c r="FR639" s="190"/>
      <c r="FS639" s="190"/>
      <c r="FT639" s="190"/>
      <c r="FU639" s="190"/>
      <c r="FV639" s="190"/>
      <c r="FW639" s="190"/>
      <c r="FX639" s="190"/>
      <c r="FY639" s="190"/>
      <c r="FZ639" s="190"/>
      <c r="GA639" s="190"/>
      <c r="GB639" s="190"/>
      <c r="GC639" s="190"/>
      <c r="GD639" s="190"/>
      <c r="GE639" s="190"/>
      <c r="GF639" s="190"/>
      <c r="GG639" s="190"/>
      <c r="GH639" s="190"/>
      <c r="GI639" s="190"/>
      <c r="GJ639" s="190"/>
      <c r="GK639" s="190"/>
      <c r="GL639" s="190"/>
      <c r="GM639" s="190"/>
      <c r="GN639" s="190"/>
      <c r="GO639" s="190"/>
    </row>
    <row r="640" spans="1:197" s="16" customFormat="1" ht="21" customHeight="1" x14ac:dyDescent="0.25">
      <c r="A640" s="700">
        <v>592</v>
      </c>
      <c r="B640" s="714" t="s">
        <v>6484</v>
      </c>
      <c r="C640" s="715" t="s">
        <v>6276</v>
      </c>
      <c r="D640" s="719" t="s">
        <v>89</v>
      </c>
      <c r="E640" s="700">
        <v>99</v>
      </c>
      <c r="F640" s="703" t="str">
        <f t="shared" si="12"/>
        <v>Xuất sắc</v>
      </c>
      <c r="G640" s="189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0"/>
      <c r="AT640" s="190"/>
      <c r="AU640" s="190"/>
      <c r="AV640" s="190"/>
      <c r="AW640" s="190"/>
      <c r="AX640" s="190"/>
      <c r="AY640" s="190"/>
      <c r="AZ640" s="190"/>
      <c r="BA640" s="190"/>
      <c r="BB640" s="190"/>
      <c r="BC640" s="190"/>
      <c r="BD640" s="190"/>
      <c r="BE640" s="190"/>
      <c r="BF640" s="190"/>
      <c r="BG640" s="190"/>
      <c r="BH640" s="190"/>
      <c r="BI640" s="190"/>
      <c r="BJ640" s="190"/>
      <c r="BK640" s="190"/>
      <c r="BL640" s="190"/>
      <c r="BM640" s="190"/>
      <c r="BN640" s="190"/>
      <c r="BO640" s="190"/>
      <c r="BP640" s="190"/>
      <c r="BQ640" s="190"/>
      <c r="BR640" s="190"/>
      <c r="BS640" s="190"/>
      <c r="BT640" s="190"/>
      <c r="BU640" s="190"/>
      <c r="BV640" s="190"/>
      <c r="BW640" s="190"/>
      <c r="BX640" s="190"/>
      <c r="BY640" s="190"/>
      <c r="BZ640" s="190"/>
      <c r="CA640" s="190"/>
      <c r="CB640" s="190"/>
      <c r="CC640" s="190"/>
      <c r="CD640" s="190"/>
      <c r="CE640" s="190"/>
      <c r="CF640" s="190"/>
      <c r="CG640" s="190"/>
      <c r="CH640" s="190"/>
      <c r="CI640" s="190"/>
      <c r="CJ640" s="190"/>
      <c r="CK640" s="190"/>
      <c r="CL640" s="190"/>
      <c r="CM640" s="190"/>
      <c r="CN640" s="190"/>
      <c r="CO640" s="190"/>
      <c r="CP640" s="190"/>
      <c r="CQ640" s="190"/>
      <c r="CR640" s="190"/>
      <c r="CS640" s="190"/>
      <c r="CT640" s="190"/>
      <c r="CU640" s="190"/>
      <c r="CV640" s="190"/>
      <c r="CW640" s="190"/>
      <c r="CX640" s="190"/>
      <c r="CY640" s="190"/>
      <c r="CZ640" s="190"/>
      <c r="DA640" s="190"/>
      <c r="DB640" s="190"/>
      <c r="DC640" s="190"/>
      <c r="DD640" s="190"/>
      <c r="DE640" s="190"/>
      <c r="DF640" s="190"/>
      <c r="DG640" s="190"/>
      <c r="DH640" s="190"/>
      <c r="DI640" s="190"/>
      <c r="DJ640" s="190"/>
      <c r="DK640" s="190"/>
      <c r="DL640" s="190"/>
      <c r="DM640" s="190"/>
      <c r="DN640" s="190"/>
      <c r="DO640" s="190"/>
      <c r="DP640" s="190"/>
      <c r="DQ640" s="190"/>
      <c r="DR640" s="190"/>
      <c r="DS640" s="190"/>
      <c r="DT640" s="190"/>
      <c r="DU640" s="190"/>
      <c r="DV640" s="190"/>
      <c r="DW640" s="190"/>
      <c r="DX640" s="190"/>
      <c r="DY640" s="190"/>
      <c r="DZ640" s="190"/>
      <c r="EA640" s="190"/>
      <c r="EB640" s="190"/>
      <c r="EC640" s="190"/>
      <c r="ED640" s="190"/>
      <c r="EE640" s="190"/>
      <c r="EF640" s="190"/>
      <c r="EG640" s="190"/>
      <c r="EH640" s="190"/>
      <c r="EI640" s="190"/>
      <c r="EJ640" s="190"/>
      <c r="EK640" s="190"/>
      <c r="EL640" s="190"/>
      <c r="EM640" s="190"/>
      <c r="EN640" s="190"/>
      <c r="EO640" s="190"/>
      <c r="EP640" s="190"/>
      <c r="EQ640" s="190"/>
      <c r="ER640" s="190"/>
      <c r="ES640" s="190"/>
      <c r="ET640" s="190"/>
      <c r="EU640" s="190"/>
      <c r="EV640" s="190"/>
      <c r="EW640" s="190"/>
      <c r="EX640" s="190"/>
      <c r="EY640" s="190"/>
      <c r="EZ640" s="190"/>
      <c r="FA640" s="190"/>
      <c r="FB640" s="190"/>
      <c r="FC640" s="190"/>
      <c r="FD640" s="190"/>
      <c r="FE640" s="190"/>
      <c r="FF640" s="190"/>
      <c r="FG640" s="190"/>
      <c r="FH640" s="190"/>
      <c r="FI640" s="190"/>
      <c r="FJ640" s="190"/>
      <c r="FK640" s="190"/>
      <c r="FL640" s="190"/>
      <c r="FM640" s="190"/>
      <c r="FN640" s="190"/>
      <c r="FO640" s="190"/>
      <c r="FP640" s="190"/>
      <c r="FQ640" s="190"/>
      <c r="FR640" s="190"/>
      <c r="FS640" s="190"/>
      <c r="FT640" s="190"/>
      <c r="FU640" s="190"/>
      <c r="FV640" s="190"/>
      <c r="FW640" s="190"/>
      <c r="FX640" s="190"/>
      <c r="FY640" s="190"/>
      <c r="FZ640" s="190"/>
      <c r="GA640" s="190"/>
      <c r="GB640" s="190"/>
      <c r="GC640" s="190"/>
      <c r="GD640" s="190"/>
      <c r="GE640" s="190"/>
      <c r="GF640" s="190"/>
      <c r="GG640" s="190"/>
      <c r="GH640" s="190"/>
      <c r="GI640" s="190"/>
      <c r="GJ640" s="190"/>
      <c r="GK640" s="190"/>
      <c r="GL640" s="190"/>
      <c r="GM640" s="190"/>
      <c r="GN640" s="190"/>
      <c r="GO640" s="190"/>
    </row>
    <row r="641" spans="1:197" s="16" customFormat="1" ht="21" customHeight="1" x14ac:dyDescent="0.25">
      <c r="A641" s="775">
        <v>593</v>
      </c>
      <c r="B641" s="714" t="s">
        <v>6485</v>
      </c>
      <c r="C641" s="715" t="s">
        <v>2146</v>
      </c>
      <c r="D641" s="719" t="s">
        <v>134</v>
      </c>
      <c r="E641" s="700">
        <v>97</v>
      </c>
      <c r="F641" s="703" t="str">
        <f t="shared" si="12"/>
        <v>Xuất sắc</v>
      </c>
      <c r="G641" s="189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0"/>
      <c r="AT641" s="190"/>
      <c r="AU641" s="190"/>
      <c r="AV641" s="190"/>
      <c r="AW641" s="190"/>
      <c r="AX641" s="190"/>
      <c r="AY641" s="190"/>
      <c r="AZ641" s="190"/>
      <c r="BA641" s="190"/>
      <c r="BB641" s="190"/>
      <c r="BC641" s="190"/>
      <c r="BD641" s="190"/>
      <c r="BE641" s="190"/>
      <c r="BF641" s="190"/>
      <c r="BG641" s="190"/>
      <c r="BH641" s="190"/>
      <c r="BI641" s="190"/>
      <c r="BJ641" s="190"/>
      <c r="BK641" s="190"/>
      <c r="BL641" s="190"/>
      <c r="BM641" s="190"/>
      <c r="BN641" s="190"/>
      <c r="BO641" s="190"/>
      <c r="BP641" s="190"/>
      <c r="BQ641" s="190"/>
      <c r="BR641" s="190"/>
      <c r="BS641" s="190"/>
      <c r="BT641" s="190"/>
      <c r="BU641" s="190"/>
      <c r="BV641" s="190"/>
      <c r="BW641" s="190"/>
      <c r="BX641" s="190"/>
      <c r="BY641" s="190"/>
      <c r="BZ641" s="190"/>
      <c r="CA641" s="190"/>
      <c r="CB641" s="190"/>
      <c r="CC641" s="190"/>
      <c r="CD641" s="190"/>
      <c r="CE641" s="190"/>
      <c r="CF641" s="190"/>
      <c r="CG641" s="190"/>
      <c r="CH641" s="190"/>
      <c r="CI641" s="190"/>
      <c r="CJ641" s="190"/>
      <c r="CK641" s="190"/>
      <c r="CL641" s="190"/>
      <c r="CM641" s="190"/>
      <c r="CN641" s="190"/>
      <c r="CO641" s="190"/>
      <c r="CP641" s="190"/>
      <c r="CQ641" s="190"/>
      <c r="CR641" s="190"/>
      <c r="CS641" s="190"/>
      <c r="CT641" s="190"/>
      <c r="CU641" s="190"/>
      <c r="CV641" s="190"/>
      <c r="CW641" s="190"/>
      <c r="CX641" s="190"/>
      <c r="CY641" s="190"/>
      <c r="CZ641" s="190"/>
      <c r="DA641" s="190"/>
      <c r="DB641" s="190"/>
      <c r="DC641" s="190"/>
      <c r="DD641" s="190"/>
      <c r="DE641" s="190"/>
      <c r="DF641" s="190"/>
      <c r="DG641" s="190"/>
      <c r="DH641" s="190"/>
      <c r="DI641" s="190"/>
      <c r="DJ641" s="190"/>
      <c r="DK641" s="190"/>
      <c r="DL641" s="190"/>
      <c r="DM641" s="190"/>
      <c r="DN641" s="190"/>
      <c r="DO641" s="190"/>
      <c r="DP641" s="190"/>
      <c r="DQ641" s="190"/>
      <c r="DR641" s="190"/>
      <c r="DS641" s="190"/>
      <c r="DT641" s="190"/>
      <c r="DU641" s="190"/>
      <c r="DV641" s="190"/>
      <c r="DW641" s="190"/>
      <c r="DX641" s="190"/>
      <c r="DY641" s="190"/>
      <c r="DZ641" s="190"/>
      <c r="EA641" s="190"/>
      <c r="EB641" s="190"/>
      <c r="EC641" s="190"/>
      <c r="ED641" s="190"/>
      <c r="EE641" s="190"/>
      <c r="EF641" s="190"/>
      <c r="EG641" s="190"/>
      <c r="EH641" s="190"/>
      <c r="EI641" s="190"/>
      <c r="EJ641" s="190"/>
      <c r="EK641" s="190"/>
      <c r="EL641" s="190"/>
      <c r="EM641" s="190"/>
      <c r="EN641" s="190"/>
      <c r="EO641" s="190"/>
      <c r="EP641" s="190"/>
      <c r="EQ641" s="190"/>
      <c r="ER641" s="190"/>
      <c r="ES641" s="190"/>
      <c r="ET641" s="190"/>
      <c r="EU641" s="190"/>
      <c r="EV641" s="190"/>
      <c r="EW641" s="190"/>
      <c r="EX641" s="190"/>
      <c r="EY641" s="190"/>
      <c r="EZ641" s="190"/>
      <c r="FA641" s="190"/>
      <c r="FB641" s="190"/>
      <c r="FC641" s="190"/>
      <c r="FD641" s="190"/>
      <c r="FE641" s="190"/>
      <c r="FF641" s="190"/>
      <c r="FG641" s="190"/>
      <c r="FH641" s="190"/>
      <c r="FI641" s="190"/>
      <c r="FJ641" s="190"/>
      <c r="FK641" s="190"/>
      <c r="FL641" s="190"/>
      <c r="FM641" s="190"/>
      <c r="FN641" s="190"/>
      <c r="FO641" s="190"/>
      <c r="FP641" s="190"/>
      <c r="FQ641" s="190"/>
      <c r="FR641" s="190"/>
      <c r="FS641" s="190"/>
      <c r="FT641" s="190"/>
      <c r="FU641" s="190"/>
      <c r="FV641" s="190"/>
      <c r="FW641" s="190"/>
      <c r="FX641" s="190"/>
      <c r="FY641" s="190"/>
      <c r="FZ641" s="190"/>
      <c r="GA641" s="190"/>
      <c r="GB641" s="190"/>
      <c r="GC641" s="190"/>
      <c r="GD641" s="190"/>
      <c r="GE641" s="190"/>
      <c r="GF641" s="190"/>
      <c r="GG641" s="190"/>
      <c r="GH641" s="190"/>
      <c r="GI641" s="190"/>
      <c r="GJ641" s="190"/>
      <c r="GK641" s="190"/>
      <c r="GL641" s="190"/>
      <c r="GM641" s="190"/>
      <c r="GN641" s="190"/>
      <c r="GO641" s="190"/>
    </row>
    <row r="642" spans="1:197" s="16" customFormat="1" ht="21" customHeight="1" x14ac:dyDescent="0.25">
      <c r="A642" s="700">
        <v>594</v>
      </c>
      <c r="B642" s="714" t="s">
        <v>6486</v>
      </c>
      <c r="C642" s="715" t="s">
        <v>46</v>
      </c>
      <c r="D642" s="719" t="s">
        <v>64</v>
      </c>
      <c r="E642" s="700">
        <v>81</v>
      </c>
      <c r="F642" s="703" t="str">
        <f t="shared" si="12"/>
        <v>Tốt</v>
      </c>
      <c r="G642" s="70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0"/>
      <c r="AT642" s="190"/>
      <c r="AU642" s="190"/>
      <c r="AV642" s="190"/>
      <c r="AW642" s="190"/>
      <c r="AX642" s="190"/>
      <c r="AY642" s="190"/>
      <c r="AZ642" s="190"/>
      <c r="BA642" s="190"/>
      <c r="BB642" s="190"/>
      <c r="BC642" s="190"/>
      <c r="BD642" s="190"/>
      <c r="BE642" s="190"/>
      <c r="BF642" s="190"/>
      <c r="BG642" s="190"/>
      <c r="BH642" s="190"/>
      <c r="BI642" s="190"/>
      <c r="BJ642" s="190"/>
      <c r="BK642" s="190"/>
      <c r="BL642" s="190"/>
      <c r="BM642" s="190"/>
      <c r="BN642" s="190"/>
      <c r="BO642" s="190"/>
      <c r="BP642" s="190"/>
      <c r="BQ642" s="190"/>
      <c r="BR642" s="190"/>
      <c r="BS642" s="190"/>
      <c r="BT642" s="190"/>
      <c r="BU642" s="190"/>
      <c r="BV642" s="190"/>
      <c r="BW642" s="190"/>
      <c r="BX642" s="190"/>
      <c r="BY642" s="190"/>
      <c r="BZ642" s="190"/>
      <c r="CA642" s="190"/>
      <c r="CB642" s="190"/>
      <c r="CC642" s="190"/>
      <c r="CD642" s="190"/>
      <c r="CE642" s="190"/>
      <c r="CF642" s="190"/>
      <c r="CG642" s="190"/>
      <c r="CH642" s="190"/>
      <c r="CI642" s="190"/>
      <c r="CJ642" s="190"/>
      <c r="CK642" s="190"/>
      <c r="CL642" s="190"/>
      <c r="CM642" s="190"/>
      <c r="CN642" s="190"/>
      <c r="CO642" s="190"/>
      <c r="CP642" s="190"/>
      <c r="CQ642" s="190"/>
      <c r="CR642" s="190"/>
      <c r="CS642" s="190"/>
      <c r="CT642" s="190"/>
      <c r="CU642" s="190"/>
      <c r="CV642" s="190"/>
      <c r="CW642" s="190"/>
      <c r="CX642" s="190"/>
      <c r="CY642" s="190"/>
      <c r="CZ642" s="190"/>
      <c r="DA642" s="190"/>
      <c r="DB642" s="190"/>
      <c r="DC642" s="190"/>
      <c r="DD642" s="190"/>
      <c r="DE642" s="190"/>
      <c r="DF642" s="190"/>
      <c r="DG642" s="190"/>
      <c r="DH642" s="190"/>
      <c r="DI642" s="190"/>
      <c r="DJ642" s="190"/>
      <c r="DK642" s="190"/>
      <c r="DL642" s="190"/>
      <c r="DM642" s="190"/>
      <c r="DN642" s="190"/>
      <c r="DO642" s="190"/>
      <c r="DP642" s="190"/>
      <c r="DQ642" s="190"/>
      <c r="DR642" s="190"/>
      <c r="DS642" s="190"/>
      <c r="DT642" s="190"/>
      <c r="DU642" s="190"/>
      <c r="DV642" s="190"/>
      <c r="DW642" s="190"/>
      <c r="DX642" s="190"/>
      <c r="DY642" s="190"/>
      <c r="DZ642" s="190"/>
      <c r="EA642" s="190"/>
      <c r="EB642" s="190"/>
      <c r="EC642" s="190"/>
      <c r="ED642" s="190"/>
      <c r="EE642" s="190"/>
      <c r="EF642" s="190"/>
      <c r="EG642" s="190"/>
      <c r="EH642" s="190"/>
      <c r="EI642" s="190"/>
      <c r="EJ642" s="190"/>
      <c r="EK642" s="190"/>
      <c r="EL642" s="190"/>
      <c r="EM642" s="190"/>
      <c r="EN642" s="190"/>
      <c r="EO642" s="190"/>
      <c r="EP642" s="190"/>
      <c r="EQ642" s="190"/>
      <c r="ER642" s="190"/>
      <c r="ES642" s="190"/>
      <c r="ET642" s="190"/>
      <c r="EU642" s="190"/>
      <c r="EV642" s="190"/>
      <c r="EW642" s="190"/>
      <c r="EX642" s="190"/>
      <c r="EY642" s="190"/>
      <c r="EZ642" s="190"/>
      <c r="FA642" s="190"/>
      <c r="FB642" s="190"/>
      <c r="FC642" s="190"/>
      <c r="FD642" s="190"/>
      <c r="FE642" s="190"/>
      <c r="FF642" s="190"/>
      <c r="FG642" s="190"/>
      <c r="FH642" s="190"/>
      <c r="FI642" s="190"/>
      <c r="FJ642" s="190"/>
      <c r="FK642" s="190"/>
      <c r="FL642" s="190"/>
      <c r="FM642" s="190"/>
      <c r="FN642" s="190"/>
      <c r="FO642" s="190"/>
      <c r="FP642" s="190"/>
      <c r="FQ642" s="190"/>
      <c r="FR642" s="190"/>
      <c r="FS642" s="190"/>
      <c r="FT642" s="190"/>
      <c r="FU642" s="190"/>
      <c r="FV642" s="190"/>
      <c r="FW642" s="190"/>
      <c r="FX642" s="190"/>
      <c r="FY642" s="190"/>
      <c r="FZ642" s="190"/>
      <c r="GA642" s="190"/>
      <c r="GB642" s="190"/>
      <c r="GC642" s="190"/>
      <c r="GD642" s="190"/>
      <c r="GE642" s="190"/>
      <c r="GF642" s="190"/>
      <c r="GG642" s="190"/>
      <c r="GH642" s="190"/>
      <c r="GI642" s="190"/>
      <c r="GJ642" s="190"/>
      <c r="GK642" s="190"/>
      <c r="GL642" s="190"/>
      <c r="GM642" s="190"/>
      <c r="GN642" s="190"/>
      <c r="GO642" s="190"/>
    </row>
    <row r="643" spans="1:197" s="16" customFormat="1" ht="21" customHeight="1" x14ac:dyDescent="0.25">
      <c r="A643" s="775">
        <v>595</v>
      </c>
      <c r="B643" s="714" t="s">
        <v>6487</v>
      </c>
      <c r="C643" s="715" t="s">
        <v>2716</v>
      </c>
      <c r="D643" s="719" t="s">
        <v>64</v>
      </c>
      <c r="E643" s="700">
        <v>100</v>
      </c>
      <c r="F643" s="703" t="str">
        <f t="shared" si="12"/>
        <v>Xuất sắc</v>
      </c>
      <c r="G643" s="189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0"/>
      <c r="AT643" s="190"/>
      <c r="AU643" s="190"/>
      <c r="AV643" s="190"/>
      <c r="AW643" s="190"/>
      <c r="AX643" s="190"/>
      <c r="AY643" s="190"/>
      <c r="AZ643" s="190"/>
      <c r="BA643" s="190"/>
      <c r="BB643" s="190"/>
      <c r="BC643" s="190"/>
      <c r="BD643" s="190"/>
      <c r="BE643" s="190"/>
      <c r="BF643" s="190"/>
      <c r="BG643" s="190"/>
      <c r="BH643" s="190"/>
      <c r="BI643" s="190"/>
      <c r="BJ643" s="190"/>
      <c r="BK643" s="190"/>
      <c r="BL643" s="190"/>
      <c r="BM643" s="190"/>
      <c r="BN643" s="190"/>
      <c r="BO643" s="190"/>
      <c r="BP643" s="190"/>
      <c r="BQ643" s="190"/>
      <c r="BR643" s="190"/>
      <c r="BS643" s="190"/>
      <c r="BT643" s="190"/>
      <c r="BU643" s="190"/>
      <c r="BV643" s="190"/>
      <c r="BW643" s="190"/>
      <c r="BX643" s="190"/>
      <c r="BY643" s="190"/>
      <c r="BZ643" s="190"/>
      <c r="CA643" s="190"/>
      <c r="CB643" s="190"/>
      <c r="CC643" s="190"/>
      <c r="CD643" s="190"/>
      <c r="CE643" s="190"/>
      <c r="CF643" s="190"/>
      <c r="CG643" s="190"/>
      <c r="CH643" s="190"/>
      <c r="CI643" s="190"/>
      <c r="CJ643" s="190"/>
      <c r="CK643" s="190"/>
      <c r="CL643" s="190"/>
      <c r="CM643" s="190"/>
      <c r="CN643" s="190"/>
      <c r="CO643" s="190"/>
      <c r="CP643" s="190"/>
      <c r="CQ643" s="190"/>
      <c r="CR643" s="190"/>
      <c r="CS643" s="190"/>
      <c r="CT643" s="190"/>
      <c r="CU643" s="190"/>
      <c r="CV643" s="190"/>
      <c r="CW643" s="190"/>
      <c r="CX643" s="190"/>
      <c r="CY643" s="190"/>
      <c r="CZ643" s="190"/>
      <c r="DA643" s="190"/>
      <c r="DB643" s="190"/>
      <c r="DC643" s="190"/>
      <c r="DD643" s="190"/>
      <c r="DE643" s="190"/>
      <c r="DF643" s="190"/>
      <c r="DG643" s="190"/>
      <c r="DH643" s="190"/>
      <c r="DI643" s="190"/>
      <c r="DJ643" s="190"/>
      <c r="DK643" s="190"/>
      <c r="DL643" s="190"/>
      <c r="DM643" s="190"/>
      <c r="DN643" s="190"/>
      <c r="DO643" s="190"/>
      <c r="DP643" s="190"/>
      <c r="DQ643" s="190"/>
      <c r="DR643" s="190"/>
      <c r="DS643" s="190"/>
      <c r="DT643" s="190"/>
      <c r="DU643" s="190"/>
      <c r="DV643" s="190"/>
      <c r="DW643" s="190"/>
      <c r="DX643" s="190"/>
      <c r="DY643" s="190"/>
      <c r="DZ643" s="190"/>
      <c r="EA643" s="190"/>
      <c r="EB643" s="190"/>
      <c r="EC643" s="190"/>
      <c r="ED643" s="190"/>
      <c r="EE643" s="190"/>
      <c r="EF643" s="190"/>
      <c r="EG643" s="190"/>
      <c r="EH643" s="190"/>
      <c r="EI643" s="190"/>
      <c r="EJ643" s="190"/>
      <c r="EK643" s="190"/>
      <c r="EL643" s="190"/>
      <c r="EM643" s="190"/>
      <c r="EN643" s="190"/>
      <c r="EO643" s="190"/>
      <c r="EP643" s="190"/>
      <c r="EQ643" s="190"/>
      <c r="ER643" s="190"/>
      <c r="ES643" s="190"/>
      <c r="ET643" s="190"/>
      <c r="EU643" s="190"/>
      <c r="EV643" s="190"/>
      <c r="EW643" s="190"/>
      <c r="EX643" s="190"/>
      <c r="EY643" s="190"/>
      <c r="EZ643" s="190"/>
      <c r="FA643" s="190"/>
      <c r="FB643" s="190"/>
      <c r="FC643" s="190"/>
      <c r="FD643" s="190"/>
      <c r="FE643" s="190"/>
      <c r="FF643" s="190"/>
      <c r="FG643" s="190"/>
      <c r="FH643" s="190"/>
      <c r="FI643" s="190"/>
      <c r="FJ643" s="190"/>
      <c r="FK643" s="190"/>
      <c r="FL643" s="190"/>
      <c r="FM643" s="190"/>
      <c r="FN643" s="190"/>
      <c r="FO643" s="190"/>
      <c r="FP643" s="190"/>
      <c r="FQ643" s="190"/>
      <c r="FR643" s="190"/>
      <c r="FS643" s="190"/>
      <c r="FT643" s="190"/>
      <c r="FU643" s="190"/>
      <c r="FV643" s="190"/>
      <c r="FW643" s="190"/>
      <c r="FX643" s="190"/>
      <c r="FY643" s="190"/>
      <c r="FZ643" s="190"/>
      <c r="GA643" s="190"/>
      <c r="GB643" s="190"/>
      <c r="GC643" s="190"/>
      <c r="GD643" s="190"/>
      <c r="GE643" s="190"/>
      <c r="GF643" s="190"/>
      <c r="GG643" s="190"/>
      <c r="GH643" s="190"/>
      <c r="GI643" s="190"/>
      <c r="GJ643" s="190"/>
      <c r="GK643" s="190"/>
      <c r="GL643" s="190"/>
      <c r="GM643" s="190"/>
      <c r="GN643" s="190"/>
      <c r="GO643" s="190"/>
    </row>
    <row r="644" spans="1:197" s="16" customFormat="1" ht="21" customHeight="1" x14ac:dyDescent="0.25">
      <c r="A644" s="700">
        <v>596</v>
      </c>
      <c r="B644" s="714" t="s">
        <v>6488</v>
      </c>
      <c r="C644" s="715" t="s">
        <v>832</v>
      </c>
      <c r="D644" s="719" t="s">
        <v>64</v>
      </c>
      <c r="E644" s="700">
        <v>100</v>
      </c>
      <c r="F644" s="703" t="str">
        <f t="shared" si="12"/>
        <v>Xuất sắc</v>
      </c>
      <c r="G644" s="189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0"/>
      <c r="AT644" s="190"/>
      <c r="AU644" s="190"/>
      <c r="AV644" s="190"/>
      <c r="AW644" s="190"/>
      <c r="AX644" s="190"/>
      <c r="AY644" s="190"/>
      <c r="AZ644" s="190"/>
      <c r="BA644" s="190"/>
      <c r="BB644" s="190"/>
      <c r="BC644" s="190"/>
      <c r="BD644" s="190"/>
      <c r="BE644" s="190"/>
      <c r="BF644" s="190"/>
      <c r="BG644" s="190"/>
      <c r="BH644" s="190"/>
      <c r="BI644" s="190"/>
      <c r="BJ644" s="190"/>
      <c r="BK644" s="190"/>
      <c r="BL644" s="190"/>
      <c r="BM644" s="190"/>
      <c r="BN644" s="190"/>
      <c r="BO644" s="190"/>
      <c r="BP644" s="190"/>
      <c r="BQ644" s="190"/>
      <c r="BR644" s="190"/>
      <c r="BS644" s="190"/>
      <c r="BT644" s="190"/>
      <c r="BU644" s="190"/>
      <c r="BV644" s="190"/>
      <c r="BW644" s="190"/>
      <c r="BX644" s="190"/>
      <c r="BY644" s="190"/>
      <c r="BZ644" s="190"/>
      <c r="CA644" s="190"/>
      <c r="CB644" s="190"/>
      <c r="CC644" s="190"/>
      <c r="CD644" s="190"/>
      <c r="CE644" s="190"/>
      <c r="CF644" s="190"/>
      <c r="CG644" s="190"/>
      <c r="CH644" s="190"/>
      <c r="CI644" s="190"/>
      <c r="CJ644" s="190"/>
      <c r="CK644" s="190"/>
      <c r="CL644" s="190"/>
      <c r="CM644" s="190"/>
      <c r="CN644" s="190"/>
      <c r="CO644" s="190"/>
      <c r="CP644" s="190"/>
      <c r="CQ644" s="190"/>
      <c r="CR644" s="190"/>
      <c r="CS644" s="190"/>
      <c r="CT644" s="190"/>
      <c r="CU644" s="190"/>
      <c r="CV644" s="190"/>
      <c r="CW644" s="190"/>
      <c r="CX644" s="190"/>
      <c r="CY644" s="190"/>
      <c r="CZ644" s="190"/>
      <c r="DA644" s="190"/>
      <c r="DB644" s="190"/>
      <c r="DC644" s="190"/>
      <c r="DD644" s="190"/>
      <c r="DE644" s="190"/>
      <c r="DF644" s="190"/>
      <c r="DG644" s="190"/>
      <c r="DH644" s="190"/>
      <c r="DI644" s="190"/>
      <c r="DJ644" s="190"/>
      <c r="DK644" s="190"/>
      <c r="DL644" s="190"/>
      <c r="DM644" s="190"/>
      <c r="DN644" s="190"/>
      <c r="DO644" s="190"/>
      <c r="DP644" s="190"/>
      <c r="DQ644" s="190"/>
      <c r="DR644" s="190"/>
      <c r="DS644" s="190"/>
      <c r="DT644" s="190"/>
      <c r="DU644" s="190"/>
      <c r="DV644" s="190"/>
      <c r="DW644" s="190"/>
      <c r="DX644" s="190"/>
      <c r="DY644" s="190"/>
      <c r="DZ644" s="190"/>
      <c r="EA644" s="190"/>
      <c r="EB644" s="190"/>
      <c r="EC644" s="190"/>
      <c r="ED644" s="190"/>
      <c r="EE644" s="190"/>
      <c r="EF644" s="190"/>
      <c r="EG644" s="190"/>
      <c r="EH644" s="190"/>
      <c r="EI644" s="190"/>
      <c r="EJ644" s="190"/>
      <c r="EK644" s="190"/>
      <c r="EL644" s="190"/>
      <c r="EM644" s="190"/>
      <c r="EN644" s="190"/>
      <c r="EO644" s="190"/>
      <c r="EP644" s="190"/>
      <c r="EQ644" s="190"/>
      <c r="ER644" s="190"/>
      <c r="ES644" s="190"/>
      <c r="ET644" s="190"/>
      <c r="EU644" s="190"/>
      <c r="EV644" s="190"/>
      <c r="EW644" s="190"/>
      <c r="EX644" s="190"/>
      <c r="EY644" s="190"/>
      <c r="EZ644" s="190"/>
      <c r="FA644" s="190"/>
      <c r="FB644" s="190"/>
      <c r="FC644" s="190"/>
      <c r="FD644" s="190"/>
      <c r="FE644" s="190"/>
      <c r="FF644" s="190"/>
      <c r="FG644" s="190"/>
      <c r="FH644" s="190"/>
      <c r="FI644" s="190"/>
      <c r="FJ644" s="190"/>
      <c r="FK644" s="190"/>
      <c r="FL644" s="190"/>
      <c r="FM644" s="190"/>
      <c r="FN644" s="190"/>
      <c r="FO644" s="190"/>
      <c r="FP644" s="190"/>
      <c r="FQ644" s="190"/>
      <c r="FR644" s="190"/>
      <c r="FS644" s="190"/>
      <c r="FT644" s="190"/>
      <c r="FU644" s="190"/>
      <c r="FV644" s="190"/>
      <c r="FW644" s="190"/>
      <c r="FX644" s="190"/>
      <c r="FY644" s="190"/>
      <c r="FZ644" s="190"/>
      <c r="GA644" s="190"/>
      <c r="GB644" s="190"/>
      <c r="GC644" s="190"/>
      <c r="GD644" s="190"/>
      <c r="GE644" s="190"/>
      <c r="GF644" s="190"/>
      <c r="GG644" s="190"/>
      <c r="GH644" s="190"/>
      <c r="GI644" s="190"/>
      <c r="GJ644" s="190"/>
      <c r="GK644" s="190"/>
      <c r="GL644" s="190"/>
      <c r="GM644" s="190"/>
      <c r="GN644" s="190"/>
      <c r="GO644" s="190"/>
    </row>
    <row r="645" spans="1:197" s="16" customFormat="1" ht="21" customHeight="1" x14ac:dyDescent="0.25">
      <c r="A645" s="775">
        <v>597</v>
      </c>
      <c r="B645" s="714" t="s">
        <v>6489</v>
      </c>
      <c r="C645" s="715" t="s">
        <v>84</v>
      </c>
      <c r="D645" s="719" t="s">
        <v>64</v>
      </c>
      <c r="E645" s="700">
        <v>97</v>
      </c>
      <c r="F645" s="703" t="str">
        <f t="shared" si="12"/>
        <v>Xuất sắc</v>
      </c>
      <c r="G645" s="736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  <c r="AA645" s="190"/>
      <c r="AB645" s="190"/>
      <c r="AC645" s="190"/>
      <c r="AD645" s="190"/>
      <c r="AE645" s="190"/>
      <c r="AF645" s="190"/>
      <c r="AG645" s="190"/>
      <c r="AH645" s="190"/>
      <c r="AI645" s="190"/>
      <c r="AJ645" s="190"/>
      <c r="AK645" s="190"/>
      <c r="AL645" s="190"/>
      <c r="AM645" s="190"/>
      <c r="AN645" s="190"/>
      <c r="AO645" s="190"/>
      <c r="AP645" s="190"/>
      <c r="AQ645" s="190"/>
      <c r="AR645" s="190"/>
      <c r="AS645" s="190"/>
      <c r="AT645" s="190"/>
      <c r="AU645" s="190"/>
      <c r="AV645" s="190"/>
      <c r="AW645" s="190"/>
      <c r="AX645" s="190"/>
      <c r="AY645" s="190"/>
      <c r="AZ645" s="190"/>
      <c r="BA645" s="190"/>
      <c r="BB645" s="190"/>
      <c r="BC645" s="190"/>
      <c r="BD645" s="190"/>
      <c r="BE645" s="190"/>
      <c r="BF645" s="190"/>
      <c r="BG645" s="190"/>
      <c r="BH645" s="190"/>
      <c r="BI645" s="190"/>
      <c r="BJ645" s="190"/>
      <c r="BK645" s="190"/>
      <c r="BL645" s="190"/>
      <c r="BM645" s="190"/>
      <c r="BN645" s="190"/>
      <c r="BO645" s="190"/>
      <c r="BP645" s="190"/>
      <c r="BQ645" s="190"/>
      <c r="BR645" s="190"/>
      <c r="BS645" s="190"/>
      <c r="BT645" s="190"/>
      <c r="BU645" s="190"/>
      <c r="BV645" s="190"/>
      <c r="BW645" s="190"/>
      <c r="BX645" s="190"/>
      <c r="BY645" s="190"/>
      <c r="BZ645" s="190"/>
      <c r="CA645" s="190"/>
      <c r="CB645" s="190"/>
      <c r="CC645" s="190"/>
      <c r="CD645" s="190"/>
      <c r="CE645" s="190"/>
      <c r="CF645" s="190"/>
      <c r="CG645" s="190"/>
      <c r="CH645" s="190"/>
      <c r="CI645" s="190"/>
      <c r="CJ645" s="190"/>
      <c r="CK645" s="190"/>
      <c r="CL645" s="190"/>
      <c r="CM645" s="190"/>
      <c r="CN645" s="190"/>
      <c r="CO645" s="190"/>
      <c r="CP645" s="190"/>
      <c r="CQ645" s="190"/>
      <c r="CR645" s="190"/>
      <c r="CS645" s="190"/>
      <c r="CT645" s="190"/>
      <c r="CU645" s="190"/>
      <c r="CV645" s="190"/>
      <c r="CW645" s="190"/>
      <c r="CX645" s="190"/>
      <c r="CY645" s="190"/>
      <c r="CZ645" s="190"/>
      <c r="DA645" s="190"/>
      <c r="DB645" s="190"/>
      <c r="DC645" s="190"/>
      <c r="DD645" s="190"/>
      <c r="DE645" s="190"/>
      <c r="DF645" s="190"/>
      <c r="DG645" s="190"/>
      <c r="DH645" s="190"/>
      <c r="DI645" s="190"/>
      <c r="DJ645" s="190"/>
      <c r="DK645" s="190"/>
      <c r="DL645" s="190"/>
      <c r="DM645" s="190"/>
      <c r="DN645" s="190"/>
      <c r="DO645" s="190"/>
      <c r="DP645" s="190"/>
      <c r="DQ645" s="190"/>
      <c r="DR645" s="190"/>
      <c r="DS645" s="190"/>
      <c r="DT645" s="190"/>
      <c r="DU645" s="190"/>
      <c r="DV645" s="190"/>
      <c r="DW645" s="190"/>
      <c r="DX645" s="190"/>
      <c r="DY645" s="190"/>
      <c r="DZ645" s="190"/>
      <c r="EA645" s="190"/>
      <c r="EB645" s="190"/>
      <c r="EC645" s="190"/>
      <c r="ED645" s="190"/>
      <c r="EE645" s="190"/>
      <c r="EF645" s="190"/>
      <c r="EG645" s="190"/>
      <c r="EH645" s="190"/>
      <c r="EI645" s="190"/>
      <c r="EJ645" s="190"/>
      <c r="EK645" s="190"/>
      <c r="EL645" s="190"/>
      <c r="EM645" s="190"/>
      <c r="EN645" s="190"/>
      <c r="EO645" s="190"/>
      <c r="EP645" s="190"/>
      <c r="EQ645" s="190"/>
      <c r="ER645" s="190"/>
      <c r="ES645" s="190"/>
      <c r="ET645" s="190"/>
      <c r="EU645" s="190"/>
      <c r="EV645" s="190"/>
      <c r="EW645" s="190"/>
      <c r="EX645" s="190"/>
      <c r="EY645" s="190"/>
      <c r="EZ645" s="190"/>
      <c r="FA645" s="190"/>
      <c r="FB645" s="190"/>
      <c r="FC645" s="190"/>
      <c r="FD645" s="190"/>
      <c r="FE645" s="190"/>
      <c r="FF645" s="190"/>
      <c r="FG645" s="190"/>
      <c r="FH645" s="190"/>
      <c r="FI645" s="190"/>
      <c r="FJ645" s="190"/>
      <c r="FK645" s="190"/>
      <c r="FL645" s="190"/>
      <c r="FM645" s="190"/>
      <c r="FN645" s="190"/>
      <c r="FO645" s="190"/>
      <c r="FP645" s="190"/>
      <c r="FQ645" s="190"/>
      <c r="FR645" s="190"/>
      <c r="FS645" s="190"/>
      <c r="FT645" s="190"/>
      <c r="FU645" s="190"/>
      <c r="FV645" s="190"/>
      <c r="FW645" s="190"/>
      <c r="FX645" s="190"/>
      <c r="FY645" s="190"/>
      <c r="FZ645" s="190"/>
      <c r="GA645" s="190"/>
      <c r="GB645" s="190"/>
      <c r="GC645" s="190"/>
      <c r="GD645" s="190"/>
      <c r="GE645" s="190"/>
      <c r="GF645" s="190"/>
      <c r="GG645" s="190"/>
      <c r="GH645" s="190"/>
      <c r="GI645" s="190"/>
      <c r="GJ645" s="190"/>
      <c r="GK645" s="190"/>
      <c r="GL645" s="190"/>
      <c r="GM645" s="190"/>
      <c r="GN645" s="190"/>
      <c r="GO645" s="190"/>
    </row>
    <row r="646" spans="1:197" s="16" customFormat="1" ht="21" customHeight="1" x14ac:dyDescent="0.25">
      <c r="A646" s="700">
        <v>598</v>
      </c>
      <c r="B646" s="714" t="s">
        <v>6490</v>
      </c>
      <c r="C646" s="715" t="s">
        <v>6491</v>
      </c>
      <c r="D646" s="719" t="s">
        <v>1053</v>
      </c>
      <c r="E646" s="700">
        <v>96</v>
      </c>
      <c r="F646" s="703" t="str">
        <f t="shared" si="12"/>
        <v>Xuất sắc</v>
      </c>
      <c r="G646" s="189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  <c r="AA646" s="190"/>
      <c r="AB646" s="190"/>
      <c r="AC646" s="190"/>
      <c r="AD646" s="190"/>
      <c r="AE646" s="190"/>
      <c r="AF646" s="190"/>
      <c r="AG646" s="190"/>
      <c r="AH646" s="190"/>
      <c r="AI646" s="190"/>
      <c r="AJ646" s="190"/>
      <c r="AK646" s="190"/>
      <c r="AL646" s="190"/>
      <c r="AM646" s="190"/>
      <c r="AN646" s="190"/>
      <c r="AO646" s="190"/>
      <c r="AP646" s="190"/>
      <c r="AQ646" s="190"/>
      <c r="AR646" s="190"/>
      <c r="AS646" s="190"/>
      <c r="AT646" s="190"/>
      <c r="AU646" s="190"/>
      <c r="AV646" s="190"/>
      <c r="AW646" s="190"/>
      <c r="AX646" s="190"/>
      <c r="AY646" s="190"/>
      <c r="AZ646" s="190"/>
      <c r="BA646" s="190"/>
      <c r="BB646" s="190"/>
      <c r="BC646" s="190"/>
      <c r="BD646" s="190"/>
      <c r="BE646" s="190"/>
      <c r="BF646" s="190"/>
      <c r="BG646" s="190"/>
      <c r="BH646" s="190"/>
      <c r="BI646" s="190"/>
      <c r="BJ646" s="190"/>
      <c r="BK646" s="190"/>
      <c r="BL646" s="190"/>
      <c r="BM646" s="190"/>
      <c r="BN646" s="190"/>
      <c r="BO646" s="190"/>
      <c r="BP646" s="190"/>
      <c r="BQ646" s="190"/>
      <c r="BR646" s="190"/>
      <c r="BS646" s="190"/>
      <c r="BT646" s="190"/>
      <c r="BU646" s="190"/>
      <c r="BV646" s="190"/>
      <c r="BW646" s="190"/>
      <c r="BX646" s="190"/>
      <c r="BY646" s="190"/>
      <c r="BZ646" s="190"/>
      <c r="CA646" s="190"/>
      <c r="CB646" s="190"/>
      <c r="CC646" s="190"/>
      <c r="CD646" s="190"/>
      <c r="CE646" s="190"/>
      <c r="CF646" s="190"/>
      <c r="CG646" s="190"/>
      <c r="CH646" s="190"/>
      <c r="CI646" s="190"/>
      <c r="CJ646" s="190"/>
      <c r="CK646" s="190"/>
      <c r="CL646" s="190"/>
      <c r="CM646" s="190"/>
      <c r="CN646" s="190"/>
      <c r="CO646" s="190"/>
      <c r="CP646" s="190"/>
      <c r="CQ646" s="190"/>
      <c r="CR646" s="190"/>
      <c r="CS646" s="190"/>
      <c r="CT646" s="190"/>
      <c r="CU646" s="190"/>
      <c r="CV646" s="190"/>
      <c r="CW646" s="190"/>
      <c r="CX646" s="190"/>
      <c r="CY646" s="190"/>
      <c r="CZ646" s="190"/>
      <c r="DA646" s="190"/>
      <c r="DB646" s="190"/>
      <c r="DC646" s="190"/>
      <c r="DD646" s="190"/>
      <c r="DE646" s="190"/>
      <c r="DF646" s="190"/>
      <c r="DG646" s="190"/>
      <c r="DH646" s="190"/>
      <c r="DI646" s="190"/>
      <c r="DJ646" s="190"/>
      <c r="DK646" s="190"/>
      <c r="DL646" s="190"/>
      <c r="DM646" s="190"/>
      <c r="DN646" s="190"/>
      <c r="DO646" s="190"/>
      <c r="DP646" s="190"/>
      <c r="DQ646" s="190"/>
      <c r="DR646" s="190"/>
      <c r="DS646" s="190"/>
      <c r="DT646" s="190"/>
      <c r="DU646" s="190"/>
      <c r="DV646" s="190"/>
      <c r="DW646" s="190"/>
      <c r="DX646" s="190"/>
      <c r="DY646" s="190"/>
      <c r="DZ646" s="190"/>
      <c r="EA646" s="190"/>
      <c r="EB646" s="190"/>
      <c r="EC646" s="190"/>
      <c r="ED646" s="190"/>
      <c r="EE646" s="190"/>
      <c r="EF646" s="190"/>
      <c r="EG646" s="190"/>
      <c r="EH646" s="190"/>
      <c r="EI646" s="190"/>
      <c r="EJ646" s="190"/>
      <c r="EK646" s="190"/>
      <c r="EL646" s="190"/>
      <c r="EM646" s="190"/>
      <c r="EN646" s="190"/>
      <c r="EO646" s="190"/>
      <c r="EP646" s="190"/>
      <c r="EQ646" s="190"/>
      <c r="ER646" s="190"/>
      <c r="ES646" s="190"/>
      <c r="ET646" s="190"/>
      <c r="EU646" s="190"/>
      <c r="EV646" s="190"/>
      <c r="EW646" s="190"/>
      <c r="EX646" s="190"/>
      <c r="EY646" s="190"/>
      <c r="EZ646" s="190"/>
      <c r="FA646" s="190"/>
      <c r="FB646" s="190"/>
      <c r="FC646" s="190"/>
      <c r="FD646" s="190"/>
      <c r="FE646" s="190"/>
      <c r="FF646" s="190"/>
      <c r="FG646" s="190"/>
      <c r="FH646" s="190"/>
      <c r="FI646" s="190"/>
      <c r="FJ646" s="190"/>
      <c r="FK646" s="190"/>
      <c r="FL646" s="190"/>
      <c r="FM646" s="190"/>
      <c r="FN646" s="190"/>
      <c r="FO646" s="190"/>
      <c r="FP646" s="190"/>
      <c r="FQ646" s="190"/>
      <c r="FR646" s="190"/>
      <c r="FS646" s="190"/>
      <c r="FT646" s="190"/>
      <c r="FU646" s="190"/>
      <c r="FV646" s="190"/>
      <c r="FW646" s="190"/>
      <c r="FX646" s="190"/>
      <c r="FY646" s="190"/>
      <c r="FZ646" s="190"/>
      <c r="GA646" s="190"/>
      <c r="GB646" s="190"/>
      <c r="GC646" s="190"/>
      <c r="GD646" s="190"/>
      <c r="GE646" s="190"/>
      <c r="GF646" s="190"/>
      <c r="GG646" s="190"/>
      <c r="GH646" s="190"/>
      <c r="GI646" s="190"/>
      <c r="GJ646" s="190"/>
      <c r="GK646" s="190"/>
      <c r="GL646" s="190"/>
      <c r="GM646" s="190"/>
      <c r="GN646" s="190"/>
      <c r="GO646" s="190"/>
    </row>
    <row r="647" spans="1:197" s="16" customFormat="1" ht="21" customHeight="1" x14ac:dyDescent="0.25">
      <c r="A647" s="775">
        <v>599</v>
      </c>
      <c r="B647" s="714" t="s">
        <v>6492</v>
      </c>
      <c r="C647" s="715" t="s">
        <v>6493</v>
      </c>
      <c r="D647" s="719" t="s">
        <v>66</v>
      </c>
      <c r="E647" s="700">
        <v>92</v>
      </c>
      <c r="F647" s="703" t="str">
        <f t="shared" si="12"/>
        <v>Xuất sắc</v>
      </c>
      <c r="G647" s="189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  <c r="AA647" s="190"/>
      <c r="AB647" s="190"/>
      <c r="AC647" s="190"/>
      <c r="AD647" s="190"/>
      <c r="AE647" s="190"/>
      <c r="AF647" s="190"/>
      <c r="AG647" s="190"/>
      <c r="AH647" s="190"/>
      <c r="AI647" s="190"/>
      <c r="AJ647" s="190"/>
      <c r="AK647" s="190"/>
      <c r="AL647" s="190"/>
      <c r="AM647" s="190"/>
      <c r="AN647" s="190"/>
      <c r="AO647" s="190"/>
      <c r="AP647" s="190"/>
      <c r="AQ647" s="190"/>
      <c r="AR647" s="190"/>
      <c r="AS647" s="190"/>
      <c r="AT647" s="190"/>
      <c r="AU647" s="190"/>
      <c r="AV647" s="190"/>
      <c r="AW647" s="190"/>
      <c r="AX647" s="190"/>
      <c r="AY647" s="190"/>
      <c r="AZ647" s="190"/>
      <c r="BA647" s="190"/>
      <c r="BB647" s="190"/>
      <c r="BC647" s="190"/>
      <c r="BD647" s="190"/>
      <c r="BE647" s="190"/>
      <c r="BF647" s="190"/>
      <c r="BG647" s="190"/>
      <c r="BH647" s="190"/>
      <c r="BI647" s="190"/>
      <c r="BJ647" s="190"/>
      <c r="BK647" s="190"/>
      <c r="BL647" s="190"/>
      <c r="BM647" s="190"/>
      <c r="BN647" s="190"/>
      <c r="BO647" s="190"/>
      <c r="BP647" s="190"/>
      <c r="BQ647" s="190"/>
      <c r="BR647" s="190"/>
      <c r="BS647" s="190"/>
      <c r="BT647" s="190"/>
      <c r="BU647" s="190"/>
      <c r="BV647" s="190"/>
      <c r="BW647" s="190"/>
      <c r="BX647" s="190"/>
      <c r="BY647" s="190"/>
      <c r="BZ647" s="190"/>
      <c r="CA647" s="190"/>
      <c r="CB647" s="190"/>
      <c r="CC647" s="190"/>
      <c r="CD647" s="190"/>
      <c r="CE647" s="190"/>
      <c r="CF647" s="190"/>
      <c r="CG647" s="190"/>
      <c r="CH647" s="190"/>
      <c r="CI647" s="190"/>
      <c r="CJ647" s="190"/>
      <c r="CK647" s="190"/>
      <c r="CL647" s="190"/>
      <c r="CM647" s="190"/>
      <c r="CN647" s="190"/>
      <c r="CO647" s="190"/>
      <c r="CP647" s="190"/>
      <c r="CQ647" s="190"/>
      <c r="CR647" s="190"/>
      <c r="CS647" s="190"/>
      <c r="CT647" s="190"/>
      <c r="CU647" s="190"/>
      <c r="CV647" s="190"/>
      <c r="CW647" s="190"/>
      <c r="CX647" s="190"/>
      <c r="CY647" s="190"/>
      <c r="CZ647" s="190"/>
      <c r="DA647" s="190"/>
      <c r="DB647" s="190"/>
      <c r="DC647" s="190"/>
      <c r="DD647" s="190"/>
      <c r="DE647" s="190"/>
      <c r="DF647" s="190"/>
      <c r="DG647" s="190"/>
      <c r="DH647" s="190"/>
      <c r="DI647" s="190"/>
      <c r="DJ647" s="190"/>
      <c r="DK647" s="190"/>
      <c r="DL647" s="190"/>
      <c r="DM647" s="190"/>
      <c r="DN647" s="190"/>
      <c r="DO647" s="190"/>
      <c r="DP647" s="190"/>
      <c r="DQ647" s="190"/>
      <c r="DR647" s="190"/>
      <c r="DS647" s="190"/>
      <c r="DT647" s="190"/>
      <c r="DU647" s="190"/>
      <c r="DV647" s="190"/>
      <c r="DW647" s="190"/>
      <c r="DX647" s="190"/>
      <c r="DY647" s="190"/>
      <c r="DZ647" s="190"/>
      <c r="EA647" s="190"/>
      <c r="EB647" s="190"/>
      <c r="EC647" s="190"/>
      <c r="ED647" s="190"/>
      <c r="EE647" s="190"/>
      <c r="EF647" s="190"/>
      <c r="EG647" s="190"/>
      <c r="EH647" s="190"/>
      <c r="EI647" s="190"/>
      <c r="EJ647" s="190"/>
      <c r="EK647" s="190"/>
      <c r="EL647" s="190"/>
      <c r="EM647" s="190"/>
      <c r="EN647" s="190"/>
      <c r="EO647" s="190"/>
      <c r="EP647" s="190"/>
      <c r="EQ647" s="190"/>
      <c r="ER647" s="190"/>
      <c r="ES647" s="190"/>
      <c r="ET647" s="190"/>
      <c r="EU647" s="190"/>
      <c r="EV647" s="190"/>
      <c r="EW647" s="190"/>
      <c r="EX647" s="190"/>
      <c r="EY647" s="190"/>
      <c r="EZ647" s="190"/>
      <c r="FA647" s="190"/>
      <c r="FB647" s="190"/>
      <c r="FC647" s="190"/>
      <c r="FD647" s="190"/>
      <c r="FE647" s="190"/>
      <c r="FF647" s="190"/>
      <c r="FG647" s="190"/>
      <c r="FH647" s="190"/>
      <c r="FI647" s="190"/>
      <c r="FJ647" s="190"/>
      <c r="FK647" s="190"/>
      <c r="FL647" s="190"/>
      <c r="FM647" s="190"/>
      <c r="FN647" s="190"/>
      <c r="FO647" s="190"/>
      <c r="FP647" s="190"/>
      <c r="FQ647" s="190"/>
      <c r="FR647" s="190"/>
      <c r="FS647" s="190"/>
      <c r="FT647" s="190"/>
      <c r="FU647" s="190"/>
      <c r="FV647" s="190"/>
      <c r="FW647" s="190"/>
      <c r="FX647" s="190"/>
      <c r="FY647" s="190"/>
      <c r="FZ647" s="190"/>
      <c r="GA647" s="190"/>
      <c r="GB647" s="190"/>
      <c r="GC647" s="190"/>
      <c r="GD647" s="190"/>
      <c r="GE647" s="190"/>
      <c r="GF647" s="190"/>
      <c r="GG647" s="190"/>
      <c r="GH647" s="190"/>
      <c r="GI647" s="190"/>
      <c r="GJ647" s="190"/>
      <c r="GK647" s="190"/>
      <c r="GL647" s="190"/>
      <c r="GM647" s="190"/>
      <c r="GN647" s="190"/>
      <c r="GO647" s="190"/>
    </row>
    <row r="648" spans="1:197" s="16" customFormat="1" ht="21" customHeight="1" x14ac:dyDescent="0.25">
      <c r="A648" s="700">
        <v>600</v>
      </c>
      <c r="B648" s="714" t="s">
        <v>6494</v>
      </c>
      <c r="C648" s="715" t="s">
        <v>4252</v>
      </c>
      <c r="D648" s="719" t="s">
        <v>615</v>
      </c>
      <c r="E648" s="700">
        <v>82</v>
      </c>
      <c r="F648" s="703" t="str">
        <f t="shared" si="12"/>
        <v>Tốt</v>
      </c>
      <c r="G648" s="189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  <c r="AA648" s="190"/>
      <c r="AB648" s="190"/>
      <c r="AC648" s="190"/>
      <c r="AD648" s="190"/>
      <c r="AE648" s="190"/>
      <c r="AF648" s="190"/>
      <c r="AG648" s="190"/>
      <c r="AH648" s="190"/>
      <c r="AI648" s="190"/>
      <c r="AJ648" s="190"/>
      <c r="AK648" s="190"/>
      <c r="AL648" s="190"/>
      <c r="AM648" s="190"/>
      <c r="AN648" s="190"/>
      <c r="AO648" s="190"/>
      <c r="AP648" s="190"/>
      <c r="AQ648" s="190"/>
      <c r="AR648" s="190"/>
      <c r="AS648" s="190"/>
      <c r="AT648" s="190"/>
      <c r="AU648" s="190"/>
      <c r="AV648" s="190"/>
      <c r="AW648" s="190"/>
      <c r="AX648" s="190"/>
      <c r="AY648" s="190"/>
      <c r="AZ648" s="190"/>
      <c r="BA648" s="190"/>
      <c r="BB648" s="190"/>
      <c r="BC648" s="190"/>
      <c r="BD648" s="190"/>
      <c r="BE648" s="190"/>
      <c r="BF648" s="190"/>
      <c r="BG648" s="190"/>
      <c r="BH648" s="190"/>
      <c r="BI648" s="190"/>
      <c r="BJ648" s="190"/>
      <c r="BK648" s="190"/>
      <c r="BL648" s="190"/>
      <c r="BM648" s="190"/>
      <c r="BN648" s="190"/>
      <c r="BO648" s="190"/>
      <c r="BP648" s="190"/>
      <c r="BQ648" s="190"/>
      <c r="BR648" s="190"/>
      <c r="BS648" s="190"/>
      <c r="BT648" s="190"/>
      <c r="BU648" s="190"/>
      <c r="BV648" s="190"/>
      <c r="BW648" s="190"/>
      <c r="BX648" s="190"/>
      <c r="BY648" s="190"/>
      <c r="BZ648" s="190"/>
      <c r="CA648" s="190"/>
      <c r="CB648" s="190"/>
      <c r="CC648" s="190"/>
      <c r="CD648" s="190"/>
      <c r="CE648" s="190"/>
      <c r="CF648" s="190"/>
      <c r="CG648" s="190"/>
      <c r="CH648" s="190"/>
      <c r="CI648" s="190"/>
      <c r="CJ648" s="190"/>
      <c r="CK648" s="190"/>
      <c r="CL648" s="190"/>
      <c r="CM648" s="190"/>
      <c r="CN648" s="190"/>
      <c r="CO648" s="190"/>
      <c r="CP648" s="190"/>
      <c r="CQ648" s="190"/>
      <c r="CR648" s="190"/>
      <c r="CS648" s="190"/>
      <c r="CT648" s="190"/>
      <c r="CU648" s="190"/>
      <c r="CV648" s="190"/>
      <c r="CW648" s="190"/>
      <c r="CX648" s="190"/>
      <c r="CY648" s="190"/>
      <c r="CZ648" s="190"/>
      <c r="DA648" s="190"/>
      <c r="DB648" s="190"/>
      <c r="DC648" s="190"/>
      <c r="DD648" s="190"/>
      <c r="DE648" s="190"/>
      <c r="DF648" s="190"/>
      <c r="DG648" s="190"/>
      <c r="DH648" s="190"/>
      <c r="DI648" s="190"/>
      <c r="DJ648" s="190"/>
      <c r="DK648" s="190"/>
      <c r="DL648" s="190"/>
      <c r="DM648" s="190"/>
      <c r="DN648" s="190"/>
      <c r="DO648" s="190"/>
      <c r="DP648" s="190"/>
      <c r="DQ648" s="190"/>
      <c r="DR648" s="190"/>
      <c r="DS648" s="190"/>
      <c r="DT648" s="190"/>
      <c r="DU648" s="190"/>
      <c r="DV648" s="190"/>
      <c r="DW648" s="190"/>
      <c r="DX648" s="190"/>
      <c r="DY648" s="190"/>
      <c r="DZ648" s="190"/>
      <c r="EA648" s="190"/>
      <c r="EB648" s="190"/>
      <c r="EC648" s="190"/>
      <c r="ED648" s="190"/>
      <c r="EE648" s="190"/>
      <c r="EF648" s="190"/>
      <c r="EG648" s="190"/>
      <c r="EH648" s="190"/>
      <c r="EI648" s="190"/>
      <c r="EJ648" s="190"/>
      <c r="EK648" s="190"/>
      <c r="EL648" s="190"/>
      <c r="EM648" s="190"/>
      <c r="EN648" s="190"/>
      <c r="EO648" s="190"/>
      <c r="EP648" s="190"/>
      <c r="EQ648" s="190"/>
      <c r="ER648" s="190"/>
      <c r="ES648" s="190"/>
      <c r="ET648" s="190"/>
      <c r="EU648" s="190"/>
      <c r="EV648" s="190"/>
      <c r="EW648" s="190"/>
      <c r="EX648" s="190"/>
      <c r="EY648" s="190"/>
      <c r="EZ648" s="190"/>
      <c r="FA648" s="190"/>
      <c r="FB648" s="190"/>
      <c r="FC648" s="190"/>
      <c r="FD648" s="190"/>
      <c r="FE648" s="190"/>
      <c r="FF648" s="190"/>
      <c r="FG648" s="190"/>
      <c r="FH648" s="190"/>
      <c r="FI648" s="190"/>
      <c r="FJ648" s="190"/>
      <c r="FK648" s="190"/>
      <c r="FL648" s="190"/>
      <c r="FM648" s="190"/>
      <c r="FN648" s="190"/>
      <c r="FO648" s="190"/>
      <c r="FP648" s="190"/>
      <c r="FQ648" s="190"/>
      <c r="FR648" s="190"/>
      <c r="FS648" s="190"/>
      <c r="FT648" s="190"/>
      <c r="FU648" s="190"/>
      <c r="FV648" s="190"/>
      <c r="FW648" s="190"/>
      <c r="FX648" s="190"/>
      <c r="FY648" s="190"/>
      <c r="FZ648" s="190"/>
      <c r="GA648" s="190"/>
      <c r="GB648" s="190"/>
      <c r="GC648" s="190"/>
      <c r="GD648" s="190"/>
      <c r="GE648" s="190"/>
      <c r="GF648" s="190"/>
      <c r="GG648" s="190"/>
      <c r="GH648" s="190"/>
      <c r="GI648" s="190"/>
      <c r="GJ648" s="190"/>
      <c r="GK648" s="190"/>
      <c r="GL648" s="190"/>
      <c r="GM648" s="190"/>
      <c r="GN648" s="190"/>
      <c r="GO648" s="190"/>
    </row>
    <row r="649" spans="1:197" s="16" customFormat="1" ht="21" customHeight="1" x14ac:dyDescent="0.25">
      <c r="A649" s="775">
        <v>601</v>
      </c>
      <c r="B649" s="714" t="s">
        <v>6495</v>
      </c>
      <c r="C649" s="715" t="s">
        <v>490</v>
      </c>
      <c r="D649" s="719" t="s">
        <v>1504</v>
      </c>
      <c r="E649" s="700">
        <v>82</v>
      </c>
      <c r="F649" s="703" t="str">
        <f t="shared" si="12"/>
        <v>Tốt</v>
      </c>
      <c r="G649" s="189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  <c r="AA649" s="190"/>
      <c r="AB649" s="190"/>
      <c r="AC649" s="190"/>
      <c r="AD649" s="190"/>
      <c r="AE649" s="190"/>
      <c r="AF649" s="190"/>
      <c r="AG649" s="190"/>
      <c r="AH649" s="190"/>
      <c r="AI649" s="190"/>
      <c r="AJ649" s="190"/>
      <c r="AK649" s="190"/>
      <c r="AL649" s="190"/>
      <c r="AM649" s="190"/>
      <c r="AN649" s="190"/>
      <c r="AO649" s="190"/>
      <c r="AP649" s="190"/>
      <c r="AQ649" s="190"/>
      <c r="AR649" s="190"/>
      <c r="AS649" s="190"/>
      <c r="AT649" s="190"/>
      <c r="AU649" s="190"/>
      <c r="AV649" s="190"/>
      <c r="AW649" s="190"/>
      <c r="AX649" s="190"/>
      <c r="AY649" s="190"/>
      <c r="AZ649" s="190"/>
      <c r="BA649" s="190"/>
      <c r="BB649" s="190"/>
      <c r="BC649" s="190"/>
      <c r="BD649" s="190"/>
      <c r="BE649" s="190"/>
      <c r="BF649" s="190"/>
      <c r="BG649" s="190"/>
      <c r="BH649" s="190"/>
      <c r="BI649" s="190"/>
      <c r="BJ649" s="190"/>
      <c r="BK649" s="190"/>
      <c r="BL649" s="190"/>
      <c r="BM649" s="190"/>
      <c r="BN649" s="190"/>
      <c r="BO649" s="190"/>
      <c r="BP649" s="190"/>
      <c r="BQ649" s="190"/>
      <c r="BR649" s="190"/>
      <c r="BS649" s="190"/>
      <c r="BT649" s="190"/>
      <c r="BU649" s="190"/>
      <c r="BV649" s="190"/>
      <c r="BW649" s="190"/>
      <c r="BX649" s="190"/>
      <c r="BY649" s="190"/>
      <c r="BZ649" s="190"/>
      <c r="CA649" s="190"/>
      <c r="CB649" s="190"/>
      <c r="CC649" s="190"/>
      <c r="CD649" s="190"/>
      <c r="CE649" s="190"/>
      <c r="CF649" s="190"/>
      <c r="CG649" s="190"/>
      <c r="CH649" s="190"/>
      <c r="CI649" s="190"/>
      <c r="CJ649" s="190"/>
      <c r="CK649" s="190"/>
      <c r="CL649" s="190"/>
      <c r="CM649" s="190"/>
      <c r="CN649" s="190"/>
      <c r="CO649" s="190"/>
      <c r="CP649" s="190"/>
      <c r="CQ649" s="190"/>
      <c r="CR649" s="190"/>
      <c r="CS649" s="190"/>
      <c r="CT649" s="190"/>
      <c r="CU649" s="190"/>
      <c r="CV649" s="190"/>
      <c r="CW649" s="190"/>
      <c r="CX649" s="190"/>
      <c r="CY649" s="190"/>
      <c r="CZ649" s="190"/>
      <c r="DA649" s="190"/>
      <c r="DB649" s="190"/>
      <c r="DC649" s="190"/>
      <c r="DD649" s="190"/>
      <c r="DE649" s="190"/>
      <c r="DF649" s="190"/>
      <c r="DG649" s="190"/>
      <c r="DH649" s="190"/>
      <c r="DI649" s="190"/>
      <c r="DJ649" s="190"/>
      <c r="DK649" s="190"/>
      <c r="DL649" s="190"/>
      <c r="DM649" s="190"/>
      <c r="DN649" s="190"/>
      <c r="DO649" s="190"/>
      <c r="DP649" s="190"/>
      <c r="DQ649" s="190"/>
      <c r="DR649" s="190"/>
      <c r="DS649" s="190"/>
      <c r="DT649" s="190"/>
      <c r="DU649" s="190"/>
      <c r="DV649" s="190"/>
      <c r="DW649" s="190"/>
      <c r="DX649" s="190"/>
      <c r="DY649" s="190"/>
      <c r="DZ649" s="190"/>
      <c r="EA649" s="190"/>
      <c r="EB649" s="190"/>
      <c r="EC649" s="190"/>
      <c r="ED649" s="190"/>
      <c r="EE649" s="190"/>
      <c r="EF649" s="190"/>
      <c r="EG649" s="190"/>
      <c r="EH649" s="190"/>
      <c r="EI649" s="190"/>
      <c r="EJ649" s="190"/>
      <c r="EK649" s="190"/>
      <c r="EL649" s="190"/>
      <c r="EM649" s="190"/>
      <c r="EN649" s="190"/>
      <c r="EO649" s="190"/>
      <c r="EP649" s="190"/>
      <c r="EQ649" s="190"/>
      <c r="ER649" s="190"/>
      <c r="ES649" s="190"/>
      <c r="ET649" s="190"/>
      <c r="EU649" s="190"/>
      <c r="EV649" s="190"/>
      <c r="EW649" s="190"/>
      <c r="EX649" s="190"/>
      <c r="EY649" s="190"/>
      <c r="EZ649" s="190"/>
      <c r="FA649" s="190"/>
      <c r="FB649" s="190"/>
      <c r="FC649" s="190"/>
      <c r="FD649" s="190"/>
      <c r="FE649" s="190"/>
      <c r="FF649" s="190"/>
      <c r="FG649" s="190"/>
      <c r="FH649" s="190"/>
      <c r="FI649" s="190"/>
      <c r="FJ649" s="190"/>
      <c r="FK649" s="190"/>
      <c r="FL649" s="190"/>
      <c r="FM649" s="190"/>
      <c r="FN649" s="190"/>
      <c r="FO649" s="190"/>
      <c r="FP649" s="190"/>
      <c r="FQ649" s="190"/>
      <c r="FR649" s="190"/>
      <c r="FS649" s="190"/>
      <c r="FT649" s="190"/>
      <c r="FU649" s="190"/>
      <c r="FV649" s="190"/>
      <c r="FW649" s="190"/>
      <c r="FX649" s="190"/>
      <c r="FY649" s="190"/>
      <c r="FZ649" s="190"/>
      <c r="GA649" s="190"/>
      <c r="GB649" s="190"/>
      <c r="GC649" s="190"/>
      <c r="GD649" s="190"/>
      <c r="GE649" s="190"/>
      <c r="GF649" s="190"/>
      <c r="GG649" s="190"/>
      <c r="GH649" s="190"/>
      <c r="GI649" s="190"/>
      <c r="GJ649" s="190"/>
      <c r="GK649" s="190"/>
      <c r="GL649" s="190"/>
      <c r="GM649" s="190"/>
      <c r="GN649" s="190"/>
      <c r="GO649" s="190"/>
    </row>
    <row r="650" spans="1:197" s="16" customFormat="1" ht="21" customHeight="1" x14ac:dyDescent="0.25">
      <c r="A650" s="700">
        <v>602</v>
      </c>
      <c r="B650" s="714" t="s">
        <v>6496</v>
      </c>
      <c r="C650" s="715" t="s">
        <v>18</v>
      </c>
      <c r="D650" s="719" t="s">
        <v>186</v>
      </c>
      <c r="E650" s="700">
        <v>95</v>
      </c>
      <c r="F650" s="703" t="str">
        <f t="shared" si="12"/>
        <v>Xuất sắc</v>
      </c>
      <c r="G650" s="189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  <c r="AA650" s="190"/>
      <c r="AB650" s="190"/>
      <c r="AC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  <c r="AR650" s="190"/>
      <c r="AS650" s="190"/>
      <c r="AT650" s="190"/>
      <c r="AU650" s="190"/>
      <c r="AV650" s="190"/>
      <c r="AW650" s="190"/>
      <c r="AX650" s="190"/>
      <c r="AY650" s="190"/>
      <c r="AZ650" s="190"/>
      <c r="BA650" s="190"/>
      <c r="BB650" s="190"/>
      <c r="BC650" s="190"/>
      <c r="BD650" s="190"/>
      <c r="BE650" s="190"/>
      <c r="BF650" s="190"/>
      <c r="BG650" s="190"/>
      <c r="BH650" s="190"/>
      <c r="BI650" s="190"/>
      <c r="BJ650" s="190"/>
      <c r="BK650" s="190"/>
      <c r="BL650" s="190"/>
      <c r="BM650" s="190"/>
      <c r="BN650" s="190"/>
      <c r="BO650" s="190"/>
      <c r="BP650" s="190"/>
      <c r="BQ650" s="190"/>
      <c r="BR650" s="190"/>
      <c r="BS650" s="190"/>
      <c r="BT650" s="190"/>
      <c r="BU650" s="190"/>
      <c r="BV650" s="190"/>
      <c r="BW650" s="190"/>
      <c r="BX650" s="190"/>
      <c r="BY650" s="190"/>
      <c r="BZ650" s="190"/>
      <c r="CA650" s="190"/>
      <c r="CB650" s="190"/>
      <c r="CC650" s="190"/>
      <c r="CD650" s="190"/>
      <c r="CE650" s="190"/>
      <c r="CF650" s="190"/>
      <c r="CG650" s="190"/>
      <c r="CH650" s="190"/>
      <c r="CI650" s="190"/>
      <c r="CJ650" s="190"/>
      <c r="CK650" s="190"/>
      <c r="CL650" s="190"/>
      <c r="CM650" s="190"/>
      <c r="CN650" s="190"/>
      <c r="CO650" s="190"/>
      <c r="CP650" s="190"/>
      <c r="CQ650" s="190"/>
      <c r="CR650" s="190"/>
      <c r="CS650" s="190"/>
      <c r="CT650" s="190"/>
      <c r="CU650" s="190"/>
      <c r="CV650" s="190"/>
      <c r="CW650" s="190"/>
      <c r="CX650" s="190"/>
      <c r="CY650" s="190"/>
      <c r="CZ650" s="190"/>
      <c r="DA650" s="190"/>
      <c r="DB650" s="190"/>
      <c r="DC650" s="190"/>
      <c r="DD650" s="190"/>
      <c r="DE650" s="190"/>
      <c r="DF650" s="190"/>
      <c r="DG650" s="190"/>
      <c r="DH650" s="190"/>
      <c r="DI650" s="190"/>
      <c r="DJ650" s="190"/>
      <c r="DK650" s="190"/>
      <c r="DL650" s="190"/>
      <c r="DM650" s="190"/>
      <c r="DN650" s="190"/>
      <c r="DO650" s="190"/>
      <c r="DP650" s="190"/>
      <c r="DQ650" s="190"/>
      <c r="DR650" s="190"/>
      <c r="DS650" s="190"/>
      <c r="DT650" s="190"/>
      <c r="DU650" s="190"/>
      <c r="DV650" s="190"/>
      <c r="DW650" s="190"/>
      <c r="DX650" s="190"/>
      <c r="DY650" s="190"/>
      <c r="DZ650" s="190"/>
      <c r="EA650" s="190"/>
      <c r="EB650" s="190"/>
      <c r="EC650" s="190"/>
      <c r="ED650" s="190"/>
      <c r="EE650" s="190"/>
      <c r="EF650" s="190"/>
      <c r="EG650" s="190"/>
      <c r="EH650" s="190"/>
      <c r="EI650" s="190"/>
      <c r="EJ650" s="190"/>
      <c r="EK650" s="190"/>
      <c r="EL650" s="190"/>
      <c r="EM650" s="190"/>
      <c r="EN650" s="190"/>
      <c r="EO650" s="190"/>
      <c r="EP650" s="190"/>
      <c r="EQ650" s="190"/>
      <c r="ER650" s="190"/>
      <c r="ES650" s="190"/>
      <c r="ET650" s="190"/>
      <c r="EU650" s="190"/>
      <c r="EV650" s="190"/>
      <c r="EW650" s="190"/>
      <c r="EX650" s="190"/>
      <c r="EY650" s="190"/>
      <c r="EZ650" s="190"/>
      <c r="FA650" s="190"/>
      <c r="FB650" s="190"/>
      <c r="FC650" s="190"/>
      <c r="FD650" s="190"/>
      <c r="FE650" s="190"/>
      <c r="FF650" s="190"/>
      <c r="FG650" s="190"/>
      <c r="FH650" s="190"/>
      <c r="FI650" s="190"/>
      <c r="FJ650" s="190"/>
      <c r="FK650" s="190"/>
      <c r="FL650" s="190"/>
      <c r="FM650" s="190"/>
      <c r="FN650" s="190"/>
      <c r="FO650" s="190"/>
      <c r="FP650" s="190"/>
      <c r="FQ650" s="190"/>
      <c r="FR650" s="190"/>
      <c r="FS650" s="190"/>
      <c r="FT650" s="190"/>
      <c r="FU650" s="190"/>
      <c r="FV650" s="190"/>
      <c r="FW650" s="190"/>
      <c r="FX650" s="190"/>
      <c r="FY650" s="190"/>
      <c r="FZ650" s="190"/>
      <c r="GA650" s="190"/>
      <c r="GB650" s="190"/>
      <c r="GC650" s="190"/>
      <c r="GD650" s="190"/>
      <c r="GE650" s="190"/>
      <c r="GF650" s="190"/>
      <c r="GG650" s="190"/>
      <c r="GH650" s="190"/>
      <c r="GI650" s="190"/>
      <c r="GJ650" s="190"/>
      <c r="GK650" s="190"/>
      <c r="GL650" s="190"/>
      <c r="GM650" s="190"/>
      <c r="GN650" s="190"/>
      <c r="GO650" s="190"/>
    </row>
    <row r="651" spans="1:197" s="16" customFormat="1" ht="21" customHeight="1" x14ac:dyDescent="0.25">
      <c r="A651" s="775">
        <v>603</v>
      </c>
      <c r="B651" s="714" t="s">
        <v>6497</v>
      </c>
      <c r="C651" s="715" t="s">
        <v>62</v>
      </c>
      <c r="D651" s="719" t="s">
        <v>23</v>
      </c>
      <c r="E651" s="700">
        <v>93</v>
      </c>
      <c r="F651" s="703" t="str">
        <f t="shared" si="12"/>
        <v>Xuất sắc</v>
      </c>
      <c r="G651" s="189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  <c r="AA651" s="190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0"/>
      <c r="AT651" s="190"/>
      <c r="AU651" s="190"/>
      <c r="AV651" s="190"/>
      <c r="AW651" s="190"/>
      <c r="AX651" s="190"/>
      <c r="AY651" s="190"/>
      <c r="AZ651" s="190"/>
      <c r="BA651" s="190"/>
      <c r="BB651" s="190"/>
      <c r="BC651" s="190"/>
      <c r="BD651" s="190"/>
      <c r="BE651" s="190"/>
      <c r="BF651" s="190"/>
      <c r="BG651" s="190"/>
      <c r="BH651" s="190"/>
      <c r="BI651" s="190"/>
      <c r="BJ651" s="190"/>
      <c r="BK651" s="190"/>
      <c r="BL651" s="190"/>
      <c r="BM651" s="190"/>
      <c r="BN651" s="190"/>
      <c r="BO651" s="190"/>
      <c r="BP651" s="190"/>
      <c r="BQ651" s="190"/>
      <c r="BR651" s="190"/>
      <c r="BS651" s="190"/>
      <c r="BT651" s="190"/>
      <c r="BU651" s="190"/>
      <c r="BV651" s="190"/>
      <c r="BW651" s="190"/>
      <c r="BX651" s="190"/>
      <c r="BY651" s="190"/>
      <c r="BZ651" s="190"/>
      <c r="CA651" s="190"/>
      <c r="CB651" s="190"/>
      <c r="CC651" s="190"/>
      <c r="CD651" s="190"/>
      <c r="CE651" s="190"/>
      <c r="CF651" s="190"/>
      <c r="CG651" s="190"/>
      <c r="CH651" s="190"/>
      <c r="CI651" s="190"/>
      <c r="CJ651" s="190"/>
      <c r="CK651" s="190"/>
      <c r="CL651" s="190"/>
      <c r="CM651" s="190"/>
      <c r="CN651" s="190"/>
      <c r="CO651" s="190"/>
      <c r="CP651" s="190"/>
      <c r="CQ651" s="190"/>
      <c r="CR651" s="190"/>
      <c r="CS651" s="190"/>
      <c r="CT651" s="190"/>
      <c r="CU651" s="190"/>
      <c r="CV651" s="190"/>
      <c r="CW651" s="190"/>
      <c r="CX651" s="190"/>
      <c r="CY651" s="190"/>
      <c r="CZ651" s="190"/>
      <c r="DA651" s="190"/>
      <c r="DB651" s="190"/>
      <c r="DC651" s="190"/>
      <c r="DD651" s="190"/>
      <c r="DE651" s="190"/>
      <c r="DF651" s="190"/>
      <c r="DG651" s="190"/>
      <c r="DH651" s="190"/>
      <c r="DI651" s="190"/>
      <c r="DJ651" s="190"/>
      <c r="DK651" s="190"/>
      <c r="DL651" s="190"/>
      <c r="DM651" s="190"/>
      <c r="DN651" s="190"/>
      <c r="DO651" s="190"/>
      <c r="DP651" s="190"/>
      <c r="DQ651" s="190"/>
      <c r="DR651" s="190"/>
      <c r="DS651" s="190"/>
      <c r="DT651" s="190"/>
      <c r="DU651" s="190"/>
      <c r="DV651" s="190"/>
      <c r="DW651" s="190"/>
      <c r="DX651" s="190"/>
      <c r="DY651" s="190"/>
      <c r="DZ651" s="190"/>
      <c r="EA651" s="190"/>
      <c r="EB651" s="190"/>
      <c r="EC651" s="190"/>
      <c r="ED651" s="190"/>
      <c r="EE651" s="190"/>
      <c r="EF651" s="190"/>
      <c r="EG651" s="190"/>
      <c r="EH651" s="190"/>
      <c r="EI651" s="190"/>
      <c r="EJ651" s="190"/>
      <c r="EK651" s="190"/>
      <c r="EL651" s="190"/>
      <c r="EM651" s="190"/>
      <c r="EN651" s="190"/>
      <c r="EO651" s="190"/>
      <c r="EP651" s="190"/>
      <c r="EQ651" s="190"/>
      <c r="ER651" s="190"/>
      <c r="ES651" s="190"/>
      <c r="ET651" s="190"/>
      <c r="EU651" s="190"/>
      <c r="EV651" s="190"/>
      <c r="EW651" s="190"/>
      <c r="EX651" s="190"/>
      <c r="EY651" s="190"/>
      <c r="EZ651" s="190"/>
      <c r="FA651" s="190"/>
      <c r="FB651" s="190"/>
      <c r="FC651" s="190"/>
      <c r="FD651" s="190"/>
      <c r="FE651" s="190"/>
      <c r="FF651" s="190"/>
      <c r="FG651" s="190"/>
      <c r="FH651" s="190"/>
      <c r="FI651" s="190"/>
      <c r="FJ651" s="190"/>
      <c r="FK651" s="190"/>
      <c r="FL651" s="190"/>
      <c r="FM651" s="190"/>
      <c r="FN651" s="190"/>
      <c r="FO651" s="190"/>
      <c r="FP651" s="190"/>
      <c r="FQ651" s="190"/>
      <c r="FR651" s="190"/>
      <c r="FS651" s="190"/>
      <c r="FT651" s="190"/>
      <c r="FU651" s="190"/>
      <c r="FV651" s="190"/>
      <c r="FW651" s="190"/>
      <c r="FX651" s="190"/>
      <c r="FY651" s="190"/>
      <c r="FZ651" s="190"/>
      <c r="GA651" s="190"/>
      <c r="GB651" s="190"/>
      <c r="GC651" s="190"/>
      <c r="GD651" s="190"/>
      <c r="GE651" s="190"/>
      <c r="GF651" s="190"/>
      <c r="GG651" s="190"/>
      <c r="GH651" s="190"/>
      <c r="GI651" s="190"/>
      <c r="GJ651" s="190"/>
      <c r="GK651" s="190"/>
      <c r="GL651" s="190"/>
      <c r="GM651" s="190"/>
      <c r="GN651" s="190"/>
      <c r="GO651" s="190"/>
    </row>
    <row r="652" spans="1:197" s="16" customFormat="1" ht="21" customHeight="1" x14ac:dyDescent="0.25">
      <c r="A652" s="700">
        <v>604</v>
      </c>
      <c r="B652" s="714" t="s">
        <v>6498</v>
      </c>
      <c r="C652" s="715" t="s">
        <v>812</v>
      </c>
      <c r="D652" s="719" t="s">
        <v>68</v>
      </c>
      <c r="E652" s="700">
        <v>99</v>
      </c>
      <c r="F652" s="703" t="str">
        <f t="shared" si="12"/>
        <v>Xuất sắc</v>
      </c>
      <c r="G652" s="189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  <c r="AA652" s="190"/>
      <c r="AB652" s="190"/>
      <c r="AC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  <c r="AR652" s="190"/>
      <c r="AS652" s="190"/>
      <c r="AT652" s="190"/>
      <c r="AU652" s="190"/>
      <c r="AV652" s="190"/>
      <c r="AW652" s="190"/>
      <c r="AX652" s="190"/>
      <c r="AY652" s="190"/>
      <c r="AZ652" s="190"/>
      <c r="BA652" s="190"/>
      <c r="BB652" s="190"/>
      <c r="BC652" s="190"/>
      <c r="BD652" s="190"/>
      <c r="BE652" s="190"/>
      <c r="BF652" s="190"/>
      <c r="BG652" s="190"/>
      <c r="BH652" s="190"/>
      <c r="BI652" s="190"/>
      <c r="BJ652" s="190"/>
      <c r="BK652" s="190"/>
      <c r="BL652" s="190"/>
      <c r="BM652" s="190"/>
      <c r="BN652" s="190"/>
      <c r="BO652" s="190"/>
      <c r="BP652" s="190"/>
      <c r="BQ652" s="190"/>
      <c r="BR652" s="190"/>
      <c r="BS652" s="190"/>
      <c r="BT652" s="190"/>
      <c r="BU652" s="190"/>
      <c r="BV652" s="190"/>
      <c r="BW652" s="190"/>
      <c r="BX652" s="190"/>
      <c r="BY652" s="190"/>
      <c r="BZ652" s="190"/>
      <c r="CA652" s="190"/>
      <c r="CB652" s="190"/>
      <c r="CC652" s="190"/>
      <c r="CD652" s="190"/>
      <c r="CE652" s="190"/>
      <c r="CF652" s="190"/>
      <c r="CG652" s="190"/>
      <c r="CH652" s="190"/>
      <c r="CI652" s="190"/>
      <c r="CJ652" s="190"/>
      <c r="CK652" s="190"/>
      <c r="CL652" s="190"/>
      <c r="CM652" s="190"/>
      <c r="CN652" s="190"/>
      <c r="CO652" s="190"/>
      <c r="CP652" s="190"/>
      <c r="CQ652" s="190"/>
      <c r="CR652" s="190"/>
      <c r="CS652" s="190"/>
      <c r="CT652" s="190"/>
      <c r="CU652" s="190"/>
      <c r="CV652" s="190"/>
      <c r="CW652" s="190"/>
      <c r="CX652" s="190"/>
      <c r="CY652" s="190"/>
      <c r="CZ652" s="190"/>
      <c r="DA652" s="190"/>
      <c r="DB652" s="190"/>
      <c r="DC652" s="190"/>
      <c r="DD652" s="190"/>
      <c r="DE652" s="190"/>
      <c r="DF652" s="190"/>
      <c r="DG652" s="190"/>
      <c r="DH652" s="190"/>
      <c r="DI652" s="190"/>
      <c r="DJ652" s="190"/>
      <c r="DK652" s="190"/>
      <c r="DL652" s="190"/>
      <c r="DM652" s="190"/>
      <c r="DN652" s="190"/>
      <c r="DO652" s="190"/>
      <c r="DP652" s="190"/>
      <c r="DQ652" s="190"/>
      <c r="DR652" s="190"/>
      <c r="DS652" s="190"/>
      <c r="DT652" s="190"/>
      <c r="DU652" s="190"/>
      <c r="DV652" s="190"/>
      <c r="DW652" s="190"/>
      <c r="DX652" s="190"/>
      <c r="DY652" s="190"/>
      <c r="DZ652" s="190"/>
      <c r="EA652" s="190"/>
      <c r="EB652" s="190"/>
      <c r="EC652" s="190"/>
      <c r="ED652" s="190"/>
      <c r="EE652" s="190"/>
      <c r="EF652" s="190"/>
      <c r="EG652" s="190"/>
      <c r="EH652" s="190"/>
      <c r="EI652" s="190"/>
      <c r="EJ652" s="190"/>
      <c r="EK652" s="190"/>
      <c r="EL652" s="190"/>
      <c r="EM652" s="190"/>
      <c r="EN652" s="190"/>
      <c r="EO652" s="190"/>
      <c r="EP652" s="190"/>
      <c r="EQ652" s="190"/>
      <c r="ER652" s="190"/>
      <c r="ES652" s="190"/>
      <c r="ET652" s="190"/>
      <c r="EU652" s="190"/>
      <c r="EV652" s="190"/>
      <c r="EW652" s="190"/>
      <c r="EX652" s="190"/>
      <c r="EY652" s="190"/>
      <c r="EZ652" s="190"/>
      <c r="FA652" s="190"/>
      <c r="FB652" s="190"/>
      <c r="FC652" s="190"/>
      <c r="FD652" s="190"/>
      <c r="FE652" s="190"/>
      <c r="FF652" s="190"/>
      <c r="FG652" s="190"/>
      <c r="FH652" s="190"/>
      <c r="FI652" s="190"/>
      <c r="FJ652" s="190"/>
      <c r="FK652" s="190"/>
      <c r="FL652" s="190"/>
      <c r="FM652" s="190"/>
      <c r="FN652" s="190"/>
      <c r="FO652" s="190"/>
      <c r="FP652" s="190"/>
      <c r="FQ652" s="190"/>
      <c r="FR652" s="190"/>
      <c r="FS652" s="190"/>
      <c r="FT652" s="190"/>
      <c r="FU652" s="190"/>
      <c r="FV652" s="190"/>
      <c r="FW652" s="190"/>
      <c r="FX652" s="190"/>
      <c r="FY652" s="190"/>
      <c r="FZ652" s="190"/>
      <c r="GA652" s="190"/>
      <c r="GB652" s="190"/>
      <c r="GC652" s="190"/>
      <c r="GD652" s="190"/>
      <c r="GE652" s="190"/>
      <c r="GF652" s="190"/>
      <c r="GG652" s="190"/>
      <c r="GH652" s="190"/>
      <c r="GI652" s="190"/>
      <c r="GJ652" s="190"/>
      <c r="GK652" s="190"/>
      <c r="GL652" s="190"/>
      <c r="GM652" s="190"/>
      <c r="GN652" s="190"/>
      <c r="GO652" s="190"/>
    </row>
    <row r="653" spans="1:197" s="16" customFormat="1" ht="21" customHeight="1" x14ac:dyDescent="0.25">
      <c r="A653" s="775">
        <v>605</v>
      </c>
      <c r="B653" s="714" t="s">
        <v>6499</v>
      </c>
      <c r="C653" s="715" t="s">
        <v>3718</v>
      </c>
      <c r="D653" s="719" t="s">
        <v>95</v>
      </c>
      <c r="E653" s="700">
        <v>79</v>
      </c>
      <c r="F653" s="703" t="str">
        <f t="shared" si="12"/>
        <v>Khá</v>
      </c>
      <c r="G653" s="189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  <c r="AA653" s="190"/>
      <c r="AB653" s="190"/>
      <c r="AC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190"/>
      <c r="AT653" s="190"/>
      <c r="AU653" s="190"/>
      <c r="AV653" s="190"/>
      <c r="AW653" s="190"/>
      <c r="AX653" s="190"/>
      <c r="AY653" s="190"/>
      <c r="AZ653" s="190"/>
      <c r="BA653" s="190"/>
      <c r="BB653" s="190"/>
      <c r="BC653" s="190"/>
      <c r="BD653" s="190"/>
      <c r="BE653" s="190"/>
      <c r="BF653" s="190"/>
      <c r="BG653" s="190"/>
      <c r="BH653" s="190"/>
      <c r="BI653" s="190"/>
      <c r="BJ653" s="190"/>
      <c r="BK653" s="190"/>
      <c r="BL653" s="190"/>
      <c r="BM653" s="190"/>
      <c r="BN653" s="190"/>
      <c r="BO653" s="190"/>
      <c r="BP653" s="190"/>
      <c r="BQ653" s="190"/>
      <c r="BR653" s="190"/>
      <c r="BS653" s="190"/>
      <c r="BT653" s="190"/>
      <c r="BU653" s="190"/>
      <c r="BV653" s="190"/>
      <c r="BW653" s="190"/>
      <c r="BX653" s="190"/>
      <c r="BY653" s="190"/>
      <c r="BZ653" s="190"/>
      <c r="CA653" s="190"/>
      <c r="CB653" s="190"/>
      <c r="CC653" s="190"/>
      <c r="CD653" s="190"/>
      <c r="CE653" s="190"/>
      <c r="CF653" s="190"/>
      <c r="CG653" s="190"/>
      <c r="CH653" s="190"/>
      <c r="CI653" s="190"/>
      <c r="CJ653" s="190"/>
      <c r="CK653" s="190"/>
      <c r="CL653" s="190"/>
      <c r="CM653" s="190"/>
      <c r="CN653" s="190"/>
      <c r="CO653" s="190"/>
      <c r="CP653" s="190"/>
      <c r="CQ653" s="190"/>
      <c r="CR653" s="190"/>
      <c r="CS653" s="190"/>
      <c r="CT653" s="190"/>
      <c r="CU653" s="190"/>
      <c r="CV653" s="190"/>
      <c r="CW653" s="190"/>
      <c r="CX653" s="190"/>
      <c r="CY653" s="190"/>
      <c r="CZ653" s="190"/>
      <c r="DA653" s="190"/>
      <c r="DB653" s="190"/>
      <c r="DC653" s="190"/>
      <c r="DD653" s="190"/>
      <c r="DE653" s="190"/>
      <c r="DF653" s="190"/>
      <c r="DG653" s="190"/>
      <c r="DH653" s="190"/>
      <c r="DI653" s="190"/>
      <c r="DJ653" s="190"/>
      <c r="DK653" s="190"/>
      <c r="DL653" s="190"/>
      <c r="DM653" s="190"/>
      <c r="DN653" s="190"/>
      <c r="DO653" s="190"/>
      <c r="DP653" s="190"/>
      <c r="DQ653" s="190"/>
      <c r="DR653" s="190"/>
      <c r="DS653" s="190"/>
      <c r="DT653" s="190"/>
      <c r="DU653" s="190"/>
      <c r="DV653" s="190"/>
      <c r="DW653" s="190"/>
      <c r="DX653" s="190"/>
      <c r="DY653" s="190"/>
      <c r="DZ653" s="190"/>
      <c r="EA653" s="190"/>
      <c r="EB653" s="190"/>
      <c r="EC653" s="190"/>
      <c r="ED653" s="190"/>
      <c r="EE653" s="190"/>
      <c r="EF653" s="190"/>
      <c r="EG653" s="190"/>
      <c r="EH653" s="190"/>
      <c r="EI653" s="190"/>
      <c r="EJ653" s="190"/>
      <c r="EK653" s="190"/>
      <c r="EL653" s="190"/>
      <c r="EM653" s="190"/>
      <c r="EN653" s="190"/>
      <c r="EO653" s="190"/>
      <c r="EP653" s="190"/>
      <c r="EQ653" s="190"/>
      <c r="ER653" s="190"/>
      <c r="ES653" s="190"/>
      <c r="ET653" s="190"/>
      <c r="EU653" s="190"/>
      <c r="EV653" s="190"/>
      <c r="EW653" s="190"/>
      <c r="EX653" s="190"/>
      <c r="EY653" s="190"/>
      <c r="EZ653" s="190"/>
      <c r="FA653" s="190"/>
      <c r="FB653" s="190"/>
      <c r="FC653" s="190"/>
      <c r="FD653" s="190"/>
      <c r="FE653" s="190"/>
      <c r="FF653" s="190"/>
      <c r="FG653" s="190"/>
      <c r="FH653" s="190"/>
      <c r="FI653" s="190"/>
      <c r="FJ653" s="190"/>
      <c r="FK653" s="190"/>
      <c r="FL653" s="190"/>
      <c r="FM653" s="190"/>
      <c r="FN653" s="190"/>
      <c r="FO653" s="190"/>
      <c r="FP653" s="190"/>
      <c r="FQ653" s="190"/>
      <c r="FR653" s="190"/>
      <c r="FS653" s="190"/>
      <c r="FT653" s="190"/>
      <c r="FU653" s="190"/>
      <c r="FV653" s="190"/>
      <c r="FW653" s="190"/>
      <c r="FX653" s="190"/>
      <c r="FY653" s="190"/>
      <c r="FZ653" s="190"/>
      <c r="GA653" s="190"/>
      <c r="GB653" s="190"/>
      <c r="GC653" s="190"/>
      <c r="GD653" s="190"/>
      <c r="GE653" s="190"/>
      <c r="GF653" s="190"/>
      <c r="GG653" s="190"/>
      <c r="GH653" s="190"/>
      <c r="GI653" s="190"/>
      <c r="GJ653" s="190"/>
      <c r="GK653" s="190"/>
      <c r="GL653" s="190"/>
      <c r="GM653" s="190"/>
      <c r="GN653" s="190"/>
      <c r="GO653" s="190"/>
    </row>
    <row r="654" spans="1:197" s="16" customFormat="1" ht="21" customHeight="1" x14ac:dyDescent="0.25">
      <c r="A654" s="700">
        <v>606</v>
      </c>
      <c r="B654" s="714" t="s">
        <v>6500</v>
      </c>
      <c r="C654" s="715" t="s">
        <v>115</v>
      </c>
      <c r="D654" s="719" t="s">
        <v>12</v>
      </c>
      <c r="E654" s="700">
        <v>82</v>
      </c>
      <c r="F654" s="703" t="str">
        <f t="shared" si="12"/>
        <v>Tốt</v>
      </c>
      <c r="G654" s="189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0"/>
      <c r="BN654" s="190"/>
      <c r="BO654" s="190"/>
      <c r="BP654" s="190"/>
      <c r="BQ654" s="190"/>
      <c r="BR654" s="190"/>
      <c r="BS654" s="190"/>
      <c r="BT654" s="190"/>
      <c r="BU654" s="190"/>
      <c r="BV654" s="190"/>
      <c r="BW654" s="190"/>
      <c r="BX654" s="190"/>
      <c r="BY654" s="190"/>
      <c r="BZ654" s="190"/>
      <c r="CA654" s="190"/>
      <c r="CB654" s="190"/>
      <c r="CC654" s="190"/>
      <c r="CD654" s="190"/>
      <c r="CE654" s="190"/>
      <c r="CF654" s="190"/>
      <c r="CG654" s="190"/>
      <c r="CH654" s="190"/>
      <c r="CI654" s="190"/>
      <c r="CJ654" s="190"/>
      <c r="CK654" s="190"/>
      <c r="CL654" s="190"/>
      <c r="CM654" s="190"/>
      <c r="CN654" s="190"/>
      <c r="CO654" s="190"/>
      <c r="CP654" s="190"/>
      <c r="CQ654" s="190"/>
      <c r="CR654" s="190"/>
      <c r="CS654" s="190"/>
      <c r="CT654" s="190"/>
      <c r="CU654" s="190"/>
      <c r="CV654" s="190"/>
      <c r="CW654" s="190"/>
      <c r="CX654" s="190"/>
      <c r="CY654" s="190"/>
      <c r="CZ654" s="190"/>
      <c r="DA654" s="190"/>
      <c r="DB654" s="190"/>
      <c r="DC654" s="190"/>
      <c r="DD654" s="190"/>
      <c r="DE654" s="190"/>
      <c r="DF654" s="190"/>
      <c r="DG654" s="190"/>
      <c r="DH654" s="190"/>
      <c r="DI654" s="190"/>
      <c r="DJ654" s="190"/>
      <c r="DK654" s="190"/>
      <c r="DL654" s="190"/>
      <c r="DM654" s="190"/>
      <c r="DN654" s="190"/>
      <c r="DO654" s="190"/>
      <c r="DP654" s="190"/>
      <c r="DQ654" s="190"/>
      <c r="DR654" s="190"/>
      <c r="DS654" s="190"/>
      <c r="DT654" s="190"/>
      <c r="DU654" s="190"/>
      <c r="DV654" s="190"/>
      <c r="DW654" s="190"/>
      <c r="DX654" s="190"/>
      <c r="DY654" s="190"/>
      <c r="DZ654" s="190"/>
      <c r="EA654" s="190"/>
      <c r="EB654" s="190"/>
      <c r="EC654" s="190"/>
      <c r="ED654" s="190"/>
      <c r="EE654" s="190"/>
      <c r="EF654" s="190"/>
      <c r="EG654" s="190"/>
      <c r="EH654" s="190"/>
      <c r="EI654" s="190"/>
      <c r="EJ654" s="190"/>
      <c r="EK654" s="190"/>
      <c r="EL654" s="190"/>
      <c r="EM654" s="190"/>
      <c r="EN654" s="190"/>
      <c r="EO654" s="190"/>
      <c r="EP654" s="190"/>
      <c r="EQ654" s="190"/>
      <c r="ER654" s="190"/>
      <c r="ES654" s="190"/>
      <c r="ET654" s="190"/>
      <c r="EU654" s="190"/>
      <c r="EV654" s="190"/>
      <c r="EW654" s="190"/>
      <c r="EX654" s="190"/>
      <c r="EY654" s="190"/>
      <c r="EZ654" s="190"/>
      <c r="FA654" s="190"/>
      <c r="FB654" s="190"/>
      <c r="FC654" s="190"/>
      <c r="FD654" s="190"/>
      <c r="FE654" s="190"/>
      <c r="FF654" s="190"/>
      <c r="FG654" s="190"/>
      <c r="FH654" s="190"/>
      <c r="FI654" s="190"/>
      <c r="FJ654" s="190"/>
      <c r="FK654" s="190"/>
      <c r="FL654" s="190"/>
      <c r="FM654" s="190"/>
      <c r="FN654" s="190"/>
      <c r="FO654" s="190"/>
      <c r="FP654" s="190"/>
      <c r="FQ654" s="190"/>
      <c r="FR654" s="190"/>
      <c r="FS654" s="190"/>
      <c r="FT654" s="190"/>
      <c r="FU654" s="190"/>
      <c r="FV654" s="190"/>
      <c r="FW654" s="190"/>
      <c r="FX654" s="190"/>
      <c r="FY654" s="190"/>
      <c r="FZ654" s="190"/>
      <c r="GA654" s="190"/>
      <c r="GB654" s="190"/>
      <c r="GC654" s="190"/>
      <c r="GD654" s="190"/>
      <c r="GE654" s="190"/>
      <c r="GF654" s="190"/>
      <c r="GG654" s="190"/>
      <c r="GH654" s="190"/>
      <c r="GI654" s="190"/>
      <c r="GJ654" s="190"/>
      <c r="GK654" s="190"/>
      <c r="GL654" s="190"/>
      <c r="GM654" s="190"/>
      <c r="GN654" s="190"/>
      <c r="GO654" s="190"/>
    </row>
    <row r="655" spans="1:197" s="16" customFormat="1" ht="21" customHeight="1" x14ac:dyDescent="0.25">
      <c r="A655" s="775">
        <v>607</v>
      </c>
      <c r="B655" s="714" t="s">
        <v>6501</v>
      </c>
      <c r="C655" s="715" t="s">
        <v>6502</v>
      </c>
      <c r="D655" s="719" t="s">
        <v>12</v>
      </c>
      <c r="E655" s="700">
        <v>94</v>
      </c>
      <c r="F655" s="703" t="str">
        <f t="shared" si="12"/>
        <v>Xuất sắc</v>
      </c>
      <c r="G655" s="189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0"/>
      <c r="BN655" s="190"/>
      <c r="BO655" s="190"/>
      <c r="BP655" s="190"/>
      <c r="BQ655" s="190"/>
      <c r="BR655" s="190"/>
      <c r="BS655" s="190"/>
      <c r="BT655" s="190"/>
      <c r="BU655" s="190"/>
      <c r="BV655" s="190"/>
      <c r="BW655" s="190"/>
      <c r="BX655" s="190"/>
      <c r="BY655" s="190"/>
      <c r="BZ655" s="190"/>
      <c r="CA655" s="190"/>
      <c r="CB655" s="190"/>
      <c r="CC655" s="190"/>
      <c r="CD655" s="190"/>
      <c r="CE655" s="190"/>
      <c r="CF655" s="190"/>
      <c r="CG655" s="190"/>
      <c r="CH655" s="190"/>
      <c r="CI655" s="190"/>
      <c r="CJ655" s="190"/>
      <c r="CK655" s="190"/>
      <c r="CL655" s="190"/>
      <c r="CM655" s="190"/>
      <c r="CN655" s="190"/>
      <c r="CO655" s="190"/>
      <c r="CP655" s="190"/>
      <c r="CQ655" s="190"/>
      <c r="CR655" s="190"/>
      <c r="CS655" s="190"/>
      <c r="CT655" s="190"/>
      <c r="CU655" s="190"/>
      <c r="CV655" s="190"/>
      <c r="CW655" s="190"/>
      <c r="CX655" s="190"/>
      <c r="CY655" s="190"/>
      <c r="CZ655" s="190"/>
      <c r="DA655" s="190"/>
      <c r="DB655" s="190"/>
      <c r="DC655" s="190"/>
      <c r="DD655" s="190"/>
      <c r="DE655" s="190"/>
      <c r="DF655" s="190"/>
      <c r="DG655" s="190"/>
      <c r="DH655" s="190"/>
      <c r="DI655" s="190"/>
      <c r="DJ655" s="190"/>
      <c r="DK655" s="190"/>
      <c r="DL655" s="190"/>
      <c r="DM655" s="190"/>
      <c r="DN655" s="190"/>
      <c r="DO655" s="190"/>
      <c r="DP655" s="190"/>
      <c r="DQ655" s="190"/>
      <c r="DR655" s="190"/>
      <c r="DS655" s="190"/>
      <c r="DT655" s="190"/>
      <c r="DU655" s="190"/>
      <c r="DV655" s="190"/>
      <c r="DW655" s="190"/>
      <c r="DX655" s="190"/>
      <c r="DY655" s="190"/>
      <c r="DZ655" s="190"/>
      <c r="EA655" s="190"/>
      <c r="EB655" s="190"/>
      <c r="EC655" s="190"/>
      <c r="ED655" s="190"/>
      <c r="EE655" s="190"/>
      <c r="EF655" s="190"/>
      <c r="EG655" s="190"/>
      <c r="EH655" s="190"/>
      <c r="EI655" s="190"/>
      <c r="EJ655" s="190"/>
      <c r="EK655" s="190"/>
      <c r="EL655" s="190"/>
      <c r="EM655" s="190"/>
      <c r="EN655" s="190"/>
      <c r="EO655" s="190"/>
      <c r="EP655" s="190"/>
      <c r="EQ655" s="190"/>
      <c r="ER655" s="190"/>
      <c r="ES655" s="190"/>
      <c r="ET655" s="190"/>
      <c r="EU655" s="190"/>
      <c r="EV655" s="190"/>
      <c r="EW655" s="190"/>
      <c r="EX655" s="190"/>
      <c r="EY655" s="190"/>
      <c r="EZ655" s="190"/>
      <c r="FA655" s="190"/>
      <c r="FB655" s="190"/>
      <c r="FC655" s="190"/>
      <c r="FD655" s="190"/>
      <c r="FE655" s="190"/>
      <c r="FF655" s="190"/>
      <c r="FG655" s="190"/>
      <c r="FH655" s="190"/>
      <c r="FI655" s="190"/>
      <c r="FJ655" s="190"/>
      <c r="FK655" s="190"/>
      <c r="FL655" s="190"/>
      <c r="FM655" s="190"/>
      <c r="FN655" s="190"/>
      <c r="FO655" s="190"/>
      <c r="FP655" s="190"/>
      <c r="FQ655" s="190"/>
      <c r="FR655" s="190"/>
      <c r="FS655" s="190"/>
      <c r="FT655" s="190"/>
      <c r="FU655" s="190"/>
      <c r="FV655" s="190"/>
      <c r="FW655" s="190"/>
      <c r="FX655" s="190"/>
      <c r="FY655" s="190"/>
      <c r="FZ655" s="190"/>
      <c r="GA655" s="190"/>
      <c r="GB655" s="190"/>
      <c r="GC655" s="190"/>
      <c r="GD655" s="190"/>
      <c r="GE655" s="190"/>
      <c r="GF655" s="190"/>
      <c r="GG655" s="190"/>
      <c r="GH655" s="190"/>
      <c r="GI655" s="190"/>
      <c r="GJ655" s="190"/>
      <c r="GK655" s="190"/>
      <c r="GL655" s="190"/>
      <c r="GM655" s="190"/>
      <c r="GN655" s="190"/>
      <c r="GO655" s="190"/>
    </row>
    <row r="656" spans="1:197" s="16" customFormat="1" ht="21" customHeight="1" x14ac:dyDescent="0.25">
      <c r="A656" s="700">
        <v>608</v>
      </c>
      <c r="B656" s="714" t="s">
        <v>6503</v>
      </c>
      <c r="C656" s="715" t="s">
        <v>61</v>
      </c>
      <c r="D656" s="719" t="s">
        <v>12</v>
      </c>
      <c r="E656" s="700">
        <v>85</v>
      </c>
      <c r="F656" s="703" t="str">
        <f t="shared" si="12"/>
        <v>Tốt</v>
      </c>
      <c r="G656" s="189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0"/>
      <c r="BN656" s="190"/>
      <c r="BO656" s="190"/>
      <c r="BP656" s="190"/>
      <c r="BQ656" s="190"/>
      <c r="BR656" s="190"/>
      <c r="BS656" s="190"/>
      <c r="BT656" s="190"/>
      <c r="BU656" s="190"/>
      <c r="BV656" s="190"/>
      <c r="BW656" s="190"/>
      <c r="BX656" s="190"/>
      <c r="BY656" s="190"/>
      <c r="BZ656" s="190"/>
      <c r="CA656" s="190"/>
      <c r="CB656" s="190"/>
      <c r="CC656" s="190"/>
      <c r="CD656" s="190"/>
      <c r="CE656" s="190"/>
      <c r="CF656" s="190"/>
      <c r="CG656" s="190"/>
      <c r="CH656" s="190"/>
      <c r="CI656" s="190"/>
      <c r="CJ656" s="190"/>
      <c r="CK656" s="190"/>
      <c r="CL656" s="190"/>
      <c r="CM656" s="190"/>
      <c r="CN656" s="190"/>
      <c r="CO656" s="190"/>
      <c r="CP656" s="190"/>
      <c r="CQ656" s="190"/>
      <c r="CR656" s="190"/>
      <c r="CS656" s="190"/>
      <c r="CT656" s="190"/>
      <c r="CU656" s="190"/>
      <c r="CV656" s="190"/>
      <c r="CW656" s="190"/>
      <c r="CX656" s="190"/>
      <c r="CY656" s="190"/>
      <c r="CZ656" s="190"/>
      <c r="DA656" s="190"/>
      <c r="DB656" s="190"/>
      <c r="DC656" s="190"/>
      <c r="DD656" s="190"/>
      <c r="DE656" s="190"/>
      <c r="DF656" s="190"/>
      <c r="DG656" s="190"/>
      <c r="DH656" s="190"/>
      <c r="DI656" s="190"/>
      <c r="DJ656" s="190"/>
      <c r="DK656" s="190"/>
      <c r="DL656" s="190"/>
      <c r="DM656" s="190"/>
      <c r="DN656" s="190"/>
      <c r="DO656" s="190"/>
      <c r="DP656" s="190"/>
      <c r="DQ656" s="190"/>
      <c r="DR656" s="190"/>
      <c r="DS656" s="190"/>
      <c r="DT656" s="190"/>
      <c r="DU656" s="190"/>
      <c r="DV656" s="190"/>
      <c r="DW656" s="190"/>
      <c r="DX656" s="190"/>
      <c r="DY656" s="190"/>
      <c r="DZ656" s="190"/>
      <c r="EA656" s="190"/>
      <c r="EB656" s="190"/>
      <c r="EC656" s="190"/>
      <c r="ED656" s="190"/>
      <c r="EE656" s="190"/>
      <c r="EF656" s="190"/>
      <c r="EG656" s="190"/>
      <c r="EH656" s="190"/>
      <c r="EI656" s="190"/>
      <c r="EJ656" s="190"/>
      <c r="EK656" s="190"/>
      <c r="EL656" s="190"/>
      <c r="EM656" s="190"/>
      <c r="EN656" s="190"/>
      <c r="EO656" s="190"/>
      <c r="EP656" s="190"/>
      <c r="EQ656" s="190"/>
      <c r="ER656" s="190"/>
      <c r="ES656" s="190"/>
      <c r="ET656" s="190"/>
      <c r="EU656" s="190"/>
      <c r="EV656" s="190"/>
      <c r="EW656" s="190"/>
      <c r="EX656" s="190"/>
      <c r="EY656" s="190"/>
      <c r="EZ656" s="190"/>
      <c r="FA656" s="190"/>
      <c r="FB656" s="190"/>
      <c r="FC656" s="190"/>
      <c r="FD656" s="190"/>
      <c r="FE656" s="190"/>
      <c r="FF656" s="190"/>
      <c r="FG656" s="190"/>
      <c r="FH656" s="190"/>
      <c r="FI656" s="190"/>
      <c r="FJ656" s="190"/>
      <c r="FK656" s="190"/>
      <c r="FL656" s="190"/>
      <c r="FM656" s="190"/>
      <c r="FN656" s="190"/>
      <c r="FO656" s="190"/>
      <c r="FP656" s="190"/>
      <c r="FQ656" s="190"/>
      <c r="FR656" s="190"/>
      <c r="FS656" s="190"/>
      <c r="FT656" s="190"/>
      <c r="FU656" s="190"/>
      <c r="FV656" s="190"/>
      <c r="FW656" s="190"/>
      <c r="FX656" s="190"/>
      <c r="FY656" s="190"/>
      <c r="FZ656" s="190"/>
      <c r="GA656" s="190"/>
      <c r="GB656" s="190"/>
      <c r="GC656" s="190"/>
      <c r="GD656" s="190"/>
      <c r="GE656" s="190"/>
      <c r="GF656" s="190"/>
      <c r="GG656" s="190"/>
      <c r="GH656" s="190"/>
      <c r="GI656" s="190"/>
      <c r="GJ656" s="190"/>
      <c r="GK656" s="190"/>
      <c r="GL656" s="190"/>
      <c r="GM656" s="190"/>
      <c r="GN656" s="190"/>
      <c r="GO656" s="190"/>
    </row>
    <row r="657" spans="1:197" s="16" customFormat="1" ht="21" customHeight="1" x14ac:dyDescent="0.25">
      <c r="A657" s="775">
        <v>609</v>
      </c>
      <c r="B657" s="714" t="s">
        <v>6504</v>
      </c>
      <c r="C657" s="715" t="s">
        <v>879</v>
      </c>
      <c r="D657" s="719" t="s">
        <v>12</v>
      </c>
      <c r="E657" s="700">
        <v>80</v>
      </c>
      <c r="F657" s="703" t="str">
        <f t="shared" si="12"/>
        <v>Tốt</v>
      </c>
      <c r="G657" s="189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0"/>
      <c r="AT657" s="190"/>
      <c r="AU657" s="190"/>
      <c r="AV657" s="190"/>
      <c r="AW657" s="190"/>
      <c r="AX657" s="190"/>
      <c r="AY657" s="190"/>
      <c r="AZ657" s="190"/>
      <c r="BA657" s="190"/>
      <c r="BB657" s="190"/>
      <c r="BC657" s="190"/>
      <c r="BD657" s="190"/>
      <c r="BE657" s="190"/>
      <c r="BF657" s="190"/>
      <c r="BG657" s="190"/>
      <c r="BH657" s="190"/>
      <c r="BI657" s="190"/>
      <c r="BJ657" s="190"/>
      <c r="BK657" s="190"/>
      <c r="BL657" s="190"/>
      <c r="BM657" s="190"/>
      <c r="BN657" s="190"/>
      <c r="BO657" s="190"/>
      <c r="BP657" s="190"/>
      <c r="BQ657" s="190"/>
      <c r="BR657" s="190"/>
      <c r="BS657" s="190"/>
      <c r="BT657" s="190"/>
      <c r="BU657" s="190"/>
      <c r="BV657" s="190"/>
      <c r="BW657" s="190"/>
      <c r="BX657" s="190"/>
      <c r="BY657" s="190"/>
      <c r="BZ657" s="190"/>
      <c r="CA657" s="190"/>
      <c r="CB657" s="190"/>
      <c r="CC657" s="190"/>
      <c r="CD657" s="190"/>
      <c r="CE657" s="190"/>
      <c r="CF657" s="190"/>
      <c r="CG657" s="190"/>
      <c r="CH657" s="190"/>
      <c r="CI657" s="190"/>
      <c r="CJ657" s="190"/>
      <c r="CK657" s="190"/>
      <c r="CL657" s="190"/>
      <c r="CM657" s="190"/>
      <c r="CN657" s="190"/>
      <c r="CO657" s="190"/>
      <c r="CP657" s="190"/>
      <c r="CQ657" s="190"/>
      <c r="CR657" s="190"/>
      <c r="CS657" s="190"/>
      <c r="CT657" s="190"/>
      <c r="CU657" s="190"/>
      <c r="CV657" s="190"/>
      <c r="CW657" s="190"/>
      <c r="CX657" s="190"/>
      <c r="CY657" s="190"/>
      <c r="CZ657" s="190"/>
      <c r="DA657" s="190"/>
      <c r="DB657" s="190"/>
      <c r="DC657" s="190"/>
      <c r="DD657" s="190"/>
      <c r="DE657" s="190"/>
      <c r="DF657" s="190"/>
      <c r="DG657" s="190"/>
      <c r="DH657" s="190"/>
      <c r="DI657" s="190"/>
      <c r="DJ657" s="190"/>
      <c r="DK657" s="190"/>
      <c r="DL657" s="190"/>
      <c r="DM657" s="190"/>
      <c r="DN657" s="190"/>
      <c r="DO657" s="190"/>
      <c r="DP657" s="190"/>
      <c r="DQ657" s="190"/>
      <c r="DR657" s="190"/>
      <c r="DS657" s="190"/>
      <c r="DT657" s="190"/>
      <c r="DU657" s="190"/>
      <c r="DV657" s="190"/>
      <c r="DW657" s="190"/>
      <c r="DX657" s="190"/>
      <c r="DY657" s="190"/>
      <c r="DZ657" s="190"/>
      <c r="EA657" s="190"/>
      <c r="EB657" s="190"/>
      <c r="EC657" s="190"/>
      <c r="ED657" s="190"/>
      <c r="EE657" s="190"/>
      <c r="EF657" s="190"/>
      <c r="EG657" s="190"/>
      <c r="EH657" s="190"/>
      <c r="EI657" s="190"/>
      <c r="EJ657" s="190"/>
      <c r="EK657" s="190"/>
      <c r="EL657" s="190"/>
      <c r="EM657" s="190"/>
      <c r="EN657" s="190"/>
      <c r="EO657" s="190"/>
      <c r="EP657" s="190"/>
      <c r="EQ657" s="190"/>
      <c r="ER657" s="190"/>
      <c r="ES657" s="190"/>
      <c r="ET657" s="190"/>
      <c r="EU657" s="190"/>
      <c r="EV657" s="190"/>
      <c r="EW657" s="190"/>
      <c r="EX657" s="190"/>
      <c r="EY657" s="190"/>
      <c r="EZ657" s="190"/>
      <c r="FA657" s="190"/>
      <c r="FB657" s="190"/>
      <c r="FC657" s="190"/>
      <c r="FD657" s="190"/>
      <c r="FE657" s="190"/>
      <c r="FF657" s="190"/>
      <c r="FG657" s="190"/>
      <c r="FH657" s="190"/>
      <c r="FI657" s="190"/>
      <c r="FJ657" s="190"/>
      <c r="FK657" s="190"/>
      <c r="FL657" s="190"/>
      <c r="FM657" s="190"/>
      <c r="FN657" s="190"/>
      <c r="FO657" s="190"/>
      <c r="FP657" s="190"/>
      <c r="FQ657" s="190"/>
      <c r="FR657" s="190"/>
      <c r="FS657" s="190"/>
      <c r="FT657" s="190"/>
      <c r="FU657" s="190"/>
      <c r="FV657" s="190"/>
      <c r="FW657" s="190"/>
      <c r="FX657" s="190"/>
      <c r="FY657" s="190"/>
      <c r="FZ657" s="190"/>
      <c r="GA657" s="190"/>
      <c r="GB657" s="190"/>
      <c r="GC657" s="190"/>
      <c r="GD657" s="190"/>
      <c r="GE657" s="190"/>
      <c r="GF657" s="190"/>
      <c r="GG657" s="190"/>
      <c r="GH657" s="190"/>
      <c r="GI657" s="190"/>
      <c r="GJ657" s="190"/>
      <c r="GK657" s="190"/>
      <c r="GL657" s="190"/>
      <c r="GM657" s="190"/>
      <c r="GN657" s="190"/>
      <c r="GO657" s="190"/>
    </row>
    <row r="658" spans="1:197" s="16" customFormat="1" ht="21" customHeight="1" x14ac:dyDescent="0.25">
      <c r="A658" s="700">
        <v>610</v>
      </c>
      <c r="B658" s="714" t="s">
        <v>6505</v>
      </c>
      <c r="C658" s="715" t="s">
        <v>6506</v>
      </c>
      <c r="D658" s="719" t="s">
        <v>160</v>
      </c>
      <c r="E658" s="700">
        <v>77</v>
      </c>
      <c r="F658" s="703" t="str">
        <f t="shared" si="12"/>
        <v>Khá</v>
      </c>
      <c r="G658" s="189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0"/>
      <c r="AT658" s="190"/>
      <c r="AU658" s="190"/>
      <c r="AV658" s="190"/>
      <c r="AW658" s="190"/>
      <c r="AX658" s="190"/>
      <c r="AY658" s="190"/>
      <c r="AZ658" s="190"/>
      <c r="BA658" s="190"/>
      <c r="BB658" s="190"/>
      <c r="BC658" s="190"/>
      <c r="BD658" s="190"/>
      <c r="BE658" s="190"/>
      <c r="BF658" s="190"/>
      <c r="BG658" s="190"/>
      <c r="BH658" s="190"/>
      <c r="BI658" s="190"/>
      <c r="BJ658" s="190"/>
      <c r="BK658" s="190"/>
      <c r="BL658" s="190"/>
      <c r="BM658" s="190"/>
      <c r="BN658" s="190"/>
      <c r="BO658" s="190"/>
      <c r="BP658" s="190"/>
      <c r="BQ658" s="190"/>
      <c r="BR658" s="190"/>
      <c r="BS658" s="190"/>
      <c r="BT658" s="190"/>
      <c r="BU658" s="190"/>
      <c r="BV658" s="190"/>
      <c r="BW658" s="190"/>
      <c r="BX658" s="190"/>
      <c r="BY658" s="190"/>
      <c r="BZ658" s="190"/>
      <c r="CA658" s="190"/>
      <c r="CB658" s="190"/>
      <c r="CC658" s="190"/>
      <c r="CD658" s="190"/>
      <c r="CE658" s="190"/>
      <c r="CF658" s="190"/>
      <c r="CG658" s="190"/>
      <c r="CH658" s="190"/>
      <c r="CI658" s="190"/>
      <c r="CJ658" s="190"/>
      <c r="CK658" s="190"/>
      <c r="CL658" s="190"/>
      <c r="CM658" s="190"/>
      <c r="CN658" s="190"/>
      <c r="CO658" s="190"/>
      <c r="CP658" s="190"/>
      <c r="CQ658" s="190"/>
      <c r="CR658" s="190"/>
      <c r="CS658" s="190"/>
      <c r="CT658" s="190"/>
      <c r="CU658" s="190"/>
      <c r="CV658" s="190"/>
      <c r="CW658" s="190"/>
      <c r="CX658" s="190"/>
      <c r="CY658" s="190"/>
      <c r="CZ658" s="190"/>
      <c r="DA658" s="190"/>
      <c r="DB658" s="190"/>
      <c r="DC658" s="190"/>
      <c r="DD658" s="190"/>
      <c r="DE658" s="190"/>
      <c r="DF658" s="190"/>
      <c r="DG658" s="190"/>
      <c r="DH658" s="190"/>
      <c r="DI658" s="190"/>
      <c r="DJ658" s="190"/>
      <c r="DK658" s="190"/>
      <c r="DL658" s="190"/>
      <c r="DM658" s="190"/>
      <c r="DN658" s="190"/>
      <c r="DO658" s="190"/>
      <c r="DP658" s="190"/>
      <c r="DQ658" s="190"/>
      <c r="DR658" s="190"/>
      <c r="DS658" s="190"/>
      <c r="DT658" s="190"/>
      <c r="DU658" s="190"/>
      <c r="DV658" s="190"/>
      <c r="DW658" s="190"/>
      <c r="DX658" s="190"/>
      <c r="DY658" s="190"/>
      <c r="DZ658" s="190"/>
      <c r="EA658" s="190"/>
      <c r="EB658" s="190"/>
      <c r="EC658" s="190"/>
      <c r="ED658" s="190"/>
      <c r="EE658" s="190"/>
      <c r="EF658" s="190"/>
      <c r="EG658" s="190"/>
      <c r="EH658" s="190"/>
      <c r="EI658" s="190"/>
      <c r="EJ658" s="190"/>
      <c r="EK658" s="190"/>
      <c r="EL658" s="190"/>
      <c r="EM658" s="190"/>
      <c r="EN658" s="190"/>
      <c r="EO658" s="190"/>
      <c r="EP658" s="190"/>
      <c r="EQ658" s="190"/>
      <c r="ER658" s="190"/>
      <c r="ES658" s="190"/>
      <c r="ET658" s="190"/>
      <c r="EU658" s="190"/>
      <c r="EV658" s="190"/>
      <c r="EW658" s="190"/>
      <c r="EX658" s="190"/>
      <c r="EY658" s="190"/>
      <c r="EZ658" s="190"/>
      <c r="FA658" s="190"/>
      <c r="FB658" s="190"/>
      <c r="FC658" s="190"/>
      <c r="FD658" s="190"/>
      <c r="FE658" s="190"/>
      <c r="FF658" s="190"/>
      <c r="FG658" s="190"/>
      <c r="FH658" s="190"/>
      <c r="FI658" s="190"/>
      <c r="FJ658" s="190"/>
      <c r="FK658" s="190"/>
      <c r="FL658" s="190"/>
      <c r="FM658" s="190"/>
      <c r="FN658" s="190"/>
      <c r="FO658" s="190"/>
      <c r="FP658" s="190"/>
      <c r="FQ658" s="190"/>
      <c r="FR658" s="190"/>
      <c r="FS658" s="190"/>
      <c r="FT658" s="190"/>
      <c r="FU658" s="190"/>
      <c r="FV658" s="190"/>
      <c r="FW658" s="190"/>
      <c r="FX658" s="190"/>
      <c r="FY658" s="190"/>
      <c r="FZ658" s="190"/>
      <c r="GA658" s="190"/>
      <c r="GB658" s="190"/>
      <c r="GC658" s="190"/>
      <c r="GD658" s="190"/>
      <c r="GE658" s="190"/>
      <c r="GF658" s="190"/>
      <c r="GG658" s="190"/>
      <c r="GH658" s="190"/>
      <c r="GI658" s="190"/>
      <c r="GJ658" s="190"/>
      <c r="GK658" s="190"/>
      <c r="GL658" s="190"/>
      <c r="GM658" s="190"/>
      <c r="GN658" s="190"/>
      <c r="GO658" s="190"/>
    </row>
    <row r="659" spans="1:197" s="16" customFormat="1" ht="21" customHeight="1" x14ac:dyDescent="0.25">
      <c r="A659" s="775">
        <v>611</v>
      </c>
      <c r="B659" s="714" t="s">
        <v>6507</v>
      </c>
      <c r="C659" s="715" t="s">
        <v>6508</v>
      </c>
      <c r="D659" s="719" t="s">
        <v>162</v>
      </c>
      <c r="E659" s="700">
        <v>82</v>
      </c>
      <c r="F659" s="703" t="str">
        <f t="shared" si="12"/>
        <v>Tốt</v>
      </c>
      <c r="G659" s="189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0"/>
      <c r="AT659" s="190"/>
      <c r="AU659" s="190"/>
      <c r="AV659" s="190"/>
      <c r="AW659" s="190"/>
      <c r="AX659" s="190"/>
      <c r="AY659" s="190"/>
      <c r="AZ659" s="190"/>
      <c r="BA659" s="190"/>
      <c r="BB659" s="190"/>
      <c r="BC659" s="190"/>
      <c r="BD659" s="190"/>
      <c r="BE659" s="190"/>
      <c r="BF659" s="190"/>
      <c r="BG659" s="190"/>
      <c r="BH659" s="190"/>
      <c r="BI659" s="190"/>
      <c r="BJ659" s="190"/>
      <c r="BK659" s="190"/>
      <c r="BL659" s="190"/>
      <c r="BM659" s="190"/>
      <c r="BN659" s="190"/>
      <c r="BO659" s="190"/>
      <c r="BP659" s="190"/>
      <c r="BQ659" s="190"/>
      <c r="BR659" s="190"/>
      <c r="BS659" s="190"/>
      <c r="BT659" s="190"/>
      <c r="BU659" s="190"/>
      <c r="BV659" s="190"/>
      <c r="BW659" s="190"/>
      <c r="BX659" s="190"/>
      <c r="BY659" s="190"/>
      <c r="BZ659" s="190"/>
      <c r="CA659" s="190"/>
      <c r="CB659" s="190"/>
      <c r="CC659" s="190"/>
      <c r="CD659" s="190"/>
      <c r="CE659" s="190"/>
      <c r="CF659" s="190"/>
      <c r="CG659" s="190"/>
      <c r="CH659" s="190"/>
      <c r="CI659" s="190"/>
      <c r="CJ659" s="190"/>
      <c r="CK659" s="190"/>
      <c r="CL659" s="190"/>
      <c r="CM659" s="190"/>
      <c r="CN659" s="190"/>
      <c r="CO659" s="190"/>
      <c r="CP659" s="190"/>
      <c r="CQ659" s="190"/>
      <c r="CR659" s="190"/>
      <c r="CS659" s="190"/>
      <c r="CT659" s="190"/>
      <c r="CU659" s="190"/>
      <c r="CV659" s="190"/>
      <c r="CW659" s="190"/>
      <c r="CX659" s="190"/>
      <c r="CY659" s="190"/>
      <c r="CZ659" s="190"/>
      <c r="DA659" s="190"/>
      <c r="DB659" s="190"/>
      <c r="DC659" s="190"/>
      <c r="DD659" s="190"/>
      <c r="DE659" s="190"/>
      <c r="DF659" s="190"/>
      <c r="DG659" s="190"/>
      <c r="DH659" s="190"/>
      <c r="DI659" s="190"/>
      <c r="DJ659" s="190"/>
      <c r="DK659" s="190"/>
      <c r="DL659" s="190"/>
      <c r="DM659" s="190"/>
      <c r="DN659" s="190"/>
      <c r="DO659" s="190"/>
      <c r="DP659" s="190"/>
      <c r="DQ659" s="190"/>
      <c r="DR659" s="190"/>
      <c r="DS659" s="190"/>
      <c r="DT659" s="190"/>
      <c r="DU659" s="190"/>
      <c r="DV659" s="190"/>
      <c r="DW659" s="190"/>
      <c r="DX659" s="190"/>
      <c r="DY659" s="190"/>
      <c r="DZ659" s="190"/>
      <c r="EA659" s="190"/>
      <c r="EB659" s="190"/>
      <c r="EC659" s="190"/>
      <c r="ED659" s="190"/>
      <c r="EE659" s="190"/>
      <c r="EF659" s="190"/>
      <c r="EG659" s="190"/>
      <c r="EH659" s="190"/>
      <c r="EI659" s="190"/>
      <c r="EJ659" s="190"/>
      <c r="EK659" s="190"/>
      <c r="EL659" s="190"/>
      <c r="EM659" s="190"/>
      <c r="EN659" s="190"/>
      <c r="EO659" s="190"/>
      <c r="EP659" s="190"/>
      <c r="EQ659" s="190"/>
      <c r="ER659" s="190"/>
      <c r="ES659" s="190"/>
      <c r="ET659" s="190"/>
      <c r="EU659" s="190"/>
      <c r="EV659" s="190"/>
      <c r="EW659" s="190"/>
      <c r="EX659" s="190"/>
      <c r="EY659" s="190"/>
      <c r="EZ659" s="190"/>
      <c r="FA659" s="190"/>
      <c r="FB659" s="190"/>
      <c r="FC659" s="190"/>
      <c r="FD659" s="190"/>
      <c r="FE659" s="190"/>
      <c r="FF659" s="190"/>
      <c r="FG659" s="190"/>
      <c r="FH659" s="190"/>
      <c r="FI659" s="190"/>
      <c r="FJ659" s="190"/>
      <c r="FK659" s="190"/>
      <c r="FL659" s="190"/>
      <c r="FM659" s="190"/>
      <c r="FN659" s="190"/>
      <c r="FO659" s="190"/>
      <c r="FP659" s="190"/>
      <c r="FQ659" s="190"/>
      <c r="FR659" s="190"/>
      <c r="FS659" s="190"/>
      <c r="FT659" s="190"/>
      <c r="FU659" s="190"/>
      <c r="FV659" s="190"/>
      <c r="FW659" s="190"/>
      <c r="FX659" s="190"/>
      <c r="FY659" s="190"/>
      <c r="FZ659" s="190"/>
      <c r="GA659" s="190"/>
      <c r="GB659" s="190"/>
      <c r="GC659" s="190"/>
      <c r="GD659" s="190"/>
      <c r="GE659" s="190"/>
      <c r="GF659" s="190"/>
      <c r="GG659" s="190"/>
      <c r="GH659" s="190"/>
      <c r="GI659" s="190"/>
      <c r="GJ659" s="190"/>
      <c r="GK659" s="190"/>
      <c r="GL659" s="190"/>
      <c r="GM659" s="190"/>
      <c r="GN659" s="190"/>
      <c r="GO659" s="190"/>
    </row>
    <row r="660" spans="1:197" s="16" customFormat="1" ht="21" customHeight="1" x14ac:dyDescent="0.25">
      <c r="A660" s="700">
        <v>612</v>
      </c>
      <c r="B660" s="714" t="s">
        <v>6509</v>
      </c>
      <c r="C660" s="715" t="s">
        <v>50</v>
      </c>
      <c r="D660" s="719" t="s">
        <v>188</v>
      </c>
      <c r="E660" s="700">
        <v>100</v>
      </c>
      <c r="F660" s="703" t="str">
        <f t="shared" si="12"/>
        <v>Xuất sắc</v>
      </c>
      <c r="G660" s="189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0"/>
      <c r="AT660" s="190"/>
      <c r="AU660" s="190"/>
      <c r="AV660" s="190"/>
      <c r="AW660" s="190"/>
      <c r="AX660" s="190"/>
      <c r="AY660" s="190"/>
      <c r="AZ660" s="190"/>
      <c r="BA660" s="190"/>
      <c r="BB660" s="190"/>
      <c r="BC660" s="190"/>
      <c r="BD660" s="190"/>
      <c r="BE660" s="190"/>
      <c r="BF660" s="190"/>
      <c r="BG660" s="190"/>
      <c r="BH660" s="190"/>
      <c r="BI660" s="190"/>
      <c r="BJ660" s="190"/>
      <c r="BK660" s="190"/>
      <c r="BL660" s="190"/>
      <c r="BM660" s="190"/>
      <c r="BN660" s="190"/>
      <c r="BO660" s="190"/>
      <c r="BP660" s="190"/>
      <c r="BQ660" s="190"/>
      <c r="BR660" s="190"/>
      <c r="BS660" s="190"/>
      <c r="BT660" s="190"/>
      <c r="BU660" s="190"/>
      <c r="BV660" s="190"/>
      <c r="BW660" s="190"/>
      <c r="BX660" s="190"/>
      <c r="BY660" s="190"/>
      <c r="BZ660" s="190"/>
      <c r="CA660" s="190"/>
      <c r="CB660" s="190"/>
      <c r="CC660" s="190"/>
      <c r="CD660" s="190"/>
      <c r="CE660" s="190"/>
      <c r="CF660" s="190"/>
      <c r="CG660" s="190"/>
      <c r="CH660" s="190"/>
      <c r="CI660" s="190"/>
      <c r="CJ660" s="190"/>
      <c r="CK660" s="190"/>
      <c r="CL660" s="190"/>
      <c r="CM660" s="190"/>
      <c r="CN660" s="190"/>
      <c r="CO660" s="190"/>
      <c r="CP660" s="190"/>
      <c r="CQ660" s="190"/>
      <c r="CR660" s="190"/>
      <c r="CS660" s="190"/>
      <c r="CT660" s="190"/>
      <c r="CU660" s="190"/>
      <c r="CV660" s="190"/>
      <c r="CW660" s="190"/>
      <c r="CX660" s="190"/>
      <c r="CY660" s="190"/>
      <c r="CZ660" s="190"/>
      <c r="DA660" s="190"/>
      <c r="DB660" s="190"/>
      <c r="DC660" s="190"/>
      <c r="DD660" s="190"/>
      <c r="DE660" s="190"/>
      <c r="DF660" s="190"/>
      <c r="DG660" s="190"/>
      <c r="DH660" s="190"/>
      <c r="DI660" s="190"/>
      <c r="DJ660" s="190"/>
      <c r="DK660" s="190"/>
      <c r="DL660" s="190"/>
      <c r="DM660" s="190"/>
      <c r="DN660" s="190"/>
      <c r="DO660" s="190"/>
      <c r="DP660" s="190"/>
      <c r="DQ660" s="190"/>
      <c r="DR660" s="190"/>
      <c r="DS660" s="190"/>
      <c r="DT660" s="190"/>
      <c r="DU660" s="190"/>
      <c r="DV660" s="190"/>
      <c r="DW660" s="190"/>
      <c r="DX660" s="190"/>
      <c r="DY660" s="190"/>
      <c r="DZ660" s="190"/>
      <c r="EA660" s="190"/>
      <c r="EB660" s="190"/>
      <c r="EC660" s="190"/>
      <c r="ED660" s="190"/>
      <c r="EE660" s="190"/>
      <c r="EF660" s="190"/>
      <c r="EG660" s="190"/>
      <c r="EH660" s="190"/>
      <c r="EI660" s="190"/>
      <c r="EJ660" s="190"/>
      <c r="EK660" s="190"/>
      <c r="EL660" s="190"/>
      <c r="EM660" s="190"/>
      <c r="EN660" s="190"/>
      <c r="EO660" s="190"/>
      <c r="EP660" s="190"/>
      <c r="EQ660" s="190"/>
      <c r="ER660" s="190"/>
      <c r="ES660" s="190"/>
      <c r="ET660" s="190"/>
      <c r="EU660" s="190"/>
      <c r="EV660" s="190"/>
      <c r="EW660" s="190"/>
      <c r="EX660" s="190"/>
      <c r="EY660" s="190"/>
      <c r="EZ660" s="190"/>
      <c r="FA660" s="190"/>
      <c r="FB660" s="190"/>
      <c r="FC660" s="190"/>
      <c r="FD660" s="190"/>
      <c r="FE660" s="190"/>
      <c r="FF660" s="190"/>
      <c r="FG660" s="190"/>
      <c r="FH660" s="190"/>
      <c r="FI660" s="190"/>
      <c r="FJ660" s="190"/>
      <c r="FK660" s="190"/>
      <c r="FL660" s="190"/>
      <c r="FM660" s="190"/>
      <c r="FN660" s="190"/>
      <c r="FO660" s="190"/>
      <c r="FP660" s="190"/>
      <c r="FQ660" s="190"/>
      <c r="FR660" s="190"/>
      <c r="FS660" s="190"/>
      <c r="FT660" s="190"/>
      <c r="FU660" s="190"/>
      <c r="FV660" s="190"/>
      <c r="FW660" s="190"/>
      <c r="FX660" s="190"/>
      <c r="FY660" s="190"/>
      <c r="FZ660" s="190"/>
      <c r="GA660" s="190"/>
      <c r="GB660" s="190"/>
      <c r="GC660" s="190"/>
      <c r="GD660" s="190"/>
      <c r="GE660" s="190"/>
      <c r="GF660" s="190"/>
      <c r="GG660" s="190"/>
      <c r="GH660" s="190"/>
      <c r="GI660" s="190"/>
      <c r="GJ660" s="190"/>
      <c r="GK660" s="190"/>
      <c r="GL660" s="190"/>
      <c r="GM660" s="190"/>
      <c r="GN660" s="190"/>
      <c r="GO660" s="190"/>
    </row>
    <row r="661" spans="1:197" s="16" customFormat="1" ht="21" customHeight="1" x14ac:dyDescent="0.25">
      <c r="A661" s="775">
        <v>613</v>
      </c>
      <c r="B661" s="714" t="s">
        <v>6510</v>
      </c>
      <c r="C661" s="715" t="s">
        <v>6511</v>
      </c>
      <c r="D661" s="719" t="s">
        <v>143</v>
      </c>
      <c r="E661" s="700">
        <v>94</v>
      </c>
      <c r="F661" s="703" t="str">
        <f t="shared" si="12"/>
        <v>Xuất sắc</v>
      </c>
      <c r="G661" s="189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0"/>
      <c r="AT661" s="190"/>
      <c r="AU661" s="190"/>
      <c r="AV661" s="190"/>
      <c r="AW661" s="190"/>
      <c r="AX661" s="190"/>
      <c r="AY661" s="190"/>
      <c r="AZ661" s="190"/>
      <c r="BA661" s="190"/>
      <c r="BB661" s="190"/>
      <c r="BC661" s="190"/>
      <c r="BD661" s="190"/>
      <c r="BE661" s="190"/>
      <c r="BF661" s="190"/>
      <c r="BG661" s="190"/>
      <c r="BH661" s="190"/>
      <c r="BI661" s="190"/>
      <c r="BJ661" s="190"/>
      <c r="BK661" s="190"/>
      <c r="BL661" s="190"/>
      <c r="BM661" s="190"/>
      <c r="BN661" s="190"/>
      <c r="BO661" s="190"/>
      <c r="BP661" s="190"/>
      <c r="BQ661" s="190"/>
      <c r="BR661" s="190"/>
      <c r="BS661" s="190"/>
      <c r="BT661" s="190"/>
      <c r="BU661" s="190"/>
      <c r="BV661" s="190"/>
      <c r="BW661" s="190"/>
      <c r="BX661" s="190"/>
      <c r="BY661" s="190"/>
      <c r="BZ661" s="190"/>
      <c r="CA661" s="190"/>
      <c r="CB661" s="190"/>
      <c r="CC661" s="190"/>
      <c r="CD661" s="190"/>
      <c r="CE661" s="190"/>
      <c r="CF661" s="190"/>
      <c r="CG661" s="190"/>
      <c r="CH661" s="190"/>
      <c r="CI661" s="190"/>
      <c r="CJ661" s="190"/>
      <c r="CK661" s="190"/>
      <c r="CL661" s="190"/>
      <c r="CM661" s="190"/>
      <c r="CN661" s="190"/>
      <c r="CO661" s="190"/>
      <c r="CP661" s="190"/>
      <c r="CQ661" s="190"/>
      <c r="CR661" s="190"/>
      <c r="CS661" s="190"/>
      <c r="CT661" s="190"/>
      <c r="CU661" s="190"/>
      <c r="CV661" s="190"/>
      <c r="CW661" s="190"/>
      <c r="CX661" s="190"/>
      <c r="CY661" s="190"/>
      <c r="CZ661" s="190"/>
      <c r="DA661" s="190"/>
      <c r="DB661" s="190"/>
      <c r="DC661" s="190"/>
      <c r="DD661" s="190"/>
      <c r="DE661" s="190"/>
      <c r="DF661" s="190"/>
      <c r="DG661" s="190"/>
      <c r="DH661" s="190"/>
      <c r="DI661" s="190"/>
      <c r="DJ661" s="190"/>
      <c r="DK661" s="190"/>
      <c r="DL661" s="190"/>
      <c r="DM661" s="190"/>
      <c r="DN661" s="190"/>
      <c r="DO661" s="190"/>
      <c r="DP661" s="190"/>
      <c r="DQ661" s="190"/>
      <c r="DR661" s="190"/>
      <c r="DS661" s="190"/>
      <c r="DT661" s="190"/>
      <c r="DU661" s="190"/>
      <c r="DV661" s="190"/>
      <c r="DW661" s="190"/>
      <c r="DX661" s="190"/>
      <c r="DY661" s="190"/>
      <c r="DZ661" s="190"/>
      <c r="EA661" s="190"/>
      <c r="EB661" s="190"/>
      <c r="EC661" s="190"/>
      <c r="ED661" s="190"/>
      <c r="EE661" s="190"/>
      <c r="EF661" s="190"/>
      <c r="EG661" s="190"/>
      <c r="EH661" s="190"/>
      <c r="EI661" s="190"/>
      <c r="EJ661" s="190"/>
      <c r="EK661" s="190"/>
      <c r="EL661" s="190"/>
      <c r="EM661" s="190"/>
      <c r="EN661" s="190"/>
      <c r="EO661" s="190"/>
      <c r="EP661" s="190"/>
      <c r="EQ661" s="190"/>
      <c r="ER661" s="190"/>
      <c r="ES661" s="190"/>
      <c r="ET661" s="190"/>
      <c r="EU661" s="190"/>
      <c r="EV661" s="190"/>
      <c r="EW661" s="190"/>
      <c r="EX661" s="190"/>
      <c r="EY661" s="190"/>
      <c r="EZ661" s="190"/>
      <c r="FA661" s="190"/>
      <c r="FB661" s="190"/>
      <c r="FC661" s="190"/>
      <c r="FD661" s="190"/>
      <c r="FE661" s="190"/>
      <c r="FF661" s="190"/>
      <c r="FG661" s="190"/>
      <c r="FH661" s="190"/>
      <c r="FI661" s="190"/>
      <c r="FJ661" s="190"/>
      <c r="FK661" s="190"/>
      <c r="FL661" s="190"/>
      <c r="FM661" s="190"/>
      <c r="FN661" s="190"/>
      <c r="FO661" s="190"/>
      <c r="FP661" s="190"/>
      <c r="FQ661" s="190"/>
      <c r="FR661" s="190"/>
      <c r="FS661" s="190"/>
      <c r="FT661" s="190"/>
      <c r="FU661" s="190"/>
      <c r="FV661" s="190"/>
      <c r="FW661" s="190"/>
      <c r="FX661" s="190"/>
      <c r="FY661" s="190"/>
      <c r="FZ661" s="190"/>
      <c r="GA661" s="190"/>
      <c r="GB661" s="190"/>
      <c r="GC661" s="190"/>
      <c r="GD661" s="190"/>
      <c r="GE661" s="190"/>
      <c r="GF661" s="190"/>
      <c r="GG661" s="190"/>
      <c r="GH661" s="190"/>
      <c r="GI661" s="190"/>
      <c r="GJ661" s="190"/>
      <c r="GK661" s="190"/>
      <c r="GL661" s="190"/>
      <c r="GM661" s="190"/>
      <c r="GN661" s="190"/>
      <c r="GO661" s="190"/>
    </row>
    <row r="662" spans="1:197" s="16" customFormat="1" ht="21" customHeight="1" x14ac:dyDescent="0.25">
      <c r="E662" s="433"/>
    </row>
    <row r="663" spans="1:197" s="704" customFormat="1" ht="21" customHeight="1" x14ac:dyDescent="0.25">
      <c r="A663" s="968" t="s">
        <v>6512</v>
      </c>
      <c r="B663" s="968"/>
      <c r="C663" s="446"/>
      <c r="D663" s="446"/>
      <c r="E663" s="52"/>
      <c r="G663" s="52"/>
    </row>
    <row r="664" spans="1:197" s="704" customFormat="1" ht="21" customHeight="1" x14ac:dyDescent="0.25">
      <c r="A664" s="417" t="s">
        <v>119</v>
      </c>
      <c r="B664" s="417" t="s">
        <v>1534</v>
      </c>
      <c r="C664" s="737" t="s">
        <v>1732</v>
      </c>
      <c r="D664" s="761" t="s">
        <v>1379</v>
      </c>
      <c r="E664" s="761" t="s">
        <v>1535</v>
      </c>
      <c r="F664" s="417" t="s">
        <v>1194</v>
      </c>
      <c r="G664" s="417" t="s">
        <v>1195</v>
      </c>
    </row>
    <row r="665" spans="1:197" s="16" customFormat="1" ht="21" customHeight="1" x14ac:dyDescent="0.25">
      <c r="A665" s="700">
        <v>614</v>
      </c>
      <c r="B665" s="714" t="s">
        <v>6513</v>
      </c>
      <c r="C665" s="715" t="s">
        <v>6514</v>
      </c>
      <c r="D665" s="719" t="s">
        <v>34</v>
      </c>
      <c r="E665" s="700">
        <v>91</v>
      </c>
      <c r="F665" s="730" t="str">
        <f t="shared" ref="F665:F689" si="13">IF(E665&gt;=90,"Xuất sắc",IF(E665&gt;=80,"Tốt",IF(E665&gt;=65,"Khá",IF(E665&gt;=50,"Trung bình",IF(E665&gt;=35,"Yếu","Kém")))))</f>
        <v>Xuất sắc</v>
      </c>
      <c r="G665" s="70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0"/>
      <c r="AT665" s="190"/>
      <c r="AU665" s="190"/>
      <c r="AV665" s="190"/>
      <c r="AW665" s="190"/>
      <c r="AX665" s="190"/>
      <c r="AY665" s="190"/>
      <c r="AZ665" s="190"/>
      <c r="BA665" s="190"/>
      <c r="BB665" s="190"/>
      <c r="BC665" s="190"/>
      <c r="BD665" s="190"/>
      <c r="BE665" s="190"/>
      <c r="BF665" s="190"/>
      <c r="BG665" s="190"/>
      <c r="BH665" s="190"/>
      <c r="BI665" s="190"/>
      <c r="BJ665" s="190"/>
      <c r="BK665" s="190"/>
      <c r="BL665" s="190"/>
      <c r="BM665" s="190"/>
      <c r="BN665" s="190"/>
      <c r="BO665" s="190"/>
      <c r="BP665" s="190"/>
      <c r="BQ665" s="190"/>
      <c r="BR665" s="190"/>
      <c r="BS665" s="190"/>
      <c r="BT665" s="190"/>
      <c r="BU665" s="190"/>
      <c r="BV665" s="190"/>
      <c r="BW665" s="190"/>
      <c r="BX665" s="190"/>
      <c r="BY665" s="190"/>
      <c r="BZ665" s="190"/>
      <c r="CA665" s="190"/>
      <c r="CB665" s="190"/>
      <c r="CC665" s="190"/>
      <c r="CD665" s="190"/>
      <c r="CE665" s="190"/>
      <c r="CF665" s="190"/>
      <c r="CG665" s="190"/>
      <c r="CH665" s="190"/>
      <c r="CI665" s="190"/>
      <c r="CJ665" s="190"/>
      <c r="CK665" s="190"/>
      <c r="CL665" s="190"/>
      <c r="CM665" s="190"/>
      <c r="CN665" s="190"/>
      <c r="CO665" s="190"/>
      <c r="CP665" s="190"/>
      <c r="CQ665" s="190"/>
      <c r="CR665" s="190"/>
      <c r="CS665" s="190"/>
      <c r="CT665" s="190"/>
      <c r="CU665" s="190"/>
      <c r="CV665" s="190"/>
      <c r="CW665" s="190"/>
      <c r="CX665" s="190"/>
      <c r="CY665" s="190"/>
      <c r="CZ665" s="190"/>
      <c r="DA665" s="190"/>
      <c r="DB665" s="190"/>
      <c r="DC665" s="190"/>
      <c r="DD665" s="190"/>
      <c r="DE665" s="190"/>
      <c r="DF665" s="190"/>
      <c r="DG665" s="190"/>
      <c r="DH665" s="190"/>
      <c r="DI665" s="190"/>
      <c r="DJ665" s="190"/>
      <c r="DK665" s="190"/>
      <c r="DL665" s="190"/>
      <c r="DM665" s="190"/>
      <c r="DN665" s="190"/>
      <c r="DO665" s="190"/>
      <c r="DP665" s="190"/>
      <c r="DQ665" s="190"/>
      <c r="DR665" s="190"/>
      <c r="DS665" s="190"/>
      <c r="DT665" s="190"/>
      <c r="DU665" s="190"/>
      <c r="DV665" s="190"/>
      <c r="DW665" s="190"/>
      <c r="DX665" s="190"/>
      <c r="DY665" s="190"/>
      <c r="DZ665" s="190"/>
      <c r="EA665" s="190"/>
      <c r="EB665" s="190"/>
      <c r="EC665" s="190"/>
      <c r="ED665" s="190"/>
      <c r="EE665" s="190"/>
      <c r="EF665" s="190"/>
      <c r="EG665" s="190"/>
      <c r="EH665" s="190"/>
      <c r="EI665" s="190"/>
      <c r="EJ665" s="190"/>
      <c r="EK665" s="190"/>
      <c r="EL665" s="190"/>
      <c r="EM665" s="190"/>
      <c r="EN665" s="190"/>
      <c r="EO665" s="190"/>
      <c r="EP665" s="190"/>
      <c r="EQ665" s="190"/>
      <c r="ER665" s="190"/>
      <c r="ES665" s="190"/>
      <c r="ET665" s="190"/>
      <c r="EU665" s="190"/>
      <c r="EV665" s="190"/>
      <c r="EW665" s="190"/>
      <c r="EX665" s="190"/>
      <c r="EY665" s="190"/>
      <c r="EZ665" s="190"/>
      <c r="FA665" s="190"/>
      <c r="FB665" s="190"/>
      <c r="FC665" s="190"/>
      <c r="FD665" s="190"/>
      <c r="FE665" s="190"/>
      <c r="FF665" s="190"/>
      <c r="FG665" s="190"/>
      <c r="FH665" s="190"/>
      <c r="FI665" s="190"/>
      <c r="FJ665" s="190"/>
      <c r="FK665" s="190"/>
      <c r="FL665" s="190"/>
      <c r="FM665" s="190"/>
      <c r="FN665" s="190"/>
      <c r="FO665" s="190"/>
      <c r="FP665" s="190"/>
      <c r="FQ665" s="190"/>
      <c r="FR665" s="190"/>
      <c r="FS665" s="190"/>
      <c r="FT665" s="190"/>
      <c r="FU665" s="190"/>
      <c r="FV665" s="190"/>
      <c r="FW665" s="190"/>
      <c r="FX665" s="190"/>
      <c r="FY665" s="190"/>
      <c r="FZ665" s="190"/>
      <c r="GA665" s="190"/>
      <c r="GB665" s="190"/>
      <c r="GC665" s="190"/>
      <c r="GD665" s="190"/>
      <c r="GE665" s="190"/>
      <c r="GF665" s="190"/>
      <c r="GG665" s="190"/>
      <c r="GH665" s="190"/>
      <c r="GI665" s="190"/>
    </row>
    <row r="666" spans="1:197" s="16" customFormat="1" ht="21" customHeight="1" x14ac:dyDescent="0.25">
      <c r="A666" s="700">
        <v>615</v>
      </c>
      <c r="B666" s="714" t="s">
        <v>6515</v>
      </c>
      <c r="C666" s="715" t="s">
        <v>5323</v>
      </c>
      <c r="D666" s="719" t="s">
        <v>34</v>
      </c>
      <c r="E666" s="700">
        <v>64</v>
      </c>
      <c r="F666" s="730" t="str">
        <f t="shared" si="13"/>
        <v>Trung bình</v>
      </c>
      <c r="G666" s="70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0"/>
      <c r="AT666" s="190"/>
      <c r="AU666" s="190"/>
      <c r="AV666" s="190"/>
      <c r="AW666" s="190"/>
      <c r="AX666" s="190"/>
      <c r="AY666" s="190"/>
      <c r="AZ666" s="190"/>
      <c r="BA666" s="190"/>
      <c r="BB666" s="190"/>
      <c r="BC666" s="190"/>
      <c r="BD666" s="190"/>
      <c r="BE666" s="190"/>
      <c r="BF666" s="190"/>
      <c r="BG666" s="190"/>
      <c r="BH666" s="190"/>
      <c r="BI666" s="190"/>
      <c r="BJ666" s="190"/>
      <c r="BK666" s="190"/>
      <c r="BL666" s="190"/>
      <c r="BM666" s="190"/>
      <c r="BN666" s="190"/>
      <c r="BO666" s="190"/>
      <c r="BP666" s="190"/>
      <c r="BQ666" s="190"/>
      <c r="BR666" s="190"/>
      <c r="BS666" s="190"/>
      <c r="BT666" s="190"/>
      <c r="BU666" s="190"/>
      <c r="BV666" s="190"/>
      <c r="BW666" s="190"/>
      <c r="BX666" s="190"/>
      <c r="BY666" s="190"/>
      <c r="BZ666" s="190"/>
      <c r="CA666" s="190"/>
      <c r="CB666" s="190"/>
      <c r="CC666" s="190"/>
      <c r="CD666" s="190"/>
      <c r="CE666" s="190"/>
      <c r="CF666" s="190"/>
      <c r="CG666" s="190"/>
      <c r="CH666" s="190"/>
      <c r="CI666" s="190"/>
      <c r="CJ666" s="190"/>
      <c r="CK666" s="190"/>
      <c r="CL666" s="190"/>
      <c r="CM666" s="190"/>
      <c r="CN666" s="190"/>
      <c r="CO666" s="190"/>
      <c r="CP666" s="190"/>
      <c r="CQ666" s="190"/>
      <c r="CR666" s="190"/>
      <c r="CS666" s="190"/>
      <c r="CT666" s="190"/>
      <c r="CU666" s="190"/>
      <c r="CV666" s="190"/>
      <c r="CW666" s="190"/>
      <c r="CX666" s="190"/>
      <c r="CY666" s="190"/>
      <c r="CZ666" s="190"/>
      <c r="DA666" s="190"/>
      <c r="DB666" s="190"/>
      <c r="DC666" s="190"/>
      <c r="DD666" s="190"/>
      <c r="DE666" s="190"/>
      <c r="DF666" s="190"/>
      <c r="DG666" s="190"/>
      <c r="DH666" s="190"/>
      <c r="DI666" s="190"/>
      <c r="DJ666" s="190"/>
      <c r="DK666" s="190"/>
      <c r="DL666" s="190"/>
      <c r="DM666" s="190"/>
      <c r="DN666" s="190"/>
      <c r="DO666" s="190"/>
      <c r="DP666" s="190"/>
      <c r="DQ666" s="190"/>
      <c r="DR666" s="190"/>
      <c r="DS666" s="190"/>
      <c r="DT666" s="190"/>
      <c r="DU666" s="190"/>
      <c r="DV666" s="190"/>
      <c r="DW666" s="190"/>
      <c r="DX666" s="190"/>
      <c r="DY666" s="190"/>
      <c r="DZ666" s="190"/>
      <c r="EA666" s="190"/>
      <c r="EB666" s="190"/>
      <c r="EC666" s="190"/>
      <c r="ED666" s="190"/>
      <c r="EE666" s="190"/>
      <c r="EF666" s="190"/>
      <c r="EG666" s="190"/>
      <c r="EH666" s="190"/>
      <c r="EI666" s="190"/>
      <c r="EJ666" s="190"/>
      <c r="EK666" s="190"/>
      <c r="EL666" s="190"/>
      <c r="EM666" s="190"/>
      <c r="EN666" s="190"/>
      <c r="EO666" s="190"/>
      <c r="EP666" s="190"/>
      <c r="EQ666" s="190"/>
      <c r="ER666" s="190"/>
      <c r="ES666" s="190"/>
      <c r="ET666" s="190"/>
      <c r="EU666" s="190"/>
      <c r="EV666" s="190"/>
      <c r="EW666" s="190"/>
      <c r="EX666" s="190"/>
      <c r="EY666" s="190"/>
      <c r="EZ666" s="190"/>
      <c r="FA666" s="190"/>
      <c r="FB666" s="190"/>
      <c r="FC666" s="190"/>
      <c r="FD666" s="190"/>
      <c r="FE666" s="190"/>
      <c r="FF666" s="190"/>
      <c r="FG666" s="190"/>
      <c r="FH666" s="190"/>
      <c r="FI666" s="190"/>
      <c r="FJ666" s="190"/>
      <c r="FK666" s="190"/>
      <c r="FL666" s="190"/>
      <c r="FM666" s="190"/>
      <c r="FN666" s="190"/>
      <c r="FO666" s="190"/>
      <c r="FP666" s="190"/>
      <c r="FQ666" s="190"/>
      <c r="FR666" s="190"/>
      <c r="FS666" s="190"/>
      <c r="FT666" s="190"/>
      <c r="FU666" s="190"/>
      <c r="FV666" s="190"/>
      <c r="FW666" s="190"/>
      <c r="FX666" s="190"/>
      <c r="FY666" s="190"/>
      <c r="FZ666" s="190"/>
      <c r="GA666" s="190"/>
      <c r="GB666" s="190"/>
      <c r="GC666" s="190"/>
      <c r="GD666" s="190"/>
      <c r="GE666" s="190"/>
      <c r="GF666" s="190"/>
      <c r="GG666" s="190"/>
      <c r="GH666" s="190"/>
      <c r="GI666" s="190"/>
    </row>
    <row r="667" spans="1:197" s="16" customFormat="1" ht="21" customHeight="1" x14ac:dyDescent="0.25">
      <c r="A667" s="700">
        <v>616</v>
      </c>
      <c r="B667" s="714" t="s">
        <v>6516</v>
      </c>
      <c r="C667" s="715" t="s">
        <v>6517</v>
      </c>
      <c r="D667" s="719" t="s">
        <v>1197</v>
      </c>
      <c r="E667" s="700">
        <v>30</v>
      </c>
      <c r="F667" s="730" t="str">
        <f t="shared" si="13"/>
        <v>Kém</v>
      </c>
      <c r="G667" s="787" t="s">
        <v>3651</v>
      </c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0"/>
      <c r="AT667" s="190"/>
      <c r="AU667" s="190"/>
      <c r="AV667" s="190"/>
      <c r="AW667" s="190"/>
      <c r="AX667" s="190"/>
      <c r="AY667" s="190"/>
      <c r="AZ667" s="190"/>
      <c r="BA667" s="190"/>
      <c r="BB667" s="190"/>
      <c r="BC667" s="190"/>
      <c r="BD667" s="190"/>
      <c r="BE667" s="190"/>
      <c r="BF667" s="190"/>
      <c r="BG667" s="190"/>
      <c r="BH667" s="190"/>
      <c r="BI667" s="190"/>
      <c r="BJ667" s="190"/>
      <c r="BK667" s="190"/>
      <c r="BL667" s="190"/>
      <c r="BM667" s="190"/>
      <c r="BN667" s="190"/>
      <c r="BO667" s="190"/>
      <c r="BP667" s="190"/>
      <c r="BQ667" s="190"/>
      <c r="BR667" s="190"/>
      <c r="BS667" s="190"/>
      <c r="BT667" s="190"/>
      <c r="BU667" s="190"/>
      <c r="BV667" s="190"/>
      <c r="BW667" s="190"/>
      <c r="BX667" s="190"/>
      <c r="BY667" s="190"/>
      <c r="BZ667" s="190"/>
      <c r="CA667" s="190"/>
      <c r="CB667" s="190"/>
      <c r="CC667" s="190"/>
      <c r="CD667" s="190"/>
      <c r="CE667" s="190"/>
      <c r="CF667" s="190"/>
      <c r="CG667" s="190"/>
      <c r="CH667" s="190"/>
      <c r="CI667" s="190"/>
      <c r="CJ667" s="190"/>
      <c r="CK667" s="190"/>
      <c r="CL667" s="190"/>
      <c r="CM667" s="190"/>
      <c r="CN667" s="190"/>
      <c r="CO667" s="190"/>
      <c r="CP667" s="190"/>
      <c r="CQ667" s="190"/>
      <c r="CR667" s="190"/>
      <c r="CS667" s="190"/>
      <c r="CT667" s="190"/>
      <c r="CU667" s="190"/>
      <c r="CV667" s="190"/>
      <c r="CW667" s="190"/>
      <c r="CX667" s="190"/>
      <c r="CY667" s="190"/>
      <c r="CZ667" s="190"/>
      <c r="DA667" s="190"/>
      <c r="DB667" s="190"/>
      <c r="DC667" s="190"/>
      <c r="DD667" s="190"/>
      <c r="DE667" s="190"/>
      <c r="DF667" s="190"/>
      <c r="DG667" s="190"/>
      <c r="DH667" s="190"/>
      <c r="DI667" s="190"/>
      <c r="DJ667" s="190"/>
      <c r="DK667" s="190"/>
      <c r="DL667" s="190"/>
      <c r="DM667" s="190"/>
      <c r="DN667" s="190"/>
      <c r="DO667" s="190"/>
      <c r="DP667" s="190"/>
      <c r="DQ667" s="190"/>
      <c r="DR667" s="190"/>
      <c r="DS667" s="190"/>
      <c r="DT667" s="190"/>
      <c r="DU667" s="190"/>
      <c r="DV667" s="190"/>
      <c r="DW667" s="190"/>
      <c r="DX667" s="190"/>
      <c r="DY667" s="190"/>
      <c r="DZ667" s="190"/>
      <c r="EA667" s="190"/>
      <c r="EB667" s="190"/>
      <c r="EC667" s="190"/>
      <c r="ED667" s="190"/>
      <c r="EE667" s="190"/>
      <c r="EF667" s="190"/>
      <c r="EG667" s="190"/>
      <c r="EH667" s="190"/>
      <c r="EI667" s="190"/>
      <c r="EJ667" s="190"/>
      <c r="EK667" s="190"/>
      <c r="EL667" s="190"/>
      <c r="EM667" s="190"/>
      <c r="EN667" s="190"/>
      <c r="EO667" s="190"/>
      <c r="EP667" s="190"/>
      <c r="EQ667" s="190"/>
      <c r="ER667" s="190"/>
      <c r="ES667" s="190"/>
      <c r="ET667" s="190"/>
      <c r="EU667" s="190"/>
      <c r="EV667" s="190"/>
      <c r="EW667" s="190"/>
      <c r="EX667" s="190"/>
      <c r="EY667" s="190"/>
      <c r="EZ667" s="190"/>
      <c r="FA667" s="190"/>
      <c r="FB667" s="190"/>
      <c r="FC667" s="190"/>
      <c r="FD667" s="190"/>
      <c r="FE667" s="190"/>
      <c r="FF667" s="190"/>
      <c r="FG667" s="190"/>
      <c r="FH667" s="190"/>
      <c r="FI667" s="190"/>
      <c r="FJ667" s="190"/>
      <c r="FK667" s="190"/>
      <c r="FL667" s="190"/>
      <c r="FM667" s="190"/>
      <c r="FN667" s="190"/>
      <c r="FO667" s="190"/>
      <c r="FP667" s="190"/>
      <c r="FQ667" s="190"/>
      <c r="FR667" s="190"/>
      <c r="FS667" s="190"/>
      <c r="FT667" s="190"/>
      <c r="FU667" s="190"/>
      <c r="FV667" s="190"/>
      <c r="FW667" s="190"/>
      <c r="FX667" s="190"/>
      <c r="FY667" s="190"/>
      <c r="FZ667" s="190"/>
      <c r="GA667" s="190"/>
      <c r="GB667" s="190"/>
      <c r="GC667" s="190"/>
      <c r="GD667" s="190"/>
      <c r="GE667" s="190"/>
      <c r="GF667" s="190"/>
      <c r="GG667" s="190"/>
      <c r="GH667" s="190"/>
      <c r="GI667" s="190"/>
    </row>
    <row r="668" spans="1:197" s="16" customFormat="1" ht="21" customHeight="1" x14ac:dyDescent="0.25">
      <c r="A668" s="700">
        <v>617</v>
      </c>
      <c r="B668" s="714" t="s">
        <v>6518</v>
      </c>
      <c r="C668" s="715" t="s">
        <v>4949</v>
      </c>
      <c r="D668" s="719" t="s">
        <v>1217</v>
      </c>
      <c r="E668" s="700">
        <v>90</v>
      </c>
      <c r="F668" s="730" t="str">
        <f t="shared" si="13"/>
        <v>Xuất sắc</v>
      </c>
      <c r="G668" s="703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0"/>
      <c r="AT668" s="190"/>
      <c r="AU668" s="190"/>
      <c r="AV668" s="190"/>
      <c r="AW668" s="190"/>
      <c r="AX668" s="190"/>
      <c r="AY668" s="190"/>
      <c r="AZ668" s="190"/>
      <c r="BA668" s="190"/>
      <c r="BB668" s="190"/>
      <c r="BC668" s="190"/>
      <c r="BD668" s="190"/>
      <c r="BE668" s="190"/>
      <c r="BF668" s="190"/>
      <c r="BG668" s="190"/>
      <c r="BH668" s="190"/>
      <c r="BI668" s="190"/>
      <c r="BJ668" s="190"/>
      <c r="BK668" s="190"/>
      <c r="BL668" s="190"/>
      <c r="BM668" s="190"/>
      <c r="BN668" s="190"/>
      <c r="BO668" s="190"/>
      <c r="BP668" s="190"/>
      <c r="BQ668" s="190"/>
      <c r="BR668" s="190"/>
      <c r="BS668" s="190"/>
      <c r="BT668" s="190"/>
      <c r="BU668" s="190"/>
      <c r="BV668" s="190"/>
      <c r="BW668" s="190"/>
      <c r="BX668" s="190"/>
      <c r="BY668" s="190"/>
      <c r="BZ668" s="190"/>
      <c r="CA668" s="190"/>
      <c r="CB668" s="190"/>
      <c r="CC668" s="190"/>
      <c r="CD668" s="190"/>
      <c r="CE668" s="190"/>
      <c r="CF668" s="190"/>
      <c r="CG668" s="190"/>
      <c r="CH668" s="190"/>
      <c r="CI668" s="190"/>
      <c r="CJ668" s="190"/>
      <c r="CK668" s="190"/>
      <c r="CL668" s="190"/>
      <c r="CM668" s="190"/>
      <c r="CN668" s="190"/>
      <c r="CO668" s="190"/>
      <c r="CP668" s="190"/>
      <c r="CQ668" s="190"/>
      <c r="CR668" s="190"/>
      <c r="CS668" s="190"/>
      <c r="CT668" s="190"/>
      <c r="CU668" s="190"/>
      <c r="CV668" s="190"/>
      <c r="CW668" s="190"/>
      <c r="CX668" s="190"/>
      <c r="CY668" s="190"/>
      <c r="CZ668" s="190"/>
      <c r="DA668" s="190"/>
      <c r="DB668" s="190"/>
      <c r="DC668" s="190"/>
      <c r="DD668" s="190"/>
      <c r="DE668" s="190"/>
      <c r="DF668" s="190"/>
      <c r="DG668" s="190"/>
      <c r="DH668" s="190"/>
      <c r="DI668" s="190"/>
      <c r="DJ668" s="190"/>
      <c r="DK668" s="190"/>
      <c r="DL668" s="190"/>
      <c r="DM668" s="190"/>
      <c r="DN668" s="190"/>
      <c r="DO668" s="190"/>
      <c r="DP668" s="190"/>
      <c r="DQ668" s="190"/>
      <c r="DR668" s="190"/>
      <c r="DS668" s="190"/>
      <c r="DT668" s="190"/>
      <c r="DU668" s="190"/>
      <c r="DV668" s="190"/>
      <c r="DW668" s="190"/>
      <c r="DX668" s="190"/>
      <c r="DY668" s="190"/>
      <c r="DZ668" s="190"/>
      <c r="EA668" s="190"/>
      <c r="EB668" s="190"/>
      <c r="EC668" s="190"/>
      <c r="ED668" s="190"/>
      <c r="EE668" s="190"/>
      <c r="EF668" s="190"/>
      <c r="EG668" s="190"/>
      <c r="EH668" s="190"/>
      <c r="EI668" s="190"/>
      <c r="EJ668" s="190"/>
      <c r="EK668" s="190"/>
      <c r="EL668" s="190"/>
      <c r="EM668" s="190"/>
      <c r="EN668" s="190"/>
      <c r="EO668" s="190"/>
      <c r="EP668" s="190"/>
      <c r="EQ668" s="190"/>
      <c r="ER668" s="190"/>
      <c r="ES668" s="190"/>
      <c r="ET668" s="190"/>
      <c r="EU668" s="190"/>
      <c r="EV668" s="190"/>
      <c r="EW668" s="190"/>
      <c r="EX668" s="190"/>
      <c r="EY668" s="190"/>
      <c r="EZ668" s="190"/>
      <c r="FA668" s="190"/>
      <c r="FB668" s="190"/>
      <c r="FC668" s="190"/>
      <c r="FD668" s="190"/>
      <c r="FE668" s="190"/>
      <c r="FF668" s="190"/>
      <c r="FG668" s="190"/>
      <c r="FH668" s="190"/>
      <c r="FI668" s="190"/>
      <c r="FJ668" s="190"/>
      <c r="FK668" s="190"/>
      <c r="FL668" s="190"/>
      <c r="FM668" s="190"/>
      <c r="FN668" s="190"/>
      <c r="FO668" s="190"/>
      <c r="FP668" s="190"/>
      <c r="FQ668" s="190"/>
      <c r="FR668" s="190"/>
      <c r="FS668" s="190"/>
      <c r="FT668" s="190"/>
      <c r="FU668" s="190"/>
      <c r="FV668" s="190"/>
      <c r="FW668" s="190"/>
      <c r="FX668" s="190"/>
      <c r="FY668" s="190"/>
      <c r="FZ668" s="190"/>
      <c r="GA668" s="190"/>
      <c r="GB668" s="190"/>
      <c r="GC668" s="190"/>
      <c r="GD668" s="190"/>
      <c r="GE668" s="190"/>
      <c r="GF668" s="190"/>
      <c r="GG668" s="190"/>
      <c r="GH668" s="190"/>
      <c r="GI668" s="190"/>
    </row>
    <row r="669" spans="1:197" s="16" customFormat="1" ht="21" customHeight="1" x14ac:dyDescent="0.25">
      <c r="A669" s="700">
        <v>618</v>
      </c>
      <c r="B669" s="714" t="s">
        <v>6519</v>
      </c>
      <c r="C669" s="715" t="s">
        <v>344</v>
      </c>
      <c r="D669" s="719" t="s">
        <v>1068</v>
      </c>
      <c r="E669" s="700">
        <v>87</v>
      </c>
      <c r="F669" s="730" t="str">
        <f t="shared" si="13"/>
        <v>Tốt</v>
      </c>
      <c r="G669" s="70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  <c r="AA669" s="190"/>
      <c r="AB669" s="190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190"/>
      <c r="AT669" s="190"/>
      <c r="AU669" s="190"/>
      <c r="AV669" s="190"/>
      <c r="AW669" s="190"/>
      <c r="AX669" s="190"/>
      <c r="AY669" s="190"/>
      <c r="AZ669" s="190"/>
      <c r="BA669" s="190"/>
      <c r="BB669" s="190"/>
      <c r="BC669" s="190"/>
      <c r="BD669" s="190"/>
      <c r="BE669" s="190"/>
      <c r="BF669" s="190"/>
      <c r="BG669" s="190"/>
      <c r="BH669" s="190"/>
      <c r="BI669" s="190"/>
      <c r="BJ669" s="190"/>
      <c r="BK669" s="190"/>
      <c r="BL669" s="190"/>
      <c r="BM669" s="190"/>
      <c r="BN669" s="190"/>
      <c r="BO669" s="190"/>
      <c r="BP669" s="190"/>
      <c r="BQ669" s="190"/>
      <c r="BR669" s="190"/>
      <c r="BS669" s="190"/>
      <c r="BT669" s="190"/>
      <c r="BU669" s="190"/>
      <c r="BV669" s="190"/>
      <c r="BW669" s="190"/>
      <c r="BX669" s="190"/>
      <c r="BY669" s="190"/>
      <c r="BZ669" s="190"/>
      <c r="CA669" s="190"/>
      <c r="CB669" s="190"/>
      <c r="CC669" s="190"/>
      <c r="CD669" s="190"/>
      <c r="CE669" s="190"/>
      <c r="CF669" s="190"/>
      <c r="CG669" s="190"/>
      <c r="CH669" s="190"/>
      <c r="CI669" s="190"/>
      <c r="CJ669" s="190"/>
      <c r="CK669" s="190"/>
      <c r="CL669" s="190"/>
      <c r="CM669" s="190"/>
      <c r="CN669" s="190"/>
      <c r="CO669" s="190"/>
      <c r="CP669" s="190"/>
      <c r="CQ669" s="190"/>
      <c r="CR669" s="190"/>
      <c r="CS669" s="190"/>
      <c r="CT669" s="190"/>
      <c r="CU669" s="190"/>
      <c r="CV669" s="190"/>
      <c r="CW669" s="190"/>
      <c r="CX669" s="190"/>
      <c r="CY669" s="190"/>
      <c r="CZ669" s="190"/>
      <c r="DA669" s="190"/>
      <c r="DB669" s="190"/>
      <c r="DC669" s="190"/>
      <c r="DD669" s="190"/>
      <c r="DE669" s="190"/>
      <c r="DF669" s="190"/>
      <c r="DG669" s="190"/>
      <c r="DH669" s="190"/>
      <c r="DI669" s="190"/>
      <c r="DJ669" s="190"/>
      <c r="DK669" s="190"/>
      <c r="DL669" s="190"/>
      <c r="DM669" s="190"/>
      <c r="DN669" s="190"/>
      <c r="DO669" s="190"/>
      <c r="DP669" s="190"/>
      <c r="DQ669" s="190"/>
      <c r="DR669" s="190"/>
      <c r="DS669" s="190"/>
      <c r="DT669" s="190"/>
      <c r="DU669" s="190"/>
      <c r="DV669" s="190"/>
      <c r="DW669" s="190"/>
      <c r="DX669" s="190"/>
      <c r="DY669" s="190"/>
      <c r="DZ669" s="190"/>
      <c r="EA669" s="190"/>
      <c r="EB669" s="190"/>
      <c r="EC669" s="190"/>
      <c r="ED669" s="190"/>
      <c r="EE669" s="190"/>
      <c r="EF669" s="190"/>
      <c r="EG669" s="190"/>
      <c r="EH669" s="190"/>
      <c r="EI669" s="190"/>
      <c r="EJ669" s="190"/>
      <c r="EK669" s="190"/>
      <c r="EL669" s="190"/>
      <c r="EM669" s="190"/>
      <c r="EN669" s="190"/>
      <c r="EO669" s="190"/>
      <c r="EP669" s="190"/>
      <c r="EQ669" s="190"/>
      <c r="ER669" s="190"/>
      <c r="ES669" s="190"/>
      <c r="ET669" s="190"/>
      <c r="EU669" s="190"/>
      <c r="EV669" s="190"/>
      <c r="EW669" s="190"/>
      <c r="EX669" s="190"/>
      <c r="EY669" s="190"/>
      <c r="EZ669" s="190"/>
      <c r="FA669" s="190"/>
      <c r="FB669" s="190"/>
      <c r="FC669" s="190"/>
      <c r="FD669" s="190"/>
      <c r="FE669" s="190"/>
      <c r="FF669" s="190"/>
      <c r="FG669" s="190"/>
      <c r="FH669" s="190"/>
      <c r="FI669" s="190"/>
      <c r="FJ669" s="190"/>
      <c r="FK669" s="190"/>
      <c r="FL669" s="190"/>
      <c r="FM669" s="190"/>
      <c r="FN669" s="190"/>
      <c r="FO669" s="190"/>
      <c r="FP669" s="190"/>
      <c r="FQ669" s="190"/>
      <c r="FR669" s="190"/>
      <c r="FS669" s="190"/>
      <c r="FT669" s="190"/>
      <c r="FU669" s="190"/>
      <c r="FV669" s="190"/>
      <c r="FW669" s="190"/>
      <c r="FX669" s="190"/>
      <c r="FY669" s="190"/>
      <c r="FZ669" s="190"/>
      <c r="GA669" s="190"/>
      <c r="GB669" s="190"/>
      <c r="GC669" s="190"/>
      <c r="GD669" s="190"/>
      <c r="GE669" s="190"/>
      <c r="GF669" s="190"/>
      <c r="GG669" s="190"/>
      <c r="GH669" s="190"/>
      <c r="GI669" s="190"/>
    </row>
    <row r="670" spans="1:197" s="16" customFormat="1" ht="21" customHeight="1" x14ac:dyDescent="0.25">
      <c r="A670" s="700">
        <v>619</v>
      </c>
      <c r="B670" s="714" t="s">
        <v>6520</v>
      </c>
      <c r="C670" s="715" t="s">
        <v>6521</v>
      </c>
      <c r="D670" s="719" t="s">
        <v>106</v>
      </c>
      <c r="E670" s="700">
        <v>70</v>
      </c>
      <c r="F670" s="730" t="str">
        <f t="shared" si="13"/>
        <v>Khá</v>
      </c>
      <c r="G670" s="70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  <c r="AA670" s="190"/>
      <c r="AB670" s="190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190"/>
      <c r="AT670" s="190"/>
      <c r="AU670" s="190"/>
      <c r="AV670" s="190"/>
      <c r="AW670" s="190"/>
      <c r="AX670" s="190"/>
      <c r="AY670" s="190"/>
      <c r="AZ670" s="190"/>
      <c r="BA670" s="190"/>
      <c r="BB670" s="190"/>
      <c r="BC670" s="190"/>
      <c r="BD670" s="190"/>
      <c r="BE670" s="190"/>
      <c r="BF670" s="190"/>
      <c r="BG670" s="190"/>
      <c r="BH670" s="190"/>
      <c r="BI670" s="190"/>
      <c r="BJ670" s="190"/>
      <c r="BK670" s="190"/>
      <c r="BL670" s="190"/>
      <c r="BM670" s="190"/>
      <c r="BN670" s="190"/>
      <c r="BO670" s="190"/>
      <c r="BP670" s="190"/>
      <c r="BQ670" s="190"/>
      <c r="BR670" s="190"/>
      <c r="BS670" s="190"/>
      <c r="BT670" s="190"/>
      <c r="BU670" s="190"/>
      <c r="BV670" s="190"/>
      <c r="BW670" s="190"/>
      <c r="BX670" s="190"/>
      <c r="BY670" s="190"/>
      <c r="BZ670" s="190"/>
      <c r="CA670" s="190"/>
      <c r="CB670" s="190"/>
      <c r="CC670" s="190"/>
      <c r="CD670" s="190"/>
      <c r="CE670" s="190"/>
      <c r="CF670" s="190"/>
      <c r="CG670" s="190"/>
      <c r="CH670" s="190"/>
      <c r="CI670" s="190"/>
      <c r="CJ670" s="190"/>
      <c r="CK670" s="190"/>
      <c r="CL670" s="190"/>
      <c r="CM670" s="190"/>
      <c r="CN670" s="190"/>
      <c r="CO670" s="190"/>
      <c r="CP670" s="190"/>
      <c r="CQ670" s="190"/>
      <c r="CR670" s="190"/>
      <c r="CS670" s="190"/>
      <c r="CT670" s="190"/>
      <c r="CU670" s="190"/>
      <c r="CV670" s="190"/>
      <c r="CW670" s="190"/>
      <c r="CX670" s="190"/>
      <c r="CY670" s="190"/>
      <c r="CZ670" s="190"/>
      <c r="DA670" s="190"/>
      <c r="DB670" s="190"/>
      <c r="DC670" s="190"/>
      <c r="DD670" s="190"/>
      <c r="DE670" s="190"/>
      <c r="DF670" s="190"/>
      <c r="DG670" s="190"/>
      <c r="DH670" s="190"/>
      <c r="DI670" s="190"/>
      <c r="DJ670" s="190"/>
      <c r="DK670" s="190"/>
      <c r="DL670" s="190"/>
      <c r="DM670" s="190"/>
      <c r="DN670" s="190"/>
      <c r="DO670" s="190"/>
      <c r="DP670" s="190"/>
      <c r="DQ670" s="190"/>
      <c r="DR670" s="190"/>
      <c r="DS670" s="190"/>
      <c r="DT670" s="190"/>
      <c r="DU670" s="190"/>
      <c r="DV670" s="190"/>
      <c r="DW670" s="190"/>
      <c r="DX670" s="190"/>
      <c r="DY670" s="190"/>
      <c r="DZ670" s="190"/>
      <c r="EA670" s="190"/>
      <c r="EB670" s="190"/>
      <c r="EC670" s="190"/>
      <c r="ED670" s="190"/>
      <c r="EE670" s="190"/>
      <c r="EF670" s="190"/>
      <c r="EG670" s="190"/>
      <c r="EH670" s="190"/>
      <c r="EI670" s="190"/>
      <c r="EJ670" s="190"/>
      <c r="EK670" s="190"/>
      <c r="EL670" s="190"/>
      <c r="EM670" s="190"/>
      <c r="EN670" s="190"/>
      <c r="EO670" s="190"/>
      <c r="EP670" s="190"/>
      <c r="EQ670" s="190"/>
      <c r="ER670" s="190"/>
      <c r="ES670" s="190"/>
      <c r="ET670" s="190"/>
      <c r="EU670" s="190"/>
      <c r="EV670" s="190"/>
      <c r="EW670" s="190"/>
      <c r="EX670" s="190"/>
      <c r="EY670" s="190"/>
      <c r="EZ670" s="190"/>
      <c r="FA670" s="190"/>
      <c r="FB670" s="190"/>
      <c r="FC670" s="190"/>
      <c r="FD670" s="190"/>
      <c r="FE670" s="190"/>
      <c r="FF670" s="190"/>
      <c r="FG670" s="190"/>
      <c r="FH670" s="190"/>
      <c r="FI670" s="190"/>
      <c r="FJ670" s="190"/>
      <c r="FK670" s="190"/>
      <c r="FL670" s="190"/>
      <c r="FM670" s="190"/>
      <c r="FN670" s="190"/>
      <c r="FO670" s="190"/>
      <c r="FP670" s="190"/>
      <c r="FQ670" s="190"/>
      <c r="FR670" s="190"/>
      <c r="FS670" s="190"/>
      <c r="FT670" s="190"/>
      <c r="FU670" s="190"/>
      <c r="FV670" s="190"/>
      <c r="FW670" s="190"/>
      <c r="FX670" s="190"/>
      <c r="FY670" s="190"/>
      <c r="FZ670" s="190"/>
      <c r="GA670" s="190"/>
      <c r="GB670" s="190"/>
      <c r="GC670" s="190"/>
      <c r="GD670" s="190"/>
      <c r="GE670" s="190"/>
      <c r="GF670" s="190"/>
      <c r="GG670" s="190"/>
      <c r="GH670" s="190"/>
      <c r="GI670" s="190"/>
    </row>
    <row r="671" spans="1:197" s="16" customFormat="1" ht="21" customHeight="1" x14ac:dyDescent="0.25">
      <c r="A671" s="700">
        <v>620</v>
      </c>
      <c r="B671" s="714" t="s">
        <v>6522</v>
      </c>
      <c r="C671" s="715" t="s">
        <v>48</v>
      </c>
      <c r="D671" s="719" t="s">
        <v>49</v>
      </c>
      <c r="E671" s="700">
        <v>91</v>
      </c>
      <c r="F671" s="730" t="str">
        <f t="shared" si="13"/>
        <v>Xuất sắc</v>
      </c>
      <c r="G671" s="70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  <c r="AA671" s="190"/>
      <c r="AB671" s="190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190"/>
      <c r="AT671" s="190"/>
      <c r="AU671" s="190"/>
      <c r="AV671" s="190"/>
      <c r="AW671" s="190"/>
      <c r="AX671" s="190"/>
      <c r="AY671" s="190"/>
      <c r="AZ671" s="190"/>
      <c r="BA671" s="190"/>
      <c r="BB671" s="190"/>
      <c r="BC671" s="190"/>
      <c r="BD671" s="190"/>
      <c r="BE671" s="190"/>
      <c r="BF671" s="190"/>
      <c r="BG671" s="190"/>
      <c r="BH671" s="190"/>
      <c r="BI671" s="190"/>
      <c r="BJ671" s="190"/>
      <c r="BK671" s="190"/>
      <c r="BL671" s="190"/>
      <c r="BM671" s="190"/>
      <c r="BN671" s="190"/>
      <c r="BO671" s="190"/>
      <c r="BP671" s="190"/>
      <c r="BQ671" s="190"/>
      <c r="BR671" s="190"/>
      <c r="BS671" s="190"/>
      <c r="BT671" s="190"/>
      <c r="BU671" s="190"/>
      <c r="BV671" s="190"/>
      <c r="BW671" s="190"/>
      <c r="BX671" s="190"/>
      <c r="BY671" s="190"/>
      <c r="BZ671" s="190"/>
      <c r="CA671" s="190"/>
      <c r="CB671" s="190"/>
      <c r="CC671" s="190"/>
      <c r="CD671" s="190"/>
      <c r="CE671" s="190"/>
      <c r="CF671" s="190"/>
      <c r="CG671" s="190"/>
      <c r="CH671" s="190"/>
      <c r="CI671" s="190"/>
      <c r="CJ671" s="190"/>
      <c r="CK671" s="190"/>
      <c r="CL671" s="190"/>
      <c r="CM671" s="190"/>
      <c r="CN671" s="190"/>
      <c r="CO671" s="190"/>
      <c r="CP671" s="190"/>
      <c r="CQ671" s="190"/>
      <c r="CR671" s="190"/>
      <c r="CS671" s="190"/>
      <c r="CT671" s="190"/>
      <c r="CU671" s="190"/>
      <c r="CV671" s="190"/>
      <c r="CW671" s="190"/>
      <c r="CX671" s="190"/>
      <c r="CY671" s="190"/>
      <c r="CZ671" s="190"/>
      <c r="DA671" s="190"/>
      <c r="DB671" s="190"/>
      <c r="DC671" s="190"/>
      <c r="DD671" s="190"/>
      <c r="DE671" s="190"/>
      <c r="DF671" s="190"/>
      <c r="DG671" s="190"/>
      <c r="DH671" s="190"/>
      <c r="DI671" s="190"/>
      <c r="DJ671" s="190"/>
      <c r="DK671" s="190"/>
      <c r="DL671" s="190"/>
      <c r="DM671" s="190"/>
      <c r="DN671" s="190"/>
      <c r="DO671" s="190"/>
      <c r="DP671" s="190"/>
      <c r="DQ671" s="190"/>
      <c r="DR671" s="190"/>
      <c r="DS671" s="190"/>
      <c r="DT671" s="190"/>
      <c r="DU671" s="190"/>
      <c r="DV671" s="190"/>
      <c r="DW671" s="190"/>
      <c r="DX671" s="190"/>
      <c r="DY671" s="190"/>
      <c r="DZ671" s="190"/>
      <c r="EA671" s="190"/>
      <c r="EB671" s="190"/>
      <c r="EC671" s="190"/>
      <c r="ED671" s="190"/>
      <c r="EE671" s="190"/>
      <c r="EF671" s="190"/>
      <c r="EG671" s="190"/>
      <c r="EH671" s="190"/>
      <c r="EI671" s="190"/>
      <c r="EJ671" s="190"/>
      <c r="EK671" s="190"/>
      <c r="EL671" s="190"/>
      <c r="EM671" s="190"/>
      <c r="EN671" s="190"/>
      <c r="EO671" s="190"/>
      <c r="EP671" s="190"/>
      <c r="EQ671" s="190"/>
      <c r="ER671" s="190"/>
      <c r="ES671" s="190"/>
      <c r="ET671" s="190"/>
      <c r="EU671" s="190"/>
      <c r="EV671" s="190"/>
      <c r="EW671" s="190"/>
      <c r="EX671" s="190"/>
      <c r="EY671" s="190"/>
      <c r="EZ671" s="190"/>
      <c r="FA671" s="190"/>
      <c r="FB671" s="190"/>
      <c r="FC671" s="190"/>
      <c r="FD671" s="190"/>
      <c r="FE671" s="190"/>
      <c r="FF671" s="190"/>
      <c r="FG671" s="190"/>
      <c r="FH671" s="190"/>
      <c r="FI671" s="190"/>
      <c r="FJ671" s="190"/>
      <c r="FK671" s="190"/>
      <c r="FL671" s="190"/>
      <c r="FM671" s="190"/>
      <c r="FN671" s="190"/>
      <c r="FO671" s="190"/>
      <c r="FP671" s="190"/>
      <c r="FQ671" s="190"/>
      <c r="FR671" s="190"/>
      <c r="FS671" s="190"/>
      <c r="FT671" s="190"/>
      <c r="FU671" s="190"/>
      <c r="FV671" s="190"/>
      <c r="FW671" s="190"/>
      <c r="FX671" s="190"/>
      <c r="FY671" s="190"/>
      <c r="FZ671" s="190"/>
      <c r="GA671" s="190"/>
      <c r="GB671" s="190"/>
      <c r="GC671" s="190"/>
      <c r="GD671" s="190"/>
      <c r="GE671" s="190"/>
      <c r="GF671" s="190"/>
      <c r="GG671" s="190"/>
      <c r="GH671" s="190"/>
      <c r="GI671" s="190"/>
    </row>
    <row r="672" spans="1:197" s="16" customFormat="1" ht="21" customHeight="1" x14ac:dyDescent="0.25">
      <c r="A672" s="700">
        <v>621</v>
      </c>
      <c r="B672" s="714" t="s">
        <v>6523</v>
      </c>
      <c r="C672" s="715" t="s">
        <v>5435</v>
      </c>
      <c r="D672" s="719" t="s">
        <v>237</v>
      </c>
      <c r="E672" s="700">
        <v>100</v>
      </c>
      <c r="F672" s="730" t="str">
        <f t="shared" si="13"/>
        <v>Xuất sắc</v>
      </c>
      <c r="G672" s="70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0"/>
      <c r="AT672" s="190"/>
      <c r="AU672" s="190"/>
      <c r="AV672" s="190"/>
      <c r="AW672" s="190"/>
      <c r="AX672" s="190"/>
      <c r="AY672" s="190"/>
      <c r="AZ672" s="190"/>
      <c r="BA672" s="190"/>
      <c r="BB672" s="190"/>
      <c r="BC672" s="190"/>
      <c r="BD672" s="190"/>
      <c r="BE672" s="190"/>
      <c r="BF672" s="190"/>
      <c r="BG672" s="190"/>
      <c r="BH672" s="190"/>
      <c r="BI672" s="190"/>
      <c r="BJ672" s="190"/>
      <c r="BK672" s="190"/>
      <c r="BL672" s="190"/>
      <c r="BM672" s="190"/>
      <c r="BN672" s="190"/>
      <c r="BO672" s="190"/>
      <c r="BP672" s="190"/>
      <c r="BQ672" s="190"/>
      <c r="BR672" s="190"/>
      <c r="BS672" s="190"/>
      <c r="BT672" s="190"/>
      <c r="BU672" s="190"/>
      <c r="BV672" s="190"/>
      <c r="BW672" s="190"/>
      <c r="BX672" s="190"/>
      <c r="BY672" s="190"/>
      <c r="BZ672" s="190"/>
      <c r="CA672" s="190"/>
      <c r="CB672" s="190"/>
      <c r="CC672" s="190"/>
      <c r="CD672" s="190"/>
      <c r="CE672" s="190"/>
      <c r="CF672" s="190"/>
      <c r="CG672" s="190"/>
      <c r="CH672" s="190"/>
      <c r="CI672" s="190"/>
      <c r="CJ672" s="190"/>
      <c r="CK672" s="190"/>
      <c r="CL672" s="190"/>
      <c r="CM672" s="190"/>
      <c r="CN672" s="190"/>
      <c r="CO672" s="190"/>
      <c r="CP672" s="190"/>
      <c r="CQ672" s="190"/>
      <c r="CR672" s="190"/>
      <c r="CS672" s="190"/>
      <c r="CT672" s="190"/>
      <c r="CU672" s="190"/>
      <c r="CV672" s="190"/>
      <c r="CW672" s="190"/>
      <c r="CX672" s="190"/>
      <c r="CY672" s="190"/>
      <c r="CZ672" s="190"/>
      <c r="DA672" s="190"/>
      <c r="DB672" s="190"/>
      <c r="DC672" s="190"/>
      <c r="DD672" s="190"/>
      <c r="DE672" s="190"/>
      <c r="DF672" s="190"/>
      <c r="DG672" s="190"/>
      <c r="DH672" s="190"/>
      <c r="DI672" s="190"/>
      <c r="DJ672" s="190"/>
      <c r="DK672" s="190"/>
      <c r="DL672" s="190"/>
      <c r="DM672" s="190"/>
      <c r="DN672" s="190"/>
      <c r="DO672" s="190"/>
      <c r="DP672" s="190"/>
      <c r="DQ672" s="190"/>
      <c r="DR672" s="190"/>
      <c r="DS672" s="190"/>
      <c r="DT672" s="190"/>
      <c r="DU672" s="190"/>
      <c r="DV672" s="190"/>
      <c r="DW672" s="190"/>
      <c r="DX672" s="190"/>
      <c r="DY672" s="190"/>
      <c r="DZ672" s="190"/>
      <c r="EA672" s="190"/>
      <c r="EB672" s="190"/>
      <c r="EC672" s="190"/>
      <c r="ED672" s="190"/>
      <c r="EE672" s="190"/>
      <c r="EF672" s="190"/>
      <c r="EG672" s="190"/>
      <c r="EH672" s="190"/>
      <c r="EI672" s="190"/>
      <c r="EJ672" s="190"/>
      <c r="EK672" s="190"/>
      <c r="EL672" s="190"/>
      <c r="EM672" s="190"/>
      <c r="EN672" s="190"/>
      <c r="EO672" s="190"/>
      <c r="EP672" s="190"/>
      <c r="EQ672" s="190"/>
      <c r="ER672" s="190"/>
      <c r="ES672" s="190"/>
      <c r="ET672" s="190"/>
      <c r="EU672" s="190"/>
      <c r="EV672" s="190"/>
      <c r="EW672" s="190"/>
      <c r="EX672" s="190"/>
      <c r="EY672" s="190"/>
      <c r="EZ672" s="190"/>
      <c r="FA672" s="190"/>
      <c r="FB672" s="190"/>
      <c r="FC672" s="190"/>
      <c r="FD672" s="190"/>
      <c r="FE672" s="190"/>
      <c r="FF672" s="190"/>
      <c r="FG672" s="190"/>
      <c r="FH672" s="190"/>
      <c r="FI672" s="190"/>
      <c r="FJ672" s="190"/>
      <c r="FK672" s="190"/>
      <c r="FL672" s="190"/>
      <c r="FM672" s="190"/>
      <c r="FN672" s="190"/>
      <c r="FO672" s="190"/>
      <c r="FP672" s="190"/>
      <c r="FQ672" s="190"/>
      <c r="FR672" s="190"/>
      <c r="FS672" s="190"/>
      <c r="FT672" s="190"/>
      <c r="FU672" s="190"/>
      <c r="FV672" s="190"/>
      <c r="FW672" s="190"/>
      <c r="FX672" s="190"/>
      <c r="FY672" s="190"/>
      <c r="FZ672" s="190"/>
      <c r="GA672" s="190"/>
      <c r="GB672" s="190"/>
      <c r="GC672" s="190"/>
      <c r="GD672" s="190"/>
      <c r="GE672" s="190"/>
      <c r="GF672" s="190"/>
      <c r="GG672" s="190"/>
      <c r="GH672" s="190"/>
      <c r="GI672" s="190"/>
    </row>
    <row r="673" spans="1:191" s="16" customFormat="1" ht="21" customHeight="1" x14ac:dyDescent="0.25">
      <c r="A673" s="700">
        <v>622</v>
      </c>
      <c r="B673" s="714" t="s">
        <v>6524</v>
      </c>
      <c r="C673" s="715" t="s">
        <v>190</v>
      </c>
      <c r="D673" s="719" t="s">
        <v>182</v>
      </c>
      <c r="E673" s="700">
        <v>90</v>
      </c>
      <c r="F673" s="730" t="str">
        <f t="shared" si="13"/>
        <v>Xuất sắc</v>
      </c>
      <c r="G673" s="703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0"/>
      <c r="AT673" s="190"/>
      <c r="AU673" s="190"/>
      <c r="AV673" s="190"/>
      <c r="AW673" s="190"/>
      <c r="AX673" s="190"/>
      <c r="AY673" s="190"/>
      <c r="AZ673" s="190"/>
      <c r="BA673" s="190"/>
      <c r="BB673" s="190"/>
      <c r="BC673" s="190"/>
      <c r="BD673" s="190"/>
      <c r="BE673" s="190"/>
      <c r="BF673" s="190"/>
      <c r="BG673" s="190"/>
      <c r="BH673" s="190"/>
      <c r="BI673" s="190"/>
      <c r="BJ673" s="190"/>
      <c r="BK673" s="190"/>
      <c r="BL673" s="190"/>
      <c r="BM673" s="190"/>
      <c r="BN673" s="190"/>
      <c r="BO673" s="190"/>
      <c r="BP673" s="190"/>
      <c r="BQ673" s="190"/>
      <c r="BR673" s="190"/>
      <c r="BS673" s="190"/>
      <c r="BT673" s="190"/>
      <c r="BU673" s="190"/>
      <c r="BV673" s="190"/>
      <c r="BW673" s="190"/>
      <c r="BX673" s="190"/>
      <c r="BY673" s="190"/>
      <c r="BZ673" s="190"/>
      <c r="CA673" s="190"/>
      <c r="CB673" s="190"/>
      <c r="CC673" s="190"/>
      <c r="CD673" s="190"/>
      <c r="CE673" s="190"/>
      <c r="CF673" s="190"/>
      <c r="CG673" s="190"/>
      <c r="CH673" s="190"/>
      <c r="CI673" s="190"/>
      <c r="CJ673" s="190"/>
      <c r="CK673" s="190"/>
      <c r="CL673" s="190"/>
      <c r="CM673" s="190"/>
      <c r="CN673" s="190"/>
      <c r="CO673" s="190"/>
      <c r="CP673" s="190"/>
      <c r="CQ673" s="190"/>
      <c r="CR673" s="190"/>
      <c r="CS673" s="190"/>
      <c r="CT673" s="190"/>
      <c r="CU673" s="190"/>
      <c r="CV673" s="190"/>
      <c r="CW673" s="190"/>
      <c r="CX673" s="190"/>
      <c r="CY673" s="190"/>
      <c r="CZ673" s="190"/>
      <c r="DA673" s="190"/>
      <c r="DB673" s="190"/>
      <c r="DC673" s="190"/>
      <c r="DD673" s="190"/>
      <c r="DE673" s="190"/>
      <c r="DF673" s="190"/>
      <c r="DG673" s="190"/>
      <c r="DH673" s="190"/>
      <c r="DI673" s="190"/>
      <c r="DJ673" s="190"/>
      <c r="DK673" s="190"/>
      <c r="DL673" s="190"/>
      <c r="DM673" s="190"/>
      <c r="DN673" s="190"/>
      <c r="DO673" s="190"/>
      <c r="DP673" s="190"/>
      <c r="DQ673" s="190"/>
      <c r="DR673" s="190"/>
      <c r="DS673" s="190"/>
      <c r="DT673" s="190"/>
      <c r="DU673" s="190"/>
      <c r="DV673" s="190"/>
      <c r="DW673" s="190"/>
      <c r="DX673" s="190"/>
      <c r="DY673" s="190"/>
      <c r="DZ673" s="190"/>
      <c r="EA673" s="190"/>
      <c r="EB673" s="190"/>
      <c r="EC673" s="190"/>
      <c r="ED673" s="190"/>
      <c r="EE673" s="190"/>
      <c r="EF673" s="190"/>
      <c r="EG673" s="190"/>
      <c r="EH673" s="190"/>
      <c r="EI673" s="190"/>
      <c r="EJ673" s="190"/>
      <c r="EK673" s="190"/>
      <c r="EL673" s="190"/>
      <c r="EM673" s="190"/>
      <c r="EN673" s="190"/>
      <c r="EO673" s="190"/>
      <c r="EP673" s="190"/>
      <c r="EQ673" s="190"/>
      <c r="ER673" s="190"/>
      <c r="ES673" s="190"/>
      <c r="ET673" s="190"/>
      <c r="EU673" s="190"/>
      <c r="EV673" s="190"/>
      <c r="EW673" s="190"/>
      <c r="EX673" s="190"/>
      <c r="EY673" s="190"/>
      <c r="EZ673" s="190"/>
      <c r="FA673" s="190"/>
      <c r="FB673" s="190"/>
      <c r="FC673" s="190"/>
      <c r="FD673" s="190"/>
      <c r="FE673" s="190"/>
      <c r="FF673" s="190"/>
      <c r="FG673" s="190"/>
      <c r="FH673" s="190"/>
      <c r="FI673" s="190"/>
      <c r="FJ673" s="190"/>
      <c r="FK673" s="190"/>
      <c r="FL673" s="190"/>
      <c r="FM673" s="190"/>
      <c r="FN673" s="190"/>
      <c r="FO673" s="190"/>
      <c r="FP673" s="190"/>
      <c r="FQ673" s="190"/>
      <c r="FR673" s="190"/>
      <c r="FS673" s="190"/>
      <c r="FT673" s="190"/>
      <c r="FU673" s="190"/>
      <c r="FV673" s="190"/>
      <c r="FW673" s="190"/>
      <c r="FX673" s="190"/>
      <c r="FY673" s="190"/>
      <c r="FZ673" s="190"/>
      <c r="GA673" s="190"/>
      <c r="GB673" s="190"/>
      <c r="GC673" s="190"/>
      <c r="GD673" s="190"/>
      <c r="GE673" s="190"/>
      <c r="GF673" s="190"/>
      <c r="GG673" s="190"/>
      <c r="GH673" s="190"/>
      <c r="GI673" s="190"/>
    </row>
    <row r="674" spans="1:191" s="16" customFormat="1" ht="21" customHeight="1" x14ac:dyDescent="0.25">
      <c r="A674" s="700">
        <v>623</v>
      </c>
      <c r="B674" s="714" t="s">
        <v>6525</v>
      </c>
      <c r="C674" s="715" t="s">
        <v>19</v>
      </c>
      <c r="D674" s="719" t="s">
        <v>21</v>
      </c>
      <c r="E674" s="700">
        <v>98</v>
      </c>
      <c r="F674" s="730" t="str">
        <f t="shared" si="13"/>
        <v>Xuất sắc</v>
      </c>
      <c r="G674" s="70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0"/>
      <c r="AT674" s="190"/>
      <c r="AU674" s="190"/>
      <c r="AV674" s="190"/>
      <c r="AW674" s="190"/>
      <c r="AX674" s="190"/>
      <c r="AY674" s="190"/>
      <c r="AZ674" s="190"/>
      <c r="BA674" s="190"/>
      <c r="BB674" s="190"/>
      <c r="BC674" s="190"/>
      <c r="BD674" s="190"/>
      <c r="BE674" s="190"/>
      <c r="BF674" s="190"/>
      <c r="BG674" s="190"/>
      <c r="BH674" s="190"/>
      <c r="BI674" s="190"/>
      <c r="BJ674" s="190"/>
      <c r="BK674" s="190"/>
      <c r="BL674" s="190"/>
      <c r="BM674" s="190"/>
      <c r="BN674" s="190"/>
      <c r="BO674" s="190"/>
      <c r="BP674" s="190"/>
      <c r="BQ674" s="190"/>
      <c r="BR674" s="190"/>
      <c r="BS674" s="190"/>
      <c r="BT674" s="190"/>
      <c r="BU674" s="190"/>
      <c r="BV674" s="190"/>
      <c r="BW674" s="190"/>
      <c r="BX674" s="190"/>
      <c r="BY674" s="190"/>
      <c r="BZ674" s="190"/>
      <c r="CA674" s="190"/>
      <c r="CB674" s="190"/>
      <c r="CC674" s="190"/>
      <c r="CD674" s="190"/>
      <c r="CE674" s="190"/>
      <c r="CF674" s="190"/>
      <c r="CG674" s="190"/>
      <c r="CH674" s="190"/>
      <c r="CI674" s="190"/>
      <c r="CJ674" s="190"/>
      <c r="CK674" s="190"/>
      <c r="CL674" s="190"/>
      <c r="CM674" s="190"/>
      <c r="CN674" s="190"/>
      <c r="CO674" s="190"/>
      <c r="CP674" s="190"/>
      <c r="CQ674" s="190"/>
      <c r="CR674" s="190"/>
      <c r="CS674" s="190"/>
      <c r="CT674" s="190"/>
      <c r="CU674" s="190"/>
      <c r="CV674" s="190"/>
      <c r="CW674" s="190"/>
      <c r="CX674" s="190"/>
      <c r="CY674" s="190"/>
      <c r="CZ674" s="190"/>
      <c r="DA674" s="190"/>
      <c r="DB674" s="190"/>
      <c r="DC674" s="190"/>
      <c r="DD674" s="190"/>
      <c r="DE674" s="190"/>
      <c r="DF674" s="190"/>
      <c r="DG674" s="190"/>
      <c r="DH674" s="190"/>
      <c r="DI674" s="190"/>
      <c r="DJ674" s="190"/>
      <c r="DK674" s="190"/>
      <c r="DL674" s="190"/>
      <c r="DM674" s="190"/>
      <c r="DN674" s="190"/>
      <c r="DO674" s="190"/>
      <c r="DP674" s="190"/>
      <c r="DQ674" s="190"/>
      <c r="DR674" s="190"/>
      <c r="DS674" s="190"/>
      <c r="DT674" s="190"/>
      <c r="DU674" s="190"/>
      <c r="DV674" s="190"/>
      <c r="DW674" s="190"/>
      <c r="DX674" s="190"/>
      <c r="DY674" s="190"/>
      <c r="DZ674" s="190"/>
      <c r="EA674" s="190"/>
      <c r="EB674" s="190"/>
      <c r="EC674" s="190"/>
      <c r="ED674" s="190"/>
      <c r="EE674" s="190"/>
      <c r="EF674" s="190"/>
      <c r="EG674" s="190"/>
      <c r="EH674" s="190"/>
      <c r="EI674" s="190"/>
      <c r="EJ674" s="190"/>
      <c r="EK674" s="190"/>
      <c r="EL674" s="190"/>
      <c r="EM674" s="190"/>
      <c r="EN674" s="190"/>
      <c r="EO674" s="190"/>
      <c r="EP674" s="190"/>
      <c r="EQ674" s="190"/>
      <c r="ER674" s="190"/>
      <c r="ES674" s="190"/>
      <c r="ET674" s="190"/>
      <c r="EU674" s="190"/>
      <c r="EV674" s="190"/>
      <c r="EW674" s="190"/>
      <c r="EX674" s="190"/>
      <c r="EY674" s="190"/>
      <c r="EZ674" s="190"/>
      <c r="FA674" s="190"/>
      <c r="FB674" s="190"/>
      <c r="FC674" s="190"/>
      <c r="FD674" s="190"/>
      <c r="FE674" s="190"/>
      <c r="FF674" s="190"/>
      <c r="FG674" s="190"/>
      <c r="FH674" s="190"/>
      <c r="FI674" s="190"/>
      <c r="FJ674" s="190"/>
      <c r="FK674" s="190"/>
      <c r="FL674" s="190"/>
      <c r="FM674" s="190"/>
      <c r="FN674" s="190"/>
      <c r="FO674" s="190"/>
      <c r="FP674" s="190"/>
      <c r="FQ674" s="190"/>
      <c r="FR674" s="190"/>
      <c r="FS674" s="190"/>
      <c r="FT674" s="190"/>
      <c r="FU674" s="190"/>
      <c r="FV674" s="190"/>
      <c r="FW674" s="190"/>
      <c r="FX674" s="190"/>
      <c r="FY674" s="190"/>
      <c r="FZ674" s="190"/>
      <c r="GA674" s="190"/>
      <c r="GB674" s="190"/>
      <c r="GC674" s="190"/>
      <c r="GD674" s="190"/>
      <c r="GE674" s="190"/>
      <c r="GF674" s="190"/>
      <c r="GG674" s="190"/>
      <c r="GH674" s="190"/>
      <c r="GI674" s="190"/>
    </row>
    <row r="675" spans="1:191" s="16" customFormat="1" ht="21" customHeight="1" x14ac:dyDescent="0.25">
      <c r="A675" s="700">
        <v>624</v>
      </c>
      <c r="B675" s="714" t="s">
        <v>6526</v>
      </c>
      <c r="C675" s="715" t="s">
        <v>6527</v>
      </c>
      <c r="D675" s="719" t="s">
        <v>58</v>
      </c>
      <c r="E675" s="700">
        <v>90</v>
      </c>
      <c r="F675" s="730" t="str">
        <f t="shared" si="13"/>
        <v>Xuất sắc</v>
      </c>
      <c r="G675" s="70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0"/>
      <c r="AT675" s="190"/>
      <c r="AU675" s="190"/>
      <c r="AV675" s="190"/>
      <c r="AW675" s="190"/>
      <c r="AX675" s="190"/>
      <c r="AY675" s="190"/>
      <c r="AZ675" s="190"/>
      <c r="BA675" s="190"/>
      <c r="BB675" s="190"/>
      <c r="BC675" s="190"/>
      <c r="BD675" s="190"/>
      <c r="BE675" s="190"/>
      <c r="BF675" s="190"/>
      <c r="BG675" s="190"/>
      <c r="BH675" s="190"/>
      <c r="BI675" s="190"/>
      <c r="BJ675" s="190"/>
      <c r="BK675" s="190"/>
      <c r="BL675" s="190"/>
      <c r="BM675" s="190"/>
      <c r="BN675" s="190"/>
      <c r="BO675" s="190"/>
      <c r="BP675" s="190"/>
      <c r="BQ675" s="190"/>
      <c r="BR675" s="190"/>
      <c r="BS675" s="190"/>
      <c r="BT675" s="190"/>
      <c r="BU675" s="190"/>
      <c r="BV675" s="190"/>
      <c r="BW675" s="190"/>
      <c r="BX675" s="190"/>
      <c r="BY675" s="190"/>
      <c r="BZ675" s="190"/>
      <c r="CA675" s="190"/>
      <c r="CB675" s="190"/>
      <c r="CC675" s="190"/>
      <c r="CD675" s="190"/>
      <c r="CE675" s="190"/>
      <c r="CF675" s="190"/>
      <c r="CG675" s="190"/>
      <c r="CH675" s="190"/>
      <c r="CI675" s="190"/>
      <c r="CJ675" s="190"/>
      <c r="CK675" s="190"/>
      <c r="CL675" s="190"/>
      <c r="CM675" s="190"/>
      <c r="CN675" s="190"/>
      <c r="CO675" s="190"/>
      <c r="CP675" s="190"/>
      <c r="CQ675" s="190"/>
      <c r="CR675" s="190"/>
      <c r="CS675" s="190"/>
      <c r="CT675" s="190"/>
      <c r="CU675" s="190"/>
      <c r="CV675" s="190"/>
      <c r="CW675" s="190"/>
      <c r="CX675" s="190"/>
      <c r="CY675" s="190"/>
      <c r="CZ675" s="190"/>
      <c r="DA675" s="190"/>
      <c r="DB675" s="190"/>
      <c r="DC675" s="190"/>
      <c r="DD675" s="190"/>
      <c r="DE675" s="190"/>
      <c r="DF675" s="190"/>
      <c r="DG675" s="190"/>
      <c r="DH675" s="190"/>
      <c r="DI675" s="190"/>
      <c r="DJ675" s="190"/>
      <c r="DK675" s="190"/>
      <c r="DL675" s="190"/>
      <c r="DM675" s="190"/>
      <c r="DN675" s="190"/>
      <c r="DO675" s="190"/>
      <c r="DP675" s="190"/>
      <c r="DQ675" s="190"/>
      <c r="DR675" s="190"/>
      <c r="DS675" s="190"/>
      <c r="DT675" s="190"/>
      <c r="DU675" s="190"/>
      <c r="DV675" s="190"/>
      <c r="DW675" s="190"/>
      <c r="DX675" s="190"/>
      <c r="DY675" s="190"/>
      <c r="DZ675" s="190"/>
      <c r="EA675" s="190"/>
      <c r="EB675" s="190"/>
      <c r="EC675" s="190"/>
      <c r="ED675" s="190"/>
      <c r="EE675" s="190"/>
      <c r="EF675" s="190"/>
      <c r="EG675" s="190"/>
      <c r="EH675" s="190"/>
      <c r="EI675" s="190"/>
      <c r="EJ675" s="190"/>
      <c r="EK675" s="190"/>
      <c r="EL675" s="190"/>
      <c r="EM675" s="190"/>
      <c r="EN675" s="190"/>
      <c r="EO675" s="190"/>
      <c r="EP675" s="190"/>
      <c r="EQ675" s="190"/>
      <c r="ER675" s="190"/>
      <c r="ES675" s="190"/>
      <c r="ET675" s="190"/>
      <c r="EU675" s="190"/>
      <c r="EV675" s="190"/>
      <c r="EW675" s="190"/>
      <c r="EX675" s="190"/>
      <c r="EY675" s="190"/>
      <c r="EZ675" s="190"/>
      <c r="FA675" s="190"/>
      <c r="FB675" s="190"/>
      <c r="FC675" s="190"/>
      <c r="FD675" s="190"/>
      <c r="FE675" s="190"/>
      <c r="FF675" s="190"/>
      <c r="FG675" s="190"/>
      <c r="FH675" s="190"/>
      <c r="FI675" s="190"/>
      <c r="FJ675" s="190"/>
      <c r="FK675" s="190"/>
      <c r="FL675" s="190"/>
      <c r="FM675" s="190"/>
      <c r="FN675" s="190"/>
      <c r="FO675" s="190"/>
      <c r="FP675" s="190"/>
      <c r="FQ675" s="190"/>
      <c r="FR675" s="190"/>
      <c r="FS675" s="190"/>
      <c r="FT675" s="190"/>
      <c r="FU675" s="190"/>
      <c r="FV675" s="190"/>
      <c r="FW675" s="190"/>
      <c r="FX675" s="190"/>
      <c r="FY675" s="190"/>
      <c r="FZ675" s="190"/>
      <c r="GA675" s="190"/>
      <c r="GB675" s="190"/>
      <c r="GC675" s="190"/>
      <c r="GD675" s="190"/>
      <c r="GE675" s="190"/>
      <c r="GF675" s="190"/>
      <c r="GG675" s="190"/>
      <c r="GH675" s="190"/>
      <c r="GI675" s="190"/>
    </row>
    <row r="676" spans="1:191" s="16" customFormat="1" ht="21" customHeight="1" x14ac:dyDescent="0.25">
      <c r="A676" s="700">
        <v>625</v>
      </c>
      <c r="B676" s="714" t="s">
        <v>6528</v>
      </c>
      <c r="C676" s="715" t="s">
        <v>6529</v>
      </c>
      <c r="D676" s="719" t="s">
        <v>59</v>
      </c>
      <c r="E676" s="700">
        <v>64</v>
      </c>
      <c r="F676" s="730" t="str">
        <f t="shared" si="13"/>
        <v>Trung bình</v>
      </c>
      <c r="G676" s="70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0"/>
      <c r="AT676" s="190"/>
      <c r="AU676" s="190"/>
      <c r="AV676" s="190"/>
      <c r="AW676" s="190"/>
      <c r="AX676" s="190"/>
      <c r="AY676" s="190"/>
      <c r="AZ676" s="190"/>
      <c r="BA676" s="190"/>
      <c r="BB676" s="190"/>
      <c r="BC676" s="190"/>
      <c r="BD676" s="190"/>
      <c r="BE676" s="190"/>
      <c r="BF676" s="190"/>
      <c r="BG676" s="190"/>
      <c r="BH676" s="190"/>
      <c r="BI676" s="190"/>
      <c r="BJ676" s="190"/>
      <c r="BK676" s="190"/>
      <c r="BL676" s="190"/>
      <c r="BM676" s="190"/>
      <c r="BN676" s="190"/>
      <c r="BO676" s="190"/>
      <c r="BP676" s="190"/>
      <c r="BQ676" s="190"/>
      <c r="BR676" s="190"/>
      <c r="BS676" s="190"/>
      <c r="BT676" s="190"/>
      <c r="BU676" s="190"/>
      <c r="BV676" s="190"/>
      <c r="BW676" s="190"/>
      <c r="BX676" s="190"/>
      <c r="BY676" s="190"/>
      <c r="BZ676" s="190"/>
      <c r="CA676" s="190"/>
      <c r="CB676" s="190"/>
      <c r="CC676" s="190"/>
      <c r="CD676" s="190"/>
      <c r="CE676" s="190"/>
      <c r="CF676" s="190"/>
      <c r="CG676" s="190"/>
      <c r="CH676" s="190"/>
      <c r="CI676" s="190"/>
      <c r="CJ676" s="190"/>
      <c r="CK676" s="190"/>
      <c r="CL676" s="190"/>
      <c r="CM676" s="190"/>
      <c r="CN676" s="190"/>
      <c r="CO676" s="190"/>
      <c r="CP676" s="190"/>
      <c r="CQ676" s="190"/>
      <c r="CR676" s="190"/>
      <c r="CS676" s="190"/>
      <c r="CT676" s="190"/>
      <c r="CU676" s="190"/>
      <c r="CV676" s="190"/>
      <c r="CW676" s="190"/>
      <c r="CX676" s="190"/>
      <c r="CY676" s="190"/>
      <c r="CZ676" s="190"/>
      <c r="DA676" s="190"/>
      <c r="DB676" s="190"/>
      <c r="DC676" s="190"/>
      <c r="DD676" s="190"/>
      <c r="DE676" s="190"/>
      <c r="DF676" s="190"/>
      <c r="DG676" s="190"/>
      <c r="DH676" s="190"/>
      <c r="DI676" s="190"/>
      <c r="DJ676" s="190"/>
      <c r="DK676" s="190"/>
      <c r="DL676" s="190"/>
      <c r="DM676" s="190"/>
      <c r="DN676" s="190"/>
      <c r="DO676" s="190"/>
      <c r="DP676" s="190"/>
      <c r="DQ676" s="190"/>
      <c r="DR676" s="190"/>
      <c r="DS676" s="190"/>
      <c r="DT676" s="190"/>
      <c r="DU676" s="190"/>
      <c r="DV676" s="190"/>
      <c r="DW676" s="190"/>
      <c r="DX676" s="190"/>
      <c r="DY676" s="190"/>
      <c r="DZ676" s="190"/>
      <c r="EA676" s="190"/>
      <c r="EB676" s="190"/>
      <c r="EC676" s="190"/>
      <c r="ED676" s="190"/>
      <c r="EE676" s="190"/>
      <c r="EF676" s="190"/>
      <c r="EG676" s="190"/>
      <c r="EH676" s="190"/>
      <c r="EI676" s="190"/>
      <c r="EJ676" s="190"/>
      <c r="EK676" s="190"/>
      <c r="EL676" s="190"/>
      <c r="EM676" s="190"/>
      <c r="EN676" s="190"/>
      <c r="EO676" s="190"/>
      <c r="EP676" s="190"/>
      <c r="EQ676" s="190"/>
      <c r="ER676" s="190"/>
      <c r="ES676" s="190"/>
      <c r="ET676" s="190"/>
      <c r="EU676" s="190"/>
      <c r="EV676" s="190"/>
      <c r="EW676" s="190"/>
      <c r="EX676" s="190"/>
      <c r="EY676" s="190"/>
      <c r="EZ676" s="190"/>
      <c r="FA676" s="190"/>
      <c r="FB676" s="190"/>
      <c r="FC676" s="190"/>
      <c r="FD676" s="190"/>
      <c r="FE676" s="190"/>
      <c r="FF676" s="190"/>
      <c r="FG676" s="190"/>
      <c r="FH676" s="190"/>
      <c r="FI676" s="190"/>
      <c r="FJ676" s="190"/>
      <c r="FK676" s="190"/>
      <c r="FL676" s="190"/>
      <c r="FM676" s="190"/>
      <c r="FN676" s="190"/>
      <c r="FO676" s="190"/>
      <c r="FP676" s="190"/>
      <c r="FQ676" s="190"/>
      <c r="FR676" s="190"/>
      <c r="FS676" s="190"/>
      <c r="FT676" s="190"/>
      <c r="FU676" s="190"/>
      <c r="FV676" s="190"/>
      <c r="FW676" s="190"/>
      <c r="FX676" s="190"/>
      <c r="FY676" s="190"/>
      <c r="FZ676" s="190"/>
      <c r="GA676" s="190"/>
      <c r="GB676" s="190"/>
      <c r="GC676" s="190"/>
      <c r="GD676" s="190"/>
      <c r="GE676" s="190"/>
      <c r="GF676" s="190"/>
      <c r="GG676" s="190"/>
      <c r="GH676" s="190"/>
      <c r="GI676" s="190"/>
    </row>
    <row r="677" spans="1:191" s="16" customFormat="1" ht="21" customHeight="1" x14ac:dyDescent="0.25">
      <c r="A677" s="700">
        <v>626</v>
      </c>
      <c r="B677" s="714" t="s">
        <v>6530</v>
      </c>
      <c r="C677" s="715" t="s">
        <v>6531</v>
      </c>
      <c r="D677" s="719" t="s">
        <v>6532</v>
      </c>
      <c r="E677" s="700">
        <v>87</v>
      </c>
      <c r="F677" s="730" t="str">
        <f t="shared" si="13"/>
        <v>Tốt</v>
      </c>
      <c r="G677" s="703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  <c r="AQ677" s="190"/>
      <c r="AR677" s="190"/>
      <c r="AS677" s="190"/>
      <c r="AT677" s="190"/>
      <c r="AU677" s="190"/>
      <c r="AV677" s="190"/>
      <c r="AW677" s="190"/>
      <c r="AX677" s="190"/>
      <c r="AY677" s="190"/>
      <c r="AZ677" s="190"/>
      <c r="BA677" s="190"/>
      <c r="BB677" s="190"/>
      <c r="BC677" s="190"/>
      <c r="BD677" s="190"/>
      <c r="BE677" s="190"/>
      <c r="BF677" s="190"/>
      <c r="BG677" s="190"/>
      <c r="BH677" s="190"/>
      <c r="BI677" s="190"/>
      <c r="BJ677" s="190"/>
      <c r="BK677" s="190"/>
      <c r="BL677" s="190"/>
      <c r="BM677" s="190"/>
      <c r="BN677" s="190"/>
      <c r="BO677" s="190"/>
      <c r="BP677" s="190"/>
      <c r="BQ677" s="190"/>
      <c r="BR677" s="190"/>
      <c r="BS677" s="190"/>
      <c r="BT677" s="190"/>
      <c r="BU677" s="190"/>
      <c r="BV677" s="190"/>
      <c r="BW677" s="190"/>
      <c r="BX677" s="190"/>
      <c r="BY677" s="190"/>
      <c r="BZ677" s="190"/>
      <c r="CA677" s="190"/>
      <c r="CB677" s="190"/>
      <c r="CC677" s="190"/>
      <c r="CD677" s="190"/>
      <c r="CE677" s="190"/>
      <c r="CF677" s="190"/>
      <c r="CG677" s="190"/>
      <c r="CH677" s="190"/>
      <c r="CI677" s="190"/>
      <c r="CJ677" s="190"/>
      <c r="CK677" s="190"/>
      <c r="CL677" s="190"/>
      <c r="CM677" s="190"/>
      <c r="CN677" s="190"/>
      <c r="CO677" s="190"/>
      <c r="CP677" s="190"/>
      <c r="CQ677" s="190"/>
      <c r="CR677" s="190"/>
      <c r="CS677" s="190"/>
      <c r="CT677" s="190"/>
      <c r="CU677" s="190"/>
      <c r="CV677" s="190"/>
      <c r="CW677" s="190"/>
      <c r="CX677" s="190"/>
      <c r="CY677" s="190"/>
      <c r="CZ677" s="190"/>
      <c r="DA677" s="190"/>
      <c r="DB677" s="190"/>
      <c r="DC677" s="190"/>
      <c r="DD677" s="190"/>
      <c r="DE677" s="190"/>
      <c r="DF677" s="190"/>
      <c r="DG677" s="190"/>
      <c r="DH677" s="190"/>
      <c r="DI677" s="190"/>
      <c r="DJ677" s="190"/>
      <c r="DK677" s="190"/>
      <c r="DL677" s="190"/>
      <c r="DM677" s="190"/>
      <c r="DN677" s="190"/>
      <c r="DO677" s="190"/>
      <c r="DP677" s="190"/>
      <c r="DQ677" s="190"/>
      <c r="DR677" s="190"/>
      <c r="DS677" s="190"/>
      <c r="DT677" s="190"/>
      <c r="DU677" s="190"/>
      <c r="DV677" s="190"/>
      <c r="DW677" s="190"/>
      <c r="DX677" s="190"/>
      <c r="DY677" s="190"/>
      <c r="DZ677" s="190"/>
      <c r="EA677" s="190"/>
      <c r="EB677" s="190"/>
      <c r="EC677" s="190"/>
      <c r="ED677" s="190"/>
      <c r="EE677" s="190"/>
      <c r="EF677" s="190"/>
      <c r="EG677" s="190"/>
      <c r="EH677" s="190"/>
      <c r="EI677" s="190"/>
      <c r="EJ677" s="190"/>
      <c r="EK677" s="190"/>
      <c r="EL677" s="190"/>
      <c r="EM677" s="190"/>
      <c r="EN677" s="190"/>
      <c r="EO677" s="190"/>
      <c r="EP677" s="190"/>
      <c r="EQ677" s="190"/>
      <c r="ER677" s="190"/>
      <c r="ES677" s="190"/>
      <c r="ET677" s="190"/>
      <c r="EU677" s="190"/>
      <c r="EV677" s="190"/>
      <c r="EW677" s="190"/>
      <c r="EX677" s="190"/>
      <c r="EY677" s="190"/>
      <c r="EZ677" s="190"/>
      <c r="FA677" s="190"/>
      <c r="FB677" s="190"/>
      <c r="FC677" s="190"/>
      <c r="FD677" s="190"/>
      <c r="FE677" s="190"/>
      <c r="FF677" s="190"/>
      <c r="FG677" s="190"/>
      <c r="FH677" s="190"/>
      <c r="FI677" s="190"/>
      <c r="FJ677" s="190"/>
      <c r="FK677" s="190"/>
      <c r="FL677" s="190"/>
      <c r="FM677" s="190"/>
      <c r="FN677" s="190"/>
      <c r="FO677" s="190"/>
      <c r="FP677" s="190"/>
      <c r="FQ677" s="190"/>
      <c r="FR677" s="190"/>
      <c r="FS677" s="190"/>
      <c r="FT677" s="190"/>
      <c r="FU677" s="190"/>
      <c r="FV677" s="190"/>
      <c r="FW677" s="190"/>
      <c r="FX677" s="190"/>
      <c r="FY677" s="190"/>
      <c r="FZ677" s="190"/>
      <c r="GA677" s="190"/>
      <c r="GB677" s="190"/>
      <c r="GC677" s="190"/>
      <c r="GD677" s="190"/>
      <c r="GE677" s="190"/>
      <c r="GF677" s="190"/>
      <c r="GG677" s="190"/>
      <c r="GH677" s="190"/>
      <c r="GI677" s="190"/>
    </row>
    <row r="678" spans="1:191" s="16" customFormat="1" ht="21" customHeight="1" x14ac:dyDescent="0.25">
      <c r="A678" s="700">
        <v>627</v>
      </c>
      <c r="B678" s="714" t="s">
        <v>6533</v>
      </c>
      <c r="C678" s="715" t="s">
        <v>13</v>
      </c>
      <c r="D678" s="719" t="s">
        <v>8</v>
      </c>
      <c r="E678" s="700">
        <v>90</v>
      </c>
      <c r="F678" s="730" t="str">
        <f t="shared" si="13"/>
        <v>Xuất sắc</v>
      </c>
      <c r="G678" s="70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  <c r="AQ678" s="190"/>
      <c r="AR678" s="190"/>
      <c r="AS678" s="190"/>
      <c r="AT678" s="190"/>
      <c r="AU678" s="190"/>
      <c r="AV678" s="190"/>
      <c r="AW678" s="190"/>
      <c r="AX678" s="190"/>
      <c r="AY678" s="190"/>
      <c r="AZ678" s="190"/>
      <c r="BA678" s="190"/>
      <c r="BB678" s="190"/>
      <c r="BC678" s="190"/>
      <c r="BD678" s="190"/>
      <c r="BE678" s="190"/>
      <c r="BF678" s="190"/>
      <c r="BG678" s="190"/>
      <c r="BH678" s="190"/>
      <c r="BI678" s="190"/>
      <c r="BJ678" s="190"/>
      <c r="BK678" s="190"/>
      <c r="BL678" s="190"/>
      <c r="BM678" s="190"/>
      <c r="BN678" s="190"/>
      <c r="BO678" s="190"/>
      <c r="BP678" s="190"/>
      <c r="BQ678" s="190"/>
      <c r="BR678" s="190"/>
      <c r="BS678" s="190"/>
      <c r="BT678" s="190"/>
      <c r="BU678" s="190"/>
      <c r="BV678" s="190"/>
      <c r="BW678" s="190"/>
      <c r="BX678" s="190"/>
      <c r="BY678" s="190"/>
      <c r="BZ678" s="190"/>
      <c r="CA678" s="190"/>
      <c r="CB678" s="190"/>
      <c r="CC678" s="190"/>
      <c r="CD678" s="190"/>
      <c r="CE678" s="190"/>
      <c r="CF678" s="190"/>
      <c r="CG678" s="190"/>
      <c r="CH678" s="190"/>
      <c r="CI678" s="190"/>
      <c r="CJ678" s="190"/>
      <c r="CK678" s="190"/>
      <c r="CL678" s="190"/>
      <c r="CM678" s="190"/>
      <c r="CN678" s="190"/>
      <c r="CO678" s="190"/>
      <c r="CP678" s="190"/>
      <c r="CQ678" s="190"/>
      <c r="CR678" s="190"/>
      <c r="CS678" s="190"/>
      <c r="CT678" s="190"/>
      <c r="CU678" s="190"/>
      <c r="CV678" s="190"/>
      <c r="CW678" s="190"/>
      <c r="CX678" s="190"/>
      <c r="CY678" s="190"/>
      <c r="CZ678" s="190"/>
      <c r="DA678" s="190"/>
      <c r="DB678" s="190"/>
      <c r="DC678" s="190"/>
      <c r="DD678" s="190"/>
      <c r="DE678" s="190"/>
      <c r="DF678" s="190"/>
      <c r="DG678" s="190"/>
      <c r="DH678" s="190"/>
      <c r="DI678" s="190"/>
      <c r="DJ678" s="190"/>
      <c r="DK678" s="190"/>
      <c r="DL678" s="190"/>
      <c r="DM678" s="190"/>
      <c r="DN678" s="190"/>
      <c r="DO678" s="190"/>
      <c r="DP678" s="190"/>
      <c r="DQ678" s="190"/>
      <c r="DR678" s="190"/>
      <c r="DS678" s="190"/>
      <c r="DT678" s="190"/>
      <c r="DU678" s="190"/>
      <c r="DV678" s="190"/>
      <c r="DW678" s="190"/>
      <c r="DX678" s="190"/>
      <c r="DY678" s="190"/>
      <c r="DZ678" s="190"/>
      <c r="EA678" s="190"/>
      <c r="EB678" s="190"/>
      <c r="EC678" s="190"/>
      <c r="ED678" s="190"/>
      <c r="EE678" s="190"/>
      <c r="EF678" s="190"/>
      <c r="EG678" s="190"/>
      <c r="EH678" s="190"/>
      <c r="EI678" s="190"/>
      <c r="EJ678" s="190"/>
      <c r="EK678" s="190"/>
      <c r="EL678" s="190"/>
      <c r="EM678" s="190"/>
      <c r="EN678" s="190"/>
      <c r="EO678" s="190"/>
      <c r="EP678" s="190"/>
      <c r="EQ678" s="190"/>
      <c r="ER678" s="190"/>
      <c r="ES678" s="190"/>
      <c r="ET678" s="190"/>
      <c r="EU678" s="190"/>
      <c r="EV678" s="190"/>
      <c r="EW678" s="190"/>
      <c r="EX678" s="190"/>
      <c r="EY678" s="190"/>
      <c r="EZ678" s="190"/>
      <c r="FA678" s="190"/>
      <c r="FB678" s="190"/>
      <c r="FC678" s="190"/>
      <c r="FD678" s="190"/>
      <c r="FE678" s="190"/>
      <c r="FF678" s="190"/>
      <c r="FG678" s="190"/>
      <c r="FH678" s="190"/>
      <c r="FI678" s="190"/>
      <c r="FJ678" s="190"/>
      <c r="FK678" s="190"/>
      <c r="FL678" s="190"/>
      <c r="FM678" s="190"/>
      <c r="FN678" s="190"/>
      <c r="FO678" s="190"/>
      <c r="FP678" s="190"/>
      <c r="FQ678" s="190"/>
      <c r="FR678" s="190"/>
      <c r="FS678" s="190"/>
      <c r="FT678" s="190"/>
      <c r="FU678" s="190"/>
      <c r="FV678" s="190"/>
      <c r="FW678" s="190"/>
      <c r="FX678" s="190"/>
      <c r="FY678" s="190"/>
      <c r="FZ678" s="190"/>
      <c r="GA678" s="190"/>
      <c r="GB678" s="190"/>
      <c r="GC678" s="190"/>
      <c r="GD678" s="190"/>
      <c r="GE678" s="190"/>
      <c r="GF678" s="190"/>
      <c r="GG678" s="190"/>
      <c r="GH678" s="190"/>
      <c r="GI678" s="190"/>
    </row>
    <row r="679" spans="1:191" s="16" customFormat="1" ht="21" customHeight="1" x14ac:dyDescent="0.25">
      <c r="A679" s="700">
        <v>628</v>
      </c>
      <c r="B679" s="714" t="s">
        <v>6534</v>
      </c>
      <c r="C679" s="715" t="s">
        <v>6535</v>
      </c>
      <c r="D679" s="719" t="s">
        <v>8</v>
      </c>
      <c r="E679" s="700">
        <v>90</v>
      </c>
      <c r="F679" s="730" t="str">
        <f t="shared" si="13"/>
        <v>Xuất sắc</v>
      </c>
      <c r="G679" s="70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  <c r="AQ679" s="190"/>
      <c r="AR679" s="190"/>
      <c r="AS679" s="190"/>
      <c r="AT679" s="190"/>
      <c r="AU679" s="190"/>
      <c r="AV679" s="190"/>
      <c r="AW679" s="190"/>
      <c r="AX679" s="190"/>
      <c r="AY679" s="190"/>
      <c r="AZ679" s="190"/>
      <c r="BA679" s="190"/>
      <c r="BB679" s="190"/>
      <c r="BC679" s="190"/>
      <c r="BD679" s="190"/>
      <c r="BE679" s="190"/>
      <c r="BF679" s="190"/>
      <c r="BG679" s="190"/>
      <c r="BH679" s="190"/>
      <c r="BI679" s="190"/>
      <c r="BJ679" s="190"/>
      <c r="BK679" s="190"/>
      <c r="BL679" s="190"/>
      <c r="BM679" s="190"/>
      <c r="BN679" s="190"/>
      <c r="BO679" s="190"/>
      <c r="BP679" s="190"/>
      <c r="BQ679" s="190"/>
      <c r="BR679" s="190"/>
      <c r="BS679" s="190"/>
      <c r="BT679" s="190"/>
      <c r="BU679" s="190"/>
      <c r="BV679" s="190"/>
      <c r="BW679" s="190"/>
      <c r="BX679" s="190"/>
      <c r="BY679" s="190"/>
      <c r="BZ679" s="190"/>
      <c r="CA679" s="190"/>
      <c r="CB679" s="190"/>
      <c r="CC679" s="190"/>
      <c r="CD679" s="190"/>
      <c r="CE679" s="190"/>
      <c r="CF679" s="190"/>
      <c r="CG679" s="190"/>
      <c r="CH679" s="190"/>
      <c r="CI679" s="190"/>
      <c r="CJ679" s="190"/>
      <c r="CK679" s="190"/>
      <c r="CL679" s="190"/>
      <c r="CM679" s="190"/>
      <c r="CN679" s="190"/>
      <c r="CO679" s="190"/>
      <c r="CP679" s="190"/>
      <c r="CQ679" s="190"/>
      <c r="CR679" s="190"/>
      <c r="CS679" s="190"/>
      <c r="CT679" s="190"/>
      <c r="CU679" s="190"/>
      <c r="CV679" s="190"/>
      <c r="CW679" s="190"/>
      <c r="CX679" s="190"/>
      <c r="CY679" s="190"/>
      <c r="CZ679" s="190"/>
      <c r="DA679" s="190"/>
      <c r="DB679" s="190"/>
      <c r="DC679" s="190"/>
      <c r="DD679" s="190"/>
      <c r="DE679" s="190"/>
      <c r="DF679" s="190"/>
      <c r="DG679" s="190"/>
      <c r="DH679" s="190"/>
      <c r="DI679" s="190"/>
      <c r="DJ679" s="190"/>
      <c r="DK679" s="190"/>
      <c r="DL679" s="190"/>
      <c r="DM679" s="190"/>
      <c r="DN679" s="190"/>
      <c r="DO679" s="190"/>
      <c r="DP679" s="190"/>
      <c r="DQ679" s="190"/>
      <c r="DR679" s="190"/>
      <c r="DS679" s="190"/>
      <c r="DT679" s="190"/>
      <c r="DU679" s="190"/>
      <c r="DV679" s="190"/>
      <c r="DW679" s="190"/>
      <c r="DX679" s="190"/>
      <c r="DY679" s="190"/>
      <c r="DZ679" s="190"/>
      <c r="EA679" s="190"/>
      <c r="EB679" s="190"/>
      <c r="EC679" s="190"/>
      <c r="ED679" s="190"/>
      <c r="EE679" s="190"/>
      <c r="EF679" s="190"/>
      <c r="EG679" s="190"/>
      <c r="EH679" s="190"/>
      <c r="EI679" s="190"/>
      <c r="EJ679" s="190"/>
      <c r="EK679" s="190"/>
      <c r="EL679" s="190"/>
      <c r="EM679" s="190"/>
      <c r="EN679" s="190"/>
      <c r="EO679" s="190"/>
      <c r="EP679" s="190"/>
      <c r="EQ679" s="190"/>
      <c r="ER679" s="190"/>
      <c r="ES679" s="190"/>
      <c r="ET679" s="190"/>
      <c r="EU679" s="190"/>
      <c r="EV679" s="190"/>
      <c r="EW679" s="190"/>
      <c r="EX679" s="190"/>
      <c r="EY679" s="190"/>
      <c r="EZ679" s="190"/>
      <c r="FA679" s="190"/>
      <c r="FB679" s="190"/>
      <c r="FC679" s="190"/>
      <c r="FD679" s="190"/>
      <c r="FE679" s="190"/>
      <c r="FF679" s="190"/>
      <c r="FG679" s="190"/>
      <c r="FH679" s="190"/>
      <c r="FI679" s="190"/>
      <c r="FJ679" s="190"/>
      <c r="FK679" s="190"/>
      <c r="FL679" s="190"/>
      <c r="FM679" s="190"/>
      <c r="FN679" s="190"/>
      <c r="FO679" s="190"/>
      <c r="FP679" s="190"/>
      <c r="FQ679" s="190"/>
      <c r="FR679" s="190"/>
      <c r="FS679" s="190"/>
      <c r="FT679" s="190"/>
      <c r="FU679" s="190"/>
      <c r="FV679" s="190"/>
      <c r="FW679" s="190"/>
      <c r="FX679" s="190"/>
      <c r="FY679" s="190"/>
      <c r="FZ679" s="190"/>
      <c r="GA679" s="190"/>
      <c r="GB679" s="190"/>
      <c r="GC679" s="190"/>
      <c r="GD679" s="190"/>
      <c r="GE679" s="190"/>
      <c r="GF679" s="190"/>
      <c r="GG679" s="190"/>
      <c r="GH679" s="190"/>
      <c r="GI679" s="190"/>
    </row>
    <row r="680" spans="1:191" s="16" customFormat="1" ht="21" customHeight="1" x14ac:dyDescent="0.25">
      <c r="A680" s="700">
        <v>629</v>
      </c>
      <c r="B680" s="714" t="s">
        <v>6536</v>
      </c>
      <c r="C680" s="715" t="s">
        <v>3861</v>
      </c>
      <c r="D680" s="719" t="s">
        <v>25</v>
      </c>
      <c r="E680" s="700">
        <v>100</v>
      </c>
      <c r="F680" s="730" t="str">
        <f t="shared" si="13"/>
        <v>Xuất sắc</v>
      </c>
      <c r="G680" s="70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0"/>
      <c r="AT680" s="190"/>
      <c r="AU680" s="190"/>
      <c r="AV680" s="190"/>
      <c r="AW680" s="190"/>
      <c r="AX680" s="190"/>
      <c r="AY680" s="190"/>
      <c r="AZ680" s="190"/>
      <c r="BA680" s="190"/>
      <c r="BB680" s="190"/>
      <c r="BC680" s="190"/>
      <c r="BD680" s="190"/>
      <c r="BE680" s="190"/>
      <c r="BF680" s="190"/>
      <c r="BG680" s="190"/>
      <c r="BH680" s="190"/>
      <c r="BI680" s="190"/>
      <c r="BJ680" s="190"/>
      <c r="BK680" s="190"/>
      <c r="BL680" s="190"/>
      <c r="BM680" s="190"/>
      <c r="BN680" s="190"/>
      <c r="BO680" s="190"/>
      <c r="BP680" s="190"/>
      <c r="BQ680" s="190"/>
      <c r="BR680" s="190"/>
      <c r="BS680" s="190"/>
      <c r="BT680" s="190"/>
      <c r="BU680" s="190"/>
      <c r="BV680" s="190"/>
      <c r="BW680" s="190"/>
      <c r="BX680" s="190"/>
      <c r="BY680" s="190"/>
      <c r="BZ680" s="190"/>
      <c r="CA680" s="190"/>
      <c r="CB680" s="190"/>
      <c r="CC680" s="190"/>
      <c r="CD680" s="190"/>
      <c r="CE680" s="190"/>
      <c r="CF680" s="190"/>
      <c r="CG680" s="190"/>
      <c r="CH680" s="190"/>
      <c r="CI680" s="190"/>
      <c r="CJ680" s="190"/>
      <c r="CK680" s="190"/>
      <c r="CL680" s="190"/>
      <c r="CM680" s="190"/>
      <c r="CN680" s="190"/>
      <c r="CO680" s="190"/>
      <c r="CP680" s="190"/>
      <c r="CQ680" s="190"/>
      <c r="CR680" s="190"/>
      <c r="CS680" s="190"/>
      <c r="CT680" s="190"/>
      <c r="CU680" s="190"/>
      <c r="CV680" s="190"/>
      <c r="CW680" s="190"/>
      <c r="CX680" s="190"/>
      <c r="CY680" s="190"/>
      <c r="CZ680" s="190"/>
      <c r="DA680" s="190"/>
      <c r="DB680" s="190"/>
      <c r="DC680" s="190"/>
      <c r="DD680" s="190"/>
      <c r="DE680" s="190"/>
      <c r="DF680" s="190"/>
      <c r="DG680" s="190"/>
      <c r="DH680" s="190"/>
      <c r="DI680" s="190"/>
      <c r="DJ680" s="190"/>
      <c r="DK680" s="190"/>
      <c r="DL680" s="190"/>
      <c r="DM680" s="190"/>
      <c r="DN680" s="190"/>
      <c r="DO680" s="190"/>
      <c r="DP680" s="190"/>
      <c r="DQ680" s="190"/>
      <c r="DR680" s="190"/>
      <c r="DS680" s="190"/>
      <c r="DT680" s="190"/>
      <c r="DU680" s="190"/>
      <c r="DV680" s="190"/>
      <c r="DW680" s="190"/>
      <c r="DX680" s="190"/>
      <c r="DY680" s="190"/>
      <c r="DZ680" s="190"/>
      <c r="EA680" s="190"/>
      <c r="EB680" s="190"/>
      <c r="EC680" s="190"/>
      <c r="ED680" s="190"/>
      <c r="EE680" s="190"/>
      <c r="EF680" s="190"/>
      <c r="EG680" s="190"/>
      <c r="EH680" s="190"/>
      <c r="EI680" s="190"/>
      <c r="EJ680" s="190"/>
      <c r="EK680" s="190"/>
      <c r="EL680" s="190"/>
      <c r="EM680" s="190"/>
      <c r="EN680" s="190"/>
      <c r="EO680" s="190"/>
      <c r="EP680" s="190"/>
      <c r="EQ680" s="190"/>
      <c r="ER680" s="190"/>
      <c r="ES680" s="190"/>
      <c r="ET680" s="190"/>
      <c r="EU680" s="190"/>
      <c r="EV680" s="190"/>
      <c r="EW680" s="190"/>
      <c r="EX680" s="190"/>
      <c r="EY680" s="190"/>
      <c r="EZ680" s="190"/>
      <c r="FA680" s="190"/>
      <c r="FB680" s="190"/>
      <c r="FC680" s="190"/>
      <c r="FD680" s="190"/>
      <c r="FE680" s="190"/>
      <c r="FF680" s="190"/>
      <c r="FG680" s="190"/>
      <c r="FH680" s="190"/>
      <c r="FI680" s="190"/>
      <c r="FJ680" s="190"/>
      <c r="FK680" s="190"/>
      <c r="FL680" s="190"/>
      <c r="FM680" s="190"/>
      <c r="FN680" s="190"/>
      <c r="FO680" s="190"/>
      <c r="FP680" s="190"/>
      <c r="FQ680" s="190"/>
      <c r="FR680" s="190"/>
      <c r="FS680" s="190"/>
      <c r="FT680" s="190"/>
      <c r="FU680" s="190"/>
      <c r="FV680" s="190"/>
      <c r="FW680" s="190"/>
      <c r="FX680" s="190"/>
      <c r="FY680" s="190"/>
      <c r="FZ680" s="190"/>
      <c r="GA680" s="190"/>
      <c r="GB680" s="190"/>
      <c r="GC680" s="190"/>
      <c r="GD680" s="190"/>
      <c r="GE680" s="190"/>
      <c r="GF680" s="190"/>
      <c r="GG680" s="190"/>
      <c r="GH680" s="190"/>
      <c r="GI680" s="190"/>
    </row>
    <row r="681" spans="1:191" s="16" customFormat="1" ht="21" customHeight="1" x14ac:dyDescent="0.25">
      <c r="A681" s="700">
        <v>630</v>
      </c>
      <c r="B681" s="714" t="s">
        <v>6537</v>
      </c>
      <c r="C681" s="715" t="s">
        <v>90</v>
      </c>
      <c r="D681" s="719" t="s">
        <v>87</v>
      </c>
      <c r="E681" s="700">
        <v>86</v>
      </c>
      <c r="F681" s="730" t="str">
        <f t="shared" si="13"/>
        <v>Tốt</v>
      </c>
      <c r="G681" s="70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  <c r="AA681" s="190"/>
      <c r="AB681" s="190"/>
      <c r="AC681" s="190"/>
      <c r="AD681" s="190"/>
      <c r="AE681" s="190"/>
      <c r="AF681" s="190"/>
      <c r="AG681" s="190"/>
      <c r="AH681" s="190"/>
      <c r="AI681" s="190"/>
      <c r="AJ681" s="190"/>
      <c r="AK681" s="190"/>
      <c r="AL681" s="190"/>
      <c r="AM681" s="190"/>
      <c r="AN681" s="190"/>
      <c r="AO681" s="190"/>
      <c r="AP681" s="190"/>
      <c r="AQ681" s="190"/>
      <c r="AR681" s="190"/>
      <c r="AS681" s="190"/>
      <c r="AT681" s="190"/>
      <c r="AU681" s="190"/>
      <c r="AV681" s="190"/>
      <c r="AW681" s="190"/>
      <c r="AX681" s="190"/>
      <c r="AY681" s="190"/>
      <c r="AZ681" s="190"/>
      <c r="BA681" s="190"/>
      <c r="BB681" s="190"/>
      <c r="BC681" s="190"/>
      <c r="BD681" s="190"/>
      <c r="BE681" s="190"/>
      <c r="BF681" s="190"/>
      <c r="BG681" s="190"/>
      <c r="BH681" s="190"/>
      <c r="BI681" s="190"/>
      <c r="BJ681" s="190"/>
      <c r="BK681" s="190"/>
      <c r="BL681" s="190"/>
      <c r="BM681" s="190"/>
      <c r="BN681" s="190"/>
      <c r="BO681" s="190"/>
      <c r="BP681" s="190"/>
      <c r="BQ681" s="190"/>
      <c r="BR681" s="190"/>
      <c r="BS681" s="190"/>
      <c r="BT681" s="190"/>
      <c r="BU681" s="190"/>
      <c r="BV681" s="190"/>
      <c r="BW681" s="190"/>
      <c r="BX681" s="190"/>
      <c r="BY681" s="190"/>
      <c r="BZ681" s="190"/>
      <c r="CA681" s="190"/>
      <c r="CB681" s="190"/>
      <c r="CC681" s="190"/>
      <c r="CD681" s="190"/>
      <c r="CE681" s="190"/>
      <c r="CF681" s="190"/>
      <c r="CG681" s="190"/>
      <c r="CH681" s="190"/>
      <c r="CI681" s="190"/>
      <c r="CJ681" s="190"/>
      <c r="CK681" s="190"/>
      <c r="CL681" s="190"/>
      <c r="CM681" s="190"/>
      <c r="CN681" s="190"/>
      <c r="CO681" s="190"/>
      <c r="CP681" s="190"/>
      <c r="CQ681" s="190"/>
      <c r="CR681" s="190"/>
      <c r="CS681" s="190"/>
      <c r="CT681" s="190"/>
      <c r="CU681" s="190"/>
      <c r="CV681" s="190"/>
      <c r="CW681" s="190"/>
      <c r="CX681" s="190"/>
      <c r="CY681" s="190"/>
      <c r="CZ681" s="190"/>
      <c r="DA681" s="190"/>
      <c r="DB681" s="190"/>
      <c r="DC681" s="190"/>
      <c r="DD681" s="190"/>
      <c r="DE681" s="190"/>
      <c r="DF681" s="190"/>
      <c r="DG681" s="190"/>
      <c r="DH681" s="190"/>
      <c r="DI681" s="190"/>
      <c r="DJ681" s="190"/>
      <c r="DK681" s="190"/>
      <c r="DL681" s="190"/>
      <c r="DM681" s="190"/>
      <c r="DN681" s="190"/>
      <c r="DO681" s="190"/>
      <c r="DP681" s="190"/>
      <c r="DQ681" s="190"/>
      <c r="DR681" s="190"/>
      <c r="DS681" s="190"/>
      <c r="DT681" s="190"/>
      <c r="DU681" s="190"/>
      <c r="DV681" s="190"/>
      <c r="DW681" s="190"/>
      <c r="DX681" s="190"/>
      <c r="DY681" s="190"/>
      <c r="DZ681" s="190"/>
      <c r="EA681" s="190"/>
      <c r="EB681" s="190"/>
      <c r="EC681" s="190"/>
      <c r="ED681" s="190"/>
      <c r="EE681" s="190"/>
      <c r="EF681" s="190"/>
      <c r="EG681" s="190"/>
      <c r="EH681" s="190"/>
      <c r="EI681" s="190"/>
      <c r="EJ681" s="190"/>
      <c r="EK681" s="190"/>
      <c r="EL681" s="190"/>
      <c r="EM681" s="190"/>
      <c r="EN681" s="190"/>
      <c r="EO681" s="190"/>
      <c r="EP681" s="190"/>
      <c r="EQ681" s="190"/>
      <c r="ER681" s="190"/>
      <c r="ES681" s="190"/>
      <c r="ET681" s="190"/>
      <c r="EU681" s="190"/>
      <c r="EV681" s="190"/>
      <c r="EW681" s="190"/>
      <c r="EX681" s="190"/>
      <c r="EY681" s="190"/>
      <c r="EZ681" s="190"/>
      <c r="FA681" s="190"/>
      <c r="FB681" s="190"/>
      <c r="FC681" s="190"/>
      <c r="FD681" s="190"/>
      <c r="FE681" s="190"/>
      <c r="FF681" s="190"/>
      <c r="FG681" s="190"/>
      <c r="FH681" s="190"/>
      <c r="FI681" s="190"/>
      <c r="FJ681" s="190"/>
      <c r="FK681" s="190"/>
      <c r="FL681" s="190"/>
      <c r="FM681" s="190"/>
      <c r="FN681" s="190"/>
      <c r="FO681" s="190"/>
      <c r="FP681" s="190"/>
      <c r="FQ681" s="190"/>
      <c r="FR681" s="190"/>
      <c r="FS681" s="190"/>
      <c r="FT681" s="190"/>
      <c r="FU681" s="190"/>
      <c r="FV681" s="190"/>
      <c r="FW681" s="190"/>
      <c r="FX681" s="190"/>
      <c r="FY681" s="190"/>
      <c r="FZ681" s="190"/>
      <c r="GA681" s="190"/>
      <c r="GB681" s="190"/>
      <c r="GC681" s="190"/>
      <c r="GD681" s="190"/>
      <c r="GE681" s="190"/>
      <c r="GF681" s="190"/>
      <c r="GG681" s="190"/>
      <c r="GH681" s="190"/>
      <c r="GI681" s="190"/>
    </row>
    <row r="682" spans="1:191" s="16" customFormat="1" ht="21" customHeight="1" x14ac:dyDescent="0.25">
      <c r="A682" s="700">
        <v>631</v>
      </c>
      <c r="B682" s="714" t="s">
        <v>6538</v>
      </c>
      <c r="C682" s="715" t="s">
        <v>267</v>
      </c>
      <c r="D682" s="719" t="s">
        <v>26</v>
      </c>
      <c r="E682" s="700">
        <v>87</v>
      </c>
      <c r="F682" s="730" t="str">
        <f t="shared" si="13"/>
        <v>Tốt</v>
      </c>
      <c r="G682" s="70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  <c r="AA682" s="190"/>
      <c r="AB682" s="190"/>
      <c r="AC682" s="190"/>
      <c r="AD682" s="190"/>
      <c r="AE682" s="190"/>
      <c r="AF682" s="190"/>
      <c r="AG682" s="190"/>
      <c r="AH682" s="190"/>
      <c r="AI682" s="190"/>
      <c r="AJ682" s="190"/>
      <c r="AK682" s="190"/>
      <c r="AL682" s="190"/>
      <c r="AM682" s="190"/>
      <c r="AN682" s="190"/>
      <c r="AO682" s="190"/>
      <c r="AP682" s="190"/>
      <c r="AQ682" s="190"/>
      <c r="AR682" s="190"/>
      <c r="AS682" s="190"/>
      <c r="AT682" s="190"/>
      <c r="AU682" s="190"/>
      <c r="AV682" s="190"/>
      <c r="AW682" s="190"/>
      <c r="AX682" s="190"/>
      <c r="AY682" s="190"/>
      <c r="AZ682" s="190"/>
      <c r="BA682" s="190"/>
      <c r="BB682" s="190"/>
      <c r="BC682" s="190"/>
      <c r="BD682" s="190"/>
      <c r="BE682" s="190"/>
      <c r="BF682" s="190"/>
      <c r="BG682" s="190"/>
      <c r="BH682" s="190"/>
      <c r="BI682" s="190"/>
      <c r="BJ682" s="190"/>
      <c r="BK682" s="190"/>
      <c r="BL682" s="190"/>
      <c r="BM682" s="190"/>
      <c r="BN682" s="190"/>
      <c r="BO682" s="190"/>
      <c r="BP682" s="190"/>
      <c r="BQ682" s="190"/>
      <c r="BR682" s="190"/>
      <c r="BS682" s="190"/>
      <c r="BT682" s="190"/>
      <c r="BU682" s="190"/>
      <c r="BV682" s="190"/>
      <c r="BW682" s="190"/>
      <c r="BX682" s="190"/>
      <c r="BY682" s="190"/>
      <c r="BZ682" s="190"/>
      <c r="CA682" s="190"/>
      <c r="CB682" s="190"/>
      <c r="CC682" s="190"/>
      <c r="CD682" s="190"/>
      <c r="CE682" s="190"/>
      <c r="CF682" s="190"/>
      <c r="CG682" s="190"/>
      <c r="CH682" s="190"/>
      <c r="CI682" s="190"/>
      <c r="CJ682" s="190"/>
      <c r="CK682" s="190"/>
      <c r="CL682" s="190"/>
      <c r="CM682" s="190"/>
      <c r="CN682" s="190"/>
      <c r="CO682" s="190"/>
      <c r="CP682" s="190"/>
      <c r="CQ682" s="190"/>
      <c r="CR682" s="190"/>
      <c r="CS682" s="190"/>
      <c r="CT682" s="190"/>
      <c r="CU682" s="190"/>
      <c r="CV682" s="190"/>
      <c r="CW682" s="190"/>
      <c r="CX682" s="190"/>
      <c r="CY682" s="190"/>
      <c r="CZ682" s="190"/>
      <c r="DA682" s="190"/>
      <c r="DB682" s="190"/>
      <c r="DC682" s="190"/>
      <c r="DD682" s="190"/>
      <c r="DE682" s="190"/>
      <c r="DF682" s="190"/>
      <c r="DG682" s="190"/>
      <c r="DH682" s="190"/>
      <c r="DI682" s="190"/>
      <c r="DJ682" s="190"/>
      <c r="DK682" s="190"/>
      <c r="DL682" s="190"/>
      <c r="DM682" s="190"/>
      <c r="DN682" s="190"/>
      <c r="DO682" s="190"/>
      <c r="DP682" s="190"/>
      <c r="DQ682" s="190"/>
      <c r="DR682" s="190"/>
      <c r="DS682" s="190"/>
      <c r="DT682" s="190"/>
      <c r="DU682" s="190"/>
      <c r="DV682" s="190"/>
      <c r="DW682" s="190"/>
      <c r="DX682" s="190"/>
      <c r="DY682" s="190"/>
      <c r="DZ682" s="190"/>
      <c r="EA682" s="190"/>
      <c r="EB682" s="190"/>
      <c r="EC682" s="190"/>
      <c r="ED682" s="190"/>
      <c r="EE682" s="190"/>
      <c r="EF682" s="190"/>
      <c r="EG682" s="190"/>
      <c r="EH682" s="190"/>
      <c r="EI682" s="190"/>
      <c r="EJ682" s="190"/>
      <c r="EK682" s="190"/>
      <c r="EL682" s="190"/>
      <c r="EM682" s="190"/>
      <c r="EN682" s="190"/>
      <c r="EO682" s="190"/>
      <c r="EP682" s="190"/>
      <c r="EQ682" s="190"/>
      <c r="ER682" s="190"/>
      <c r="ES682" s="190"/>
      <c r="ET682" s="190"/>
      <c r="EU682" s="190"/>
      <c r="EV682" s="190"/>
      <c r="EW682" s="190"/>
      <c r="EX682" s="190"/>
      <c r="EY682" s="190"/>
      <c r="EZ682" s="190"/>
      <c r="FA682" s="190"/>
      <c r="FB682" s="190"/>
      <c r="FC682" s="190"/>
      <c r="FD682" s="190"/>
      <c r="FE682" s="190"/>
      <c r="FF682" s="190"/>
      <c r="FG682" s="190"/>
      <c r="FH682" s="190"/>
      <c r="FI682" s="190"/>
      <c r="FJ682" s="190"/>
      <c r="FK682" s="190"/>
      <c r="FL682" s="190"/>
      <c r="FM682" s="190"/>
      <c r="FN682" s="190"/>
      <c r="FO682" s="190"/>
      <c r="FP682" s="190"/>
      <c r="FQ682" s="190"/>
      <c r="FR682" s="190"/>
      <c r="FS682" s="190"/>
      <c r="FT682" s="190"/>
      <c r="FU682" s="190"/>
      <c r="FV682" s="190"/>
      <c r="FW682" s="190"/>
      <c r="FX682" s="190"/>
      <c r="FY682" s="190"/>
      <c r="FZ682" s="190"/>
      <c r="GA682" s="190"/>
      <c r="GB682" s="190"/>
      <c r="GC682" s="190"/>
      <c r="GD682" s="190"/>
      <c r="GE682" s="190"/>
      <c r="GF682" s="190"/>
      <c r="GG682" s="190"/>
      <c r="GH682" s="190"/>
      <c r="GI682" s="190"/>
    </row>
    <row r="683" spans="1:191" s="16" customFormat="1" ht="21" customHeight="1" x14ac:dyDescent="0.25">
      <c r="A683" s="700">
        <v>632</v>
      </c>
      <c r="B683" s="714" t="s">
        <v>6539</v>
      </c>
      <c r="C683" s="715" t="s">
        <v>6540</v>
      </c>
      <c r="D683" s="719" t="s">
        <v>10</v>
      </c>
      <c r="E683" s="700">
        <v>90</v>
      </c>
      <c r="F683" s="730" t="str">
        <f t="shared" si="13"/>
        <v>Xuất sắc</v>
      </c>
      <c r="G683" s="703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  <c r="AA683" s="190"/>
      <c r="AB683" s="190"/>
      <c r="AC683" s="190"/>
      <c r="AD683" s="190"/>
      <c r="AE683" s="190"/>
      <c r="AF683" s="190"/>
      <c r="AG683" s="190"/>
      <c r="AH683" s="190"/>
      <c r="AI683" s="190"/>
      <c r="AJ683" s="190"/>
      <c r="AK683" s="190"/>
      <c r="AL683" s="190"/>
      <c r="AM683" s="190"/>
      <c r="AN683" s="190"/>
      <c r="AO683" s="190"/>
      <c r="AP683" s="190"/>
      <c r="AQ683" s="190"/>
      <c r="AR683" s="190"/>
      <c r="AS683" s="190"/>
      <c r="AT683" s="190"/>
      <c r="AU683" s="190"/>
      <c r="AV683" s="190"/>
      <c r="AW683" s="190"/>
      <c r="AX683" s="190"/>
      <c r="AY683" s="190"/>
      <c r="AZ683" s="190"/>
      <c r="BA683" s="190"/>
      <c r="BB683" s="190"/>
      <c r="BC683" s="190"/>
      <c r="BD683" s="190"/>
      <c r="BE683" s="190"/>
      <c r="BF683" s="190"/>
      <c r="BG683" s="190"/>
      <c r="BH683" s="190"/>
      <c r="BI683" s="190"/>
      <c r="BJ683" s="190"/>
      <c r="BK683" s="190"/>
      <c r="BL683" s="190"/>
      <c r="BM683" s="190"/>
      <c r="BN683" s="190"/>
      <c r="BO683" s="190"/>
      <c r="BP683" s="190"/>
      <c r="BQ683" s="190"/>
      <c r="BR683" s="190"/>
      <c r="BS683" s="190"/>
      <c r="BT683" s="190"/>
      <c r="BU683" s="190"/>
      <c r="BV683" s="190"/>
      <c r="BW683" s="190"/>
      <c r="BX683" s="190"/>
      <c r="BY683" s="190"/>
      <c r="BZ683" s="190"/>
      <c r="CA683" s="190"/>
      <c r="CB683" s="190"/>
      <c r="CC683" s="190"/>
      <c r="CD683" s="190"/>
      <c r="CE683" s="190"/>
      <c r="CF683" s="190"/>
      <c r="CG683" s="190"/>
      <c r="CH683" s="190"/>
      <c r="CI683" s="190"/>
      <c r="CJ683" s="190"/>
      <c r="CK683" s="190"/>
      <c r="CL683" s="190"/>
      <c r="CM683" s="190"/>
      <c r="CN683" s="190"/>
      <c r="CO683" s="190"/>
      <c r="CP683" s="190"/>
      <c r="CQ683" s="190"/>
      <c r="CR683" s="190"/>
      <c r="CS683" s="190"/>
      <c r="CT683" s="190"/>
      <c r="CU683" s="190"/>
      <c r="CV683" s="190"/>
      <c r="CW683" s="190"/>
      <c r="CX683" s="190"/>
      <c r="CY683" s="190"/>
      <c r="CZ683" s="190"/>
      <c r="DA683" s="190"/>
      <c r="DB683" s="190"/>
      <c r="DC683" s="190"/>
      <c r="DD683" s="190"/>
      <c r="DE683" s="190"/>
      <c r="DF683" s="190"/>
      <c r="DG683" s="190"/>
      <c r="DH683" s="190"/>
      <c r="DI683" s="190"/>
      <c r="DJ683" s="190"/>
      <c r="DK683" s="190"/>
      <c r="DL683" s="190"/>
      <c r="DM683" s="190"/>
      <c r="DN683" s="190"/>
      <c r="DO683" s="190"/>
      <c r="DP683" s="190"/>
      <c r="DQ683" s="190"/>
      <c r="DR683" s="190"/>
      <c r="DS683" s="190"/>
      <c r="DT683" s="190"/>
      <c r="DU683" s="190"/>
      <c r="DV683" s="190"/>
      <c r="DW683" s="190"/>
      <c r="DX683" s="190"/>
      <c r="DY683" s="190"/>
      <c r="DZ683" s="190"/>
      <c r="EA683" s="190"/>
      <c r="EB683" s="190"/>
      <c r="EC683" s="190"/>
      <c r="ED683" s="190"/>
      <c r="EE683" s="190"/>
      <c r="EF683" s="190"/>
      <c r="EG683" s="190"/>
      <c r="EH683" s="190"/>
      <c r="EI683" s="190"/>
      <c r="EJ683" s="190"/>
      <c r="EK683" s="190"/>
      <c r="EL683" s="190"/>
      <c r="EM683" s="190"/>
      <c r="EN683" s="190"/>
      <c r="EO683" s="190"/>
      <c r="EP683" s="190"/>
      <c r="EQ683" s="190"/>
      <c r="ER683" s="190"/>
      <c r="ES683" s="190"/>
      <c r="ET683" s="190"/>
      <c r="EU683" s="190"/>
      <c r="EV683" s="190"/>
      <c r="EW683" s="190"/>
      <c r="EX683" s="190"/>
      <c r="EY683" s="190"/>
      <c r="EZ683" s="190"/>
      <c r="FA683" s="190"/>
      <c r="FB683" s="190"/>
      <c r="FC683" s="190"/>
      <c r="FD683" s="190"/>
      <c r="FE683" s="190"/>
      <c r="FF683" s="190"/>
      <c r="FG683" s="190"/>
      <c r="FH683" s="190"/>
      <c r="FI683" s="190"/>
      <c r="FJ683" s="190"/>
      <c r="FK683" s="190"/>
      <c r="FL683" s="190"/>
      <c r="FM683" s="190"/>
      <c r="FN683" s="190"/>
      <c r="FO683" s="190"/>
      <c r="FP683" s="190"/>
      <c r="FQ683" s="190"/>
      <c r="FR683" s="190"/>
      <c r="FS683" s="190"/>
      <c r="FT683" s="190"/>
      <c r="FU683" s="190"/>
      <c r="FV683" s="190"/>
      <c r="FW683" s="190"/>
      <c r="FX683" s="190"/>
      <c r="FY683" s="190"/>
      <c r="FZ683" s="190"/>
      <c r="GA683" s="190"/>
      <c r="GB683" s="190"/>
      <c r="GC683" s="190"/>
      <c r="GD683" s="190"/>
      <c r="GE683" s="190"/>
      <c r="GF683" s="190"/>
      <c r="GG683" s="190"/>
      <c r="GH683" s="190"/>
      <c r="GI683" s="190"/>
    </row>
    <row r="684" spans="1:191" s="16" customFormat="1" ht="21" customHeight="1" x14ac:dyDescent="0.25">
      <c r="A684" s="700">
        <v>633</v>
      </c>
      <c r="B684" s="714" t="s">
        <v>6541</v>
      </c>
      <c r="C684" s="715" t="s">
        <v>6542</v>
      </c>
      <c r="D684" s="719" t="s">
        <v>4060</v>
      </c>
      <c r="E684" s="700">
        <v>89</v>
      </c>
      <c r="F684" s="730" t="str">
        <f t="shared" si="13"/>
        <v>Tốt</v>
      </c>
      <c r="G684" s="703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  <c r="AA684" s="190"/>
      <c r="AB684" s="190"/>
      <c r="AC684" s="190"/>
      <c r="AD684" s="190"/>
      <c r="AE684" s="190"/>
      <c r="AF684" s="190"/>
      <c r="AG684" s="190"/>
      <c r="AH684" s="190"/>
      <c r="AI684" s="190"/>
      <c r="AJ684" s="190"/>
      <c r="AK684" s="190"/>
      <c r="AL684" s="190"/>
      <c r="AM684" s="190"/>
      <c r="AN684" s="190"/>
      <c r="AO684" s="190"/>
      <c r="AP684" s="190"/>
      <c r="AQ684" s="190"/>
      <c r="AR684" s="190"/>
      <c r="AS684" s="190"/>
      <c r="AT684" s="190"/>
      <c r="AU684" s="190"/>
      <c r="AV684" s="190"/>
      <c r="AW684" s="190"/>
      <c r="AX684" s="190"/>
      <c r="AY684" s="190"/>
      <c r="AZ684" s="190"/>
      <c r="BA684" s="190"/>
      <c r="BB684" s="190"/>
      <c r="BC684" s="190"/>
      <c r="BD684" s="190"/>
      <c r="BE684" s="190"/>
      <c r="BF684" s="190"/>
      <c r="BG684" s="190"/>
      <c r="BH684" s="190"/>
      <c r="BI684" s="190"/>
      <c r="BJ684" s="190"/>
      <c r="BK684" s="190"/>
      <c r="BL684" s="190"/>
      <c r="BM684" s="190"/>
      <c r="BN684" s="190"/>
      <c r="BO684" s="190"/>
      <c r="BP684" s="190"/>
      <c r="BQ684" s="190"/>
      <c r="BR684" s="190"/>
      <c r="BS684" s="190"/>
      <c r="BT684" s="190"/>
      <c r="BU684" s="190"/>
      <c r="BV684" s="190"/>
      <c r="BW684" s="190"/>
      <c r="BX684" s="190"/>
      <c r="BY684" s="190"/>
      <c r="BZ684" s="190"/>
      <c r="CA684" s="190"/>
      <c r="CB684" s="190"/>
      <c r="CC684" s="190"/>
      <c r="CD684" s="190"/>
      <c r="CE684" s="190"/>
      <c r="CF684" s="190"/>
      <c r="CG684" s="190"/>
      <c r="CH684" s="190"/>
      <c r="CI684" s="190"/>
      <c r="CJ684" s="190"/>
      <c r="CK684" s="190"/>
      <c r="CL684" s="190"/>
      <c r="CM684" s="190"/>
      <c r="CN684" s="190"/>
      <c r="CO684" s="190"/>
      <c r="CP684" s="190"/>
      <c r="CQ684" s="190"/>
      <c r="CR684" s="190"/>
      <c r="CS684" s="190"/>
      <c r="CT684" s="190"/>
      <c r="CU684" s="190"/>
      <c r="CV684" s="190"/>
      <c r="CW684" s="190"/>
      <c r="CX684" s="190"/>
      <c r="CY684" s="190"/>
      <c r="CZ684" s="190"/>
      <c r="DA684" s="190"/>
      <c r="DB684" s="190"/>
      <c r="DC684" s="190"/>
      <c r="DD684" s="190"/>
      <c r="DE684" s="190"/>
      <c r="DF684" s="190"/>
      <c r="DG684" s="190"/>
      <c r="DH684" s="190"/>
      <c r="DI684" s="190"/>
      <c r="DJ684" s="190"/>
      <c r="DK684" s="190"/>
      <c r="DL684" s="190"/>
      <c r="DM684" s="190"/>
      <c r="DN684" s="190"/>
      <c r="DO684" s="190"/>
      <c r="DP684" s="190"/>
      <c r="DQ684" s="190"/>
      <c r="DR684" s="190"/>
      <c r="DS684" s="190"/>
      <c r="DT684" s="190"/>
      <c r="DU684" s="190"/>
      <c r="DV684" s="190"/>
      <c r="DW684" s="190"/>
      <c r="DX684" s="190"/>
      <c r="DY684" s="190"/>
      <c r="DZ684" s="190"/>
      <c r="EA684" s="190"/>
      <c r="EB684" s="190"/>
      <c r="EC684" s="190"/>
      <c r="ED684" s="190"/>
      <c r="EE684" s="190"/>
      <c r="EF684" s="190"/>
      <c r="EG684" s="190"/>
      <c r="EH684" s="190"/>
      <c r="EI684" s="190"/>
      <c r="EJ684" s="190"/>
      <c r="EK684" s="190"/>
      <c r="EL684" s="190"/>
      <c r="EM684" s="190"/>
      <c r="EN684" s="190"/>
      <c r="EO684" s="190"/>
      <c r="EP684" s="190"/>
      <c r="EQ684" s="190"/>
      <c r="ER684" s="190"/>
      <c r="ES684" s="190"/>
      <c r="ET684" s="190"/>
      <c r="EU684" s="190"/>
      <c r="EV684" s="190"/>
      <c r="EW684" s="190"/>
      <c r="EX684" s="190"/>
      <c r="EY684" s="190"/>
      <c r="EZ684" s="190"/>
      <c r="FA684" s="190"/>
      <c r="FB684" s="190"/>
      <c r="FC684" s="190"/>
      <c r="FD684" s="190"/>
      <c r="FE684" s="190"/>
      <c r="FF684" s="190"/>
      <c r="FG684" s="190"/>
      <c r="FH684" s="190"/>
      <c r="FI684" s="190"/>
      <c r="FJ684" s="190"/>
      <c r="FK684" s="190"/>
      <c r="FL684" s="190"/>
      <c r="FM684" s="190"/>
      <c r="FN684" s="190"/>
      <c r="FO684" s="190"/>
      <c r="FP684" s="190"/>
      <c r="FQ684" s="190"/>
      <c r="FR684" s="190"/>
      <c r="FS684" s="190"/>
      <c r="FT684" s="190"/>
      <c r="FU684" s="190"/>
      <c r="FV684" s="190"/>
      <c r="FW684" s="190"/>
      <c r="FX684" s="190"/>
      <c r="FY684" s="190"/>
      <c r="FZ684" s="190"/>
      <c r="GA684" s="190"/>
      <c r="GB684" s="190"/>
      <c r="GC684" s="190"/>
      <c r="GD684" s="190"/>
      <c r="GE684" s="190"/>
      <c r="GF684" s="190"/>
      <c r="GG684" s="190"/>
      <c r="GH684" s="190"/>
      <c r="GI684" s="190"/>
    </row>
    <row r="685" spans="1:191" s="16" customFormat="1" ht="21" customHeight="1" x14ac:dyDescent="0.25">
      <c r="A685" s="700">
        <v>634</v>
      </c>
      <c r="B685" s="714" t="s">
        <v>6543</v>
      </c>
      <c r="C685" s="715" t="s">
        <v>70</v>
      </c>
      <c r="D685" s="719" t="s">
        <v>89</v>
      </c>
      <c r="E685" s="700">
        <v>98</v>
      </c>
      <c r="F685" s="730" t="str">
        <f t="shared" si="13"/>
        <v>Xuất sắc</v>
      </c>
      <c r="G685" s="70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  <c r="AA685" s="190"/>
      <c r="AB685" s="190"/>
      <c r="AC685" s="190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  <c r="AQ685" s="190"/>
      <c r="AR685" s="190"/>
      <c r="AS685" s="190"/>
      <c r="AT685" s="190"/>
      <c r="AU685" s="190"/>
      <c r="AV685" s="190"/>
      <c r="AW685" s="190"/>
      <c r="AX685" s="190"/>
      <c r="AY685" s="190"/>
      <c r="AZ685" s="190"/>
      <c r="BA685" s="190"/>
      <c r="BB685" s="190"/>
      <c r="BC685" s="190"/>
      <c r="BD685" s="190"/>
      <c r="BE685" s="190"/>
      <c r="BF685" s="190"/>
      <c r="BG685" s="190"/>
      <c r="BH685" s="190"/>
      <c r="BI685" s="190"/>
      <c r="BJ685" s="190"/>
      <c r="BK685" s="190"/>
      <c r="BL685" s="190"/>
      <c r="BM685" s="190"/>
      <c r="BN685" s="190"/>
      <c r="BO685" s="190"/>
      <c r="BP685" s="190"/>
      <c r="BQ685" s="190"/>
      <c r="BR685" s="190"/>
      <c r="BS685" s="190"/>
      <c r="BT685" s="190"/>
      <c r="BU685" s="190"/>
      <c r="BV685" s="190"/>
      <c r="BW685" s="190"/>
      <c r="BX685" s="190"/>
      <c r="BY685" s="190"/>
      <c r="BZ685" s="190"/>
      <c r="CA685" s="190"/>
      <c r="CB685" s="190"/>
      <c r="CC685" s="190"/>
      <c r="CD685" s="190"/>
      <c r="CE685" s="190"/>
      <c r="CF685" s="190"/>
      <c r="CG685" s="190"/>
      <c r="CH685" s="190"/>
      <c r="CI685" s="190"/>
      <c r="CJ685" s="190"/>
      <c r="CK685" s="190"/>
      <c r="CL685" s="190"/>
      <c r="CM685" s="190"/>
      <c r="CN685" s="190"/>
      <c r="CO685" s="190"/>
      <c r="CP685" s="190"/>
      <c r="CQ685" s="190"/>
      <c r="CR685" s="190"/>
      <c r="CS685" s="190"/>
      <c r="CT685" s="190"/>
      <c r="CU685" s="190"/>
      <c r="CV685" s="190"/>
      <c r="CW685" s="190"/>
      <c r="CX685" s="190"/>
      <c r="CY685" s="190"/>
      <c r="CZ685" s="190"/>
      <c r="DA685" s="190"/>
      <c r="DB685" s="190"/>
      <c r="DC685" s="190"/>
      <c r="DD685" s="190"/>
      <c r="DE685" s="190"/>
      <c r="DF685" s="190"/>
      <c r="DG685" s="190"/>
      <c r="DH685" s="190"/>
      <c r="DI685" s="190"/>
      <c r="DJ685" s="190"/>
      <c r="DK685" s="190"/>
      <c r="DL685" s="190"/>
      <c r="DM685" s="190"/>
      <c r="DN685" s="190"/>
      <c r="DO685" s="190"/>
      <c r="DP685" s="190"/>
      <c r="DQ685" s="190"/>
      <c r="DR685" s="190"/>
      <c r="DS685" s="190"/>
      <c r="DT685" s="190"/>
      <c r="DU685" s="190"/>
      <c r="DV685" s="190"/>
      <c r="DW685" s="190"/>
      <c r="DX685" s="190"/>
      <c r="DY685" s="190"/>
      <c r="DZ685" s="190"/>
      <c r="EA685" s="190"/>
      <c r="EB685" s="190"/>
      <c r="EC685" s="190"/>
      <c r="ED685" s="190"/>
      <c r="EE685" s="190"/>
      <c r="EF685" s="190"/>
      <c r="EG685" s="190"/>
      <c r="EH685" s="190"/>
      <c r="EI685" s="190"/>
      <c r="EJ685" s="190"/>
      <c r="EK685" s="190"/>
      <c r="EL685" s="190"/>
      <c r="EM685" s="190"/>
      <c r="EN685" s="190"/>
      <c r="EO685" s="190"/>
      <c r="EP685" s="190"/>
      <c r="EQ685" s="190"/>
      <c r="ER685" s="190"/>
      <c r="ES685" s="190"/>
      <c r="ET685" s="190"/>
      <c r="EU685" s="190"/>
      <c r="EV685" s="190"/>
      <c r="EW685" s="190"/>
      <c r="EX685" s="190"/>
      <c r="EY685" s="190"/>
      <c r="EZ685" s="190"/>
      <c r="FA685" s="190"/>
      <c r="FB685" s="190"/>
      <c r="FC685" s="190"/>
      <c r="FD685" s="190"/>
      <c r="FE685" s="190"/>
      <c r="FF685" s="190"/>
      <c r="FG685" s="190"/>
      <c r="FH685" s="190"/>
      <c r="FI685" s="190"/>
      <c r="FJ685" s="190"/>
      <c r="FK685" s="190"/>
      <c r="FL685" s="190"/>
      <c r="FM685" s="190"/>
      <c r="FN685" s="190"/>
      <c r="FO685" s="190"/>
      <c r="FP685" s="190"/>
      <c r="FQ685" s="190"/>
      <c r="FR685" s="190"/>
      <c r="FS685" s="190"/>
      <c r="FT685" s="190"/>
      <c r="FU685" s="190"/>
      <c r="FV685" s="190"/>
      <c r="FW685" s="190"/>
      <c r="FX685" s="190"/>
      <c r="FY685" s="190"/>
      <c r="FZ685" s="190"/>
      <c r="GA685" s="190"/>
      <c r="GB685" s="190"/>
      <c r="GC685" s="190"/>
      <c r="GD685" s="190"/>
      <c r="GE685" s="190"/>
      <c r="GF685" s="190"/>
      <c r="GG685" s="190"/>
      <c r="GH685" s="190"/>
      <c r="GI685" s="190"/>
    </row>
    <row r="686" spans="1:191" s="16" customFormat="1" ht="21" customHeight="1" x14ac:dyDescent="0.25">
      <c r="A686" s="700">
        <v>635</v>
      </c>
      <c r="B686" s="714" t="s">
        <v>6544</v>
      </c>
      <c r="C686" s="715" t="s">
        <v>6545</v>
      </c>
      <c r="D686" s="719" t="s">
        <v>3408</v>
      </c>
      <c r="E686" s="700">
        <v>70</v>
      </c>
      <c r="F686" s="730" t="str">
        <f t="shared" si="13"/>
        <v>Khá</v>
      </c>
      <c r="G686" s="70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  <c r="AA686" s="190"/>
      <c r="AB686" s="190"/>
      <c r="AC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0"/>
      <c r="AT686" s="190"/>
      <c r="AU686" s="190"/>
      <c r="AV686" s="190"/>
      <c r="AW686" s="190"/>
      <c r="AX686" s="190"/>
      <c r="AY686" s="190"/>
      <c r="AZ686" s="190"/>
      <c r="BA686" s="190"/>
      <c r="BB686" s="190"/>
      <c r="BC686" s="190"/>
      <c r="BD686" s="190"/>
      <c r="BE686" s="190"/>
      <c r="BF686" s="190"/>
      <c r="BG686" s="190"/>
      <c r="BH686" s="190"/>
      <c r="BI686" s="190"/>
      <c r="BJ686" s="190"/>
      <c r="BK686" s="190"/>
      <c r="BL686" s="190"/>
      <c r="BM686" s="190"/>
      <c r="BN686" s="190"/>
      <c r="BO686" s="190"/>
      <c r="BP686" s="190"/>
      <c r="BQ686" s="190"/>
      <c r="BR686" s="190"/>
      <c r="BS686" s="190"/>
      <c r="BT686" s="190"/>
      <c r="BU686" s="190"/>
      <c r="BV686" s="190"/>
      <c r="BW686" s="190"/>
      <c r="BX686" s="190"/>
      <c r="BY686" s="190"/>
      <c r="BZ686" s="190"/>
      <c r="CA686" s="190"/>
      <c r="CB686" s="190"/>
      <c r="CC686" s="190"/>
      <c r="CD686" s="190"/>
      <c r="CE686" s="190"/>
      <c r="CF686" s="190"/>
      <c r="CG686" s="190"/>
      <c r="CH686" s="190"/>
      <c r="CI686" s="190"/>
      <c r="CJ686" s="190"/>
      <c r="CK686" s="190"/>
      <c r="CL686" s="190"/>
      <c r="CM686" s="190"/>
      <c r="CN686" s="190"/>
      <c r="CO686" s="190"/>
      <c r="CP686" s="190"/>
      <c r="CQ686" s="190"/>
      <c r="CR686" s="190"/>
      <c r="CS686" s="190"/>
      <c r="CT686" s="190"/>
      <c r="CU686" s="190"/>
      <c r="CV686" s="190"/>
      <c r="CW686" s="190"/>
      <c r="CX686" s="190"/>
      <c r="CY686" s="190"/>
      <c r="CZ686" s="190"/>
      <c r="DA686" s="190"/>
      <c r="DB686" s="190"/>
      <c r="DC686" s="190"/>
      <c r="DD686" s="190"/>
      <c r="DE686" s="190"/>
      <c r="DF686" s="190"/>
      <c r="DG686" s="190"/>
      <c r="DH686" s="190"/>
      <c r="DI686" s="190"/>
      <c r="DJ686" s="190"/>
      <c r="DK686" s="190"/>
      <c r="DL686" s="190"/>
      <c r="DM686" s="190"/>
      <c r="DN686" s="190"/>
      <c r="DO686" s="190"/>
      <c r="DP686" s="190"/>
      <c r="DQ686" s="190"/>
      <c r="DR686" s="190"/>
      <c r="DS686" s="190"/>
      <c r="DT686" s="190"/>
      <c r="DU686" s="190"/>
      <c r="DV686" s="190"/>
      <c r="DW686" s="190"/>
      <c r="DX686" s="190"/>
      <c r="DY686" s="190"/>
      <c r="DZ686" s="190"/>
      <c r="EA686" s="190"/>
      <c r="EB686" s="190"/>
      <c r="EC686" s="190"/>
      <c r="ED686" s="190"/>
      <c r="EE686" s="190"/>
      <c r="EF686" s="190"/>
      <c r="EG686" s="190"/>
      <c r="EH686" s="190"/>
      <c r="EI686" s="190"/>
      <c r="EJ686" s="190"/>
      <c r="EK686" s="190"/>
      <c r="EL686" s="190"/>
      <c r="EM686" s="190"/>
      <c r="EN686" s="190"/>
      <c r="EO686" s="190"/>
      <c r="EP686" s="190"/>
      <c r="EQ686" s="190"/>
      <c r="ER686" s="190"/>
      <c r="ES686" s="190"/>
      <c r="ET686" s="190"/>
      <c r="EU686" s="190"/>
      <c r="EV686" s="190"/>
      <c r="EW686" s="190"/>
      <c r="EX686" s="190"/>
      <c r="EY686" s="190"/>
      <c r="EZ686" s="190"/>
      <c r="FA686" s="190"/>
      <c r="FB686" s="190"/>
      <c r="FC686" s="190"/>
      <c r="FD686" s="190"/>
      <c r="FE686" s="190"/>
      <c r="FF686" s="190"/>
      <c r="FG686" s="190"/>
      <c r="FH686" s="190"/>
      <c r="FI686" s="190"/>
      <c r="FJ686" s="190"/>
      <c r="FK686" s="190"/>
      <c r="FL686" s="190"/>
      <c r="FM686" s="190"/>
      <c r="FN686" s="190"/>
      <c r="FO686" s="190"/>
      <c r="FP686" s="190"/>
      <c r="FQ686" s="190"/>
      <c r="FR686" s="190"/>
      <c r="FS686" s="190"/>
      <c r="FT686" s="190"/>
      <c r="FU686" s="190"/>
      <c r="FV686" s="190"/>
      <c r="FW686" s="190"/>
      <c r="FX686" s="190"/>
      <c r="FY686" s="190"/>
      <c r="FZ686" s="190"/>
      <c r="GA686" s="190"/>
      <c r="GB686" s="190"/>
      <c r="GC686" s="190"/>
      <c r="GD686" s="190"/>
      <c r="GE686" s="190"/>
      <c r="GF686" s="190"/>
      <c r="GG686" s="190"/>
      <c r="GH686" s="190"/>
      <c r="GI686" s="190"/>
    </row>
    <row r="687" spans="1:191" s="16" customFormat="1" ht="21" customHeight="1" x14ac:dyDescent="0.25">
      <c r="A687" s="700">
        <v>636</v>
      </c>
      <c r="B687" s="714" t="s">
        <v>6546</v>
      </c>
      <c r="C687" s="715" t="s">
        <v>177</v>
      </c>
      <c r="D687" s="719" t="s">
        <v>69</v>
      </c>
      <c r="E687" s="700">
        <v>83</v>
      </c>
      <c r="F687" s="730" t="str">
        <f t="shared" si="13"/>
        <v>Tốt</v>
      </c>
      <c r="G687" s="70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  <c r="AA687" s="190"/>
      <c r="AB687" s="190"/>
      <c r="AC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0"/>
      <c r="AT687" s="190"/>
      <c r="AU687" s="190"/>
      <c r="AV687" s="190"/>
      <c r="AW687" s="190"/>
      <c r="AX687" s="190"/>
      <c r="AY687" s="190"/>
      <c r="AZ687" s="190"/>
      <c r="BA687" s="190"/>
      <c r="BB687" s="190"/>
      <c r="BC687" s="190"/>
      <c r="BD687" s="190"/>
      <c r="BE687" s="190"/>
      <c r="BF687" s="190"/>
      <c r="BG687" s="190"/>
      <c r="BH687" s="190"/>
      <c r="BI687" s="190"/>
      <c r="BJ687" s="190"/>
      <c r="BK687" s="190"/>
      <c r="BL687" s="190"/>
      <c r="BM687" s="190"/>
      <c r="BN687" s="190"/>
      <c r="BO687" s="190"/>
      <c r="BP687" s="190"/>
      <c r="BQ687" s="190"/>
      <c r="BR687" s="190"/>
      <c r="BS687" s="190"/>
      <c r="BT687" s="190"/>
      <c r="BU687" s="190"/>
      <c r="BV687" s="190"/>
      <c r="BW687" s="190"/>
      <c r="BX687" s="190"/>
      <c r="BY687" s="190"/>
      <c r="BZ687" s="190"/>
      <c r="CA687" s="190"/>
      <c r="CB687" s="190"/>
      <c r="CC687" s="190"/>
      <c r="CD687" s="190"/>
      <c r="CE687" s="190"/>
      <c r="CF687" s="190"/>
      <c r="CG687" s="190"/>
      <c r="CH687" s="190"/>
      <c r="CI687" s="190"/>
      <c r="CJ687" s="190"/>
      <c r="CK687" s="190"/>
      <c r="CL687" s="190"/>
      <c r="CM687" s="190"/>
      <c r="CN687" s="190"/>
      <c r="CO687" s="190"/>
      <c r="CP687" s="190"/>
      <c r="CQ687" s="190"/>
      <c r="CR687" s="190"/>
      <c r="CS687" s="190"/>
      <c r="CT687" s="190"/>
      <c r="CU687" s="190"/>
      <c r="CV687" s="190"/>
      <c r="CW687" s="190"/>
      <c r="CX687" s="190"/>
      <c r="CY687" s="190"/>
      <c r="CZ687" s="190"/>
      <c r="DA687" s="190"/>
      <c r="DB687" s="190"/>
      <c r="DC687" s="190"/>
      <c r="DD687" s="190"/>
      <c r="DE687" s="190"/>
      <c r="DF687" s="190"/>
      <c r="DG687" s="190"/>
      <c r="DH687" s="190"/>
      <c r="DI687" s="190"/>
      <c r="DJ687" s="190"/>
      <c r="DK687" s="190"/>
      <c r="DL687" s="190"/>
      <c r="DM687" s="190"/>
      <c r="DN687" s="190"/>
      <c r="DO687" s="190"/>
      <c r="DP687" s="190"/>
      <c r="DQ687" s="190"/>
      <c r="DR687" s="190"/>
      <c r="DS687" s="190"/>
      <c r="DT687" s="190"/>
      <c r="DU687" s="190"/>
      <c r="DV687" s="190"/>
      <c r="DW687" s="190"/>
      <c r="DX687" s="190"/>
      <c r="DY687" s="190"/>
      <c r="DZ687" s="190"/>
      <c r="EA687" s="190"/>
      <c r="EB687" s="190"/>
      <c r="EC687" s="190"/>
      <c r="ED687" s="190"/>
      <c r="EE687" s="190"/>
      <c r="EF687" s="190"/>
      <c r="EG687" s="190"/>
      <c r="EH687" s="190"/>
      <c r="EI687" s="190"/>
      <c r="EJ687" s="190"/>
      <c r="EK687" s="190"/>
      <c r="EL687" s="190"/>
      <c r="EM687" s="190"/>
      <c r="EN687" s="190"/>
      <c r="EO687" s="190"/>
      <c r="EP687" s="190"/>
      <c r="EQ687" s="190"/>
      <c r="ER687" s="190"/>
      <c r="ES687" s="190"/>
      <c r="ET687" s="190"/>
      <c r="EU687" s="190"/>
      <c r="EV687" s="190"/>
      <c r="EW687" s="190"/>
      <c r="EX687" s="190"/>
      <c r="EY687" s="190"/>
      <c r="EZ687" s="190"/>
      <c r="FA687" s="190"/>
      <c r="FB687" s="190"/>
      <c r="FC687" s="190"/>
      <c r="FD687" s="190"/>
      <c r="FE687" s="190"/>
      <c r="FF687" s="190"/>
      <c r="FG687" s="190"/>
      <c r="FH687" s="190"/>
      <c r="FI687" s="190"/>
      <c r="FJ687" s="190"/>
      <c r="FK687" s="190"/>
      <c r="FL687" s="190"/>
      <c r="FM687" s="190"/>
      <c r="FN687" s="190"/>
      <c r="FO687" s="190"/>
      <c r="FP687" s="190"/>
      <c r="FQ687" s="190"/>
      <c r="FR687" s="190"/>
      <c r="FS687" s="190"/>
      <c r="FT687" s="190"/>
      <c r="FU687" s="190"/>
      <c r="FV687" s="190"/>
      <c r="FW687" s="190"/>
      <c r="FX687" s="190"/>
      <c r="FY687" s="190"/>
      <c r="FZ687" s="190"/>
      <c r="GA687" s="190"/>
      <c r="GB687" s="190"/>
      <c r="GC687" s="190"/>
      <c r="GD687" s="190"/>
      <c r="GE687" s="190"/>
      <c r="GF687" s="190"/>
      <c r="GG687" s="190"/>
      <c r="GH687" s="190"/>
      <c r="GI687" s="190"/>
    </row>
    <row r="688" spans="1:191" s="16" customFormat="1" ht="21" customHeight="1" x14ac:dyDescent="0.25">
      <c r="A688" s="700">
        <v>637</v>
      </c>
      <c r="B688" s="714" t="s">
        <v>6547</v>
      </c>
      <c r="C688" s="715" t="s">
        <v>6548</v>
      </c>
      <c r="D688" s="719" t="s">
        <v>12</v>
      </c>
      <c r="E688" s="700">
        <v>91</v>
      </c>
      <c r="F688" s="781" t="str">
        <f t="shared" si="13"/>
        <v>Xuất sắc</v>
      </c>
      <c r="G688" s="70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  <c r="AA688" s="190"/>
      <c r="AB688" s="190"/>
      <c r="AC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0"/>
      <c r="AT688" s="190"/>
      <c r="AU688" s="190"/>
      <c r="AV688" s="190"/>
      <c r="AW688" s="190"/>
      <c r="AX688" s="190"/>
      <c r="AY688" s="190"/>
      <c r="AZ688" s="190"/>
      <c r="BA688" s="190"/>
      <c r="BB688" s="190"/>
      <c r="BC688" s="190"/>
      <c r="BD688" s="190"/>
      <c r="BE688" s="190"/>
      <c r="BF688" s="190"/>
      <c r="BG688" s="190"/>
      <c r="BH688" s="190"/>
      <c r="BI688" s="190"/>
      <c r="BJ688" s="190"/>
      <c r="BK688" s="190"/>
      <c r="BL688" s="190"/>
      <c r="BM688" s="190"/>
      <c r="BN688" s="190"/>
      <c r="BO688" s="190"/>
      <c r="BP688" s="190"/>
      <c r="BQ688" s="190"/>
      <c r="BR688" s="190"/>
      <c r="BS688" s="190"/>
      <c r="BT688" s="190"/>
      <c r="BU688" s="190"/>
      <c r="BV688" s="190"/>
      <c r="BW688" s="190"/>
      <c r="BX688" s="190"/>
      <c r="BY688" s="190"/>
      <c r="BZ688" s="190"/>
      <c r="CA688" s="190"/>
      <c r="CB688" s="190"/>
      <c r="CC688" s="190"/>
      <c r="CD688" s="190"/>
      <c r="CE688" s="190"/>
      <c r="CF688" s="190"/>
      <c r="CG688" s="190"/>
      <c r="CH688" s="190"/>
      <c r="CI688" s="190"/>
      <c r="CJ688" s="190"/>
      <c r="CK688" s="190"/>
      <c r="CL688" s="190"/>
      <c r="CM688" s="190"/>
      <c r="CN688" s="190"/>
      <c r="CO688" s="190"/>
      <c r="CP688" s="190"/>
      <c r="CQ688" s="190"/>
      <c r="CR688" s="190"/>
      <c r="CS688" s="190"/>
      <c r="CT688" s="190"/>
      <c r="CU688" s="190"/>
      <c r="CV688" s="190"/>
      <c r="CW688" s="190"/>
      <c r="CX688" s="190"/>
      <c r="CY688" s="190"/>
      <c r="CZ688" s="190"/>
      <c r="DA688" s="190"/>
      <c r="DB688" s="190"/>
      <c r="DC688" s="190"/>
      <c r="DD688" s="190"/>
      <c r="DE688" s="190"/>
      <c r="DF688" s="190"/>
      <c r="DG688" s="190"/>
      <c r="DH688" s="190"/>
      <c r="DI688" s="190"/>
      <c r="DJ688" s="190"/>
      <c r="DK688" s="190"/>
      <c r="DL688" s="190"/>
      <c r="DM688" s="190"/>
      <c r="DN688" s="190"/>
      <c r="DO688" s="190"/>
      <c r="DP688" s="190"/>
      <c r="DQ688" s="190"/>
      <c r="DR688" s="190"/>
      <c r="DS688" s="190"/>
      <c r="DT688" s="190"/>
      <c r="DU688" s="190"/>
      <c r="DV688" s="190"/>
      <c r="DW688" s="190"/>
      <c r="DX688" s="190"/>
      <c r="DY688" s="190"/>
      <c r="DZ688" s="190"/>
      <c r="EA688" s="190"/>
      <c r="EB688" s="190"/>
      <c r="EC688" s="190"/>
      <c r="ED688" s="190"/>
      <c r="EE688" s="190"/>
      <c r="EF688" s="190"/>
      <c r="EG688" s="190"/>
      <c r="EH688" s="190"/>
      <c r="EI688" s="190"/>
      <c r="EJ688" s="190"/>
      <c r="EK688" s="190"/>
      <c r="EL688" s="190"/>
      <c r="EM688" s="190"/>
      <c r="EN688" s="190"/>
      <c r="EO688" s="190"/>
      <c r="EP688" s="190"/>
      <c r="EQ688" s="190"/>
      <c r="ER688" s="190"/>
      <c r="ES688" s="190"/>
      <c r="ET688" s="190"/>
      <c r="EU688" s="190"/>
      <c r="EV688" s="190"/>
      <c r="EW688" s="190"/>
      <c r="EX688" s="190"/>
      <c r="EY688" s="190"/>
      <c r="EZ688" s="190"/>
      <c r="FA688" s="190"/>
      <c r="FB688" s="190"/>
      <c r="FC688" s="190"/>
      <c r="FD688" s="190"/>
      <c r="FE688" s="190"/>
      <c r="FF688" s="190"/>
      <c r="FG688" s="190"/>
      <c r="FH688" s="190"/>
      <c r="FI688" s="190"/>
      <c r="FJ688" s="190"/>
      <c r="FK688" s="190"/>
      <c r="FL688" s="190"/>
      <c r="FM688" s="190"/>
      <c r="FN688" s="190"/>
      <c r="FO688" s="190"/>
      <c r="FP688" s="190"/>
      <c r="FQ688" s="190"/>
      <c r="FR688" s="190"/>
      <c r="FS688" s="190"/>
      <c r="FT688" s="190"/>
      <c r="FU688" s="190"/>
      <c r="FV688" s="190"/>
      <c r="FW688" s="190"/>
      <c r="FX688" s="190"/>
      <c r="FY688" s="190"/>
      <c r="FZ688" s="190"/>
      <c r="GA688" s="190"/>
      <c r="GB688" s="190"/>
      <c r="GC688" s="190"/>
      <c r="GD688" s="190"/>
      <c r="GE688" s="190"/>
      <c r="GF688" s="190"/>
      <c r="GG688" s="190"/>
      <c r="GH688" s="190"/>
      <c r="GI688" s="190"/>
    </row>
    <row r="689" spans="1:193" s="16" customFormat="1" ht="21" customHeight="1" x14ac:dyDescent="0.25">
      <c r="A689" s="700">
        <v>638</v>
      </c>
      <c r="B689" s="714" t="s">
        <v>6549</v>
      </c>
      <c r="C689" s="715" t="s">
        <v>6550</v>
      </c>
      <c r="D689" s="719" t="s">
        <v>12</v>
      </c>
      <c r="E689" s="782">
        <v>66</v>
      </c>
      <c r="F689" s="8" t="str">
        <f t="shared" si="13"/>
        <v>Khá</v>
      </c>
      <c r="G689" s="783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  <c r="AA689" s="190"/>
      <c r="AB689" s="190"/>
      <c r="AC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0"/>
      <c r="AT689" s="190"/>
      <c r="AU689" s="190"/>
      <c r="AV689" s="190"/>
      <c r="AW689" s="190"/>
      <c r="AX689" s="190"/>
      <c r="AY689" s="190"/>
      <c r="AZ689" s="190"/>
      <c r="BA689" s="190"/>
      <c r="BB689" s="190"/>
      <c r="BC689" s="190"/>
      <c r="BD689" s="190"/>
      <c r="BE689" s="190"/>
      <c r="BF689" s="190"/>
      <c r="BG689" s="190"/>
      <c r="BH689" s="190"/>
      <c r="BI689" s="190"/>
      <c r="BJ689" s="190"/>
      <c r="BK689" s="190"/>
      <c r="BL689" s="190"/>
      <c r="BM689" s="190"/>
      <c r="BN689" s="190"/>
      <c r="BO689" s="190"/>
      <c r="BP689" s="190"/>
      <c r="BQ689" s="190"/>
      <c r="BR689" s="190"/>
      <c r="BS689" s="190"/>
      <c r="BT689" s="190"/>
      <c r="BU689" s="190"/>
      <c r="BV689" s="190"/>
      <c r="BW689" s="190"/>
      <c r="BX689" s="190"/>
      <c r="BY689" s="190"/>
      <c r="BZ689" s="190"/>
      <c r="CA689" s="190"/>
      <c r="CB689" s="190"/>
      <c r="CC689" s="190"/>
      <c r="CD689" s="190"/>
      <c r="CE689" s="190"/>
      <c r="CF689" s="190"/>
      <c r="CG689" s="190"/>
      <c r="CH689" s="190"/>
      <c r="CI689" s="190"/>
      <c r="CJ689" s="190"/>
      <c r="CK689" s="190"/>
      <c r="CL689" s="190"/>
      <c r="CM689" s="190"/>
      <c r="CN689" s="190"/>
      <c r="CO689" s="190"/>
      <c r="CP689" s="190"/>
      <c r="CQ689" s="190"/>
      <c r="CR689" s="190"/>
      <c r="CS689" s="190"/>
      <c r="CT689" s="190"/>
      <c r="CU689" s="190"/>
      <c r="CV689" s="190"/>
      <c r="CW689" s="190"/>
      <c r="CX689" s="190"/>
      <c r="CY689" s="190"/>
      <c r="CZ689" s="190"/>
      <c r="DA689" s="190"/>
      <c r="DB689" s="190"/>
      <c r="DC689" s="190"/>
      <c r="DD689" s="190"/>
      <c r="DE689" s="190"/>
      <c r="DF689" s="190"/>
      <c r="DG689" s="190"/>
      <c r="DH689" s="190"/>
      <c r="DI689" s="190"/>
      <c r="DJ689" s="190"/>
      <c r="DK689" s="190"/>
      <c r="DL689" s="190"/>
      <c r="DM689" s="190"/>
      <c r="DN689" s="190"/>
      <c r="DO689" s="190"/>
      <c r="DP689" s="190"/>
      <c r="DQ689" s="190"/>
      <c r="DR689" s="190"/>
      <c r="DS689" s="190"/>
      <c r="DT689" s="190"/>
      <c r="DU689" s="190"/>
      <c r="DV689" s="190"/>
      <c r="DW689" s="190"/>
      <c r="DX689" s="190"/>
      <c r="DY689" s="190"/>
      <c r="DZ689" s="190"/>
      <c r="EA689" s="190"/>
      <c r="EB689" s="190"/>
      <c r="EC689" s="190"/>
      <c r="ED689" s="190"/>
      <c r="EE689" s="190"/>
      <c r="EF689" s="190"/>
      <c r="EG689" s="190"/>
      <c r="EH689" s="190"/>
      <c r="EI689" s="190"/>
      <c r="EJ689" s="190"/>
      <c r="EK689" s="190"/>
      <c r="EL689" s="190"/>
      <c r="EM689" s="190"/>
      <c r="EN689" s="190"/>
      <c r="EO689" s="190"/>
      <c r="EP689" s="190"/>
      <c r="EQ689" s="190"/>
      <c r="ER689" s="190"/>
      <c r="ES689" s="190"/>
      <c r="ET689" s="190"/>
      <c r="EU689" s="190"/>
      <c r="EV689" s="190"/>
      <c r="EW689" s="190"/>
      <c r="EX689" s="190"/>
      <c r="EY689" s="190"/>
      <c r="EZ689" s="190"/>
      <c r="FA689" s="190"/>
      <c r="FB689" s="190"/>
      <c r="FC689" s="190"/>
      <c r="FD689" s="190"/>
      <c r="FE689" s="190"/>
      <c r="FF689" s="190"/>
      <c r="FG689" s="190"/>
      <c r="FH689" s="190"/>
      <c r="FI689" s="190"/>
      <c r="FJ689" s="190"/>
      <c r="FK689" s="190"/>
      <c r="FL689" s="190"/>
      <c r="FM689" s="190"/>
      <c r="FN689" s="190"/>
      <c r="FO689" s="190"/>
      <c r="FP689" s="190"/>
      <c r="FQ689" s="190"/>
      <c r="FR689" s="190"/>
      <c r="FS689" s="190"/>
      <c r="FT689" s="190"/>
      <c r="FU689" s="190"/>
      <c r="FV689" s="190"/>
      <c r="FW689" s="190"/>
      <c r="FX689" s="190"/>
      <c r="FY689" s="190"/>
      <c r="FZ689" s="190"/>
      <c r="GA689" s="190"/>
      <c r="GB689" s="190"/>
      <c r="GC689" s="190"/>
      <c r="GD689" s="190"/>
      <c r="GE689" s="190"/>
      <c r="GF689" s="190"/>
      <c r="GG689" s="190"/>
      <c r="GH689" s="190"/>
      <c r="GI689" s="190"/>
    </row>
    <row r="690" spans="1:193" s="16" customFormat="1" ht="21" customHeight="1" x14ac:dyDescent="0.25">
      <c r="E690" s="433"/>
    </row>
    <row r="691" spans="1:193" s="704" customFormat="1" ht="21" customHeight="1" x14ac:dyDescent="0.25">
      <c r="A691" s="968" t="s">
        <v>6551</v>
      </c>
      <c r="B691" s="968"/>
      <c r="C691" s="446"/>
      <c r="D691" s="446"/>
      <c r="E691" s="52"/>
      <c r="G691" s="52"/>
    </row>
    <row r="692" spans="1:193" s="704" customFormat="1" ht="21" customHeight="1" x14ac:dyDescent="0.25">
      <c r="A692" s="417" t="s">
        <v>119</v>
      </c>
      <c r="B692" s="417" t="s">
        <v>1534</v>
      </c>
      <c r="C692" s="737" t="s">
        <v>1732</v>
      </c>
      <c r="D692" s="761" t="s">
        <v>1379</v>
      </c>
      <c r="E692" s="761" t="s">
        <v>1535</v>
      </c>
      <c r="F692" s="417" t="s">
        <v>1194</v>
      </c>
      <c r="G692" s="417" t="s">
        <v>1195</v>
      </c>
    </row>
    <row r="693" spans="1:193" s="16" customFormat="1" ht="21" customHeight="1" x14ac:dyDescent="0.25">
      <c r="A693" s="700">
        <v>639</v>
      </c>
      <c r="B693" s="714" t="s">
        <v>6552</v>
      </c>
      <c r="C693" s="715" t="s">
        <v>1287</v>
      </c>
      <c r="D693" s="719" t="s">
        <v>73</v>
      </c>
      <c r="E693" s="700">
        <v>64</v>
      </c>
      <c r="F693" s="730" t="str">
        <f t="shared" ref="F693:F777" si="14">IF(E693&gt;=90,"Xuất sắc",IF(E693&gt;=80,"Tốt",IF(E693&gt;=65,"Khá",IF(E693&gt;=50,"Trung bình",IF(E693&gt;=35,"Yếu","Kém")))))</f>
        <v>Trung bình</v>
      </c>
      <c r="G693" s="70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0"/>
      <c r="BN693" s="190"/>
      <c r="BO693" s="190"/>
      <c r="BP693" s="190"/>
      <c r="BQ693" s="190"/>
      <c r="BR693" s="190"/>
      <c r="BS693" s="190"/>
      <c r="BT693" s="190"/>
      <c r="BU693" s="190"/>
      <c r="BV693" s="190"/>
      <c r="BW693" s="190"/>
      <c r="BX693" s="190"/>
      <c r="BY693" s="190"/>
      <c r="BZ693" s="190"/>
      <c r="CA693" s="190"/>
      <c r="CB693" s="190"/>
      <c r="CC693" s="190"/>
      <c r="CD693" s="190"/>
      <c r="CE693" s="190"/>
      <c r="CF693" s="190"/>
      <c r="CG693" s="190"/>
      <c r="CH693" s="190"/>
      <c r="CI693" s="190"/>
      <c r="CJ693" s="190"/>
      <c r="CK693" s="190"/>
      <c r="CL693" s="190"/>
      <c r="CM693" s="190"/>
      <c r="CN693" s="190"/>
      <c r="CO693" s="190"/>
      <c r="CP693" s="190"/>
      <c r="CQ693" s="190"/>
      <c r="CR693" s="190"/>
      <c r="CS693" s="190"/>
      <c r="CT693" s="190"/>
      <c r="CU693" s="190"/>
      <c r="CV693" s="190"/>
      <c r="CW693" s="190"/>
      <c r="CX693" s="190"/>
      <c r="CY693" s="190"/>
      <c r="CZ693" s="190"/>
      <c r="DA693" s="190"/>
      <c r="DB693" s="190"/>
      <c r="DC693" s="190"/>
      <c r="DD693" s="190"/>
      <c r="DE693" s="190"/>
      <c r="DF693" s="190"/>
      <c r="DG693" s="190"/>
      <c r="DH693" s="190"/>
      <c r="DI693" s="190"/>
      <c r="DJ693" s="190"/>
      <c r="DK693" s="190"/>
      <c r="DL693" s="190"/>
      <c r="DM693" s="190"/>
      <c r="DN693" s="190"/>
      <c r="DO693" s="190"/>
      <c r="DP693" s="190"/>
      <c r="DQ693" s="190"/>
      <c r="DR693" s="190"/>
      <c r="DS693" s="190"/>
      <c r="DT693" s="190"/>
      <c r="DU693" s="190"/>
      <c r="DV693" s="190"/>
      <c r="DW693" s="190"/>
      <c r="DX693" s="190"/>
      <c r="DY693" s="190"/>
      <c r="DZ693" s="190"/>
      <c r="EA693" s="190"/>
      <c r="EB693" s="190"/>
      <c r="EC693" s="190"/>
      <c r="ED693" s="190"/>
      <c r="EE693" s="190"/>
      <c r="EF693" s="190"/>
      <c r="EG693" s="190"/>
      <c r="EH693" s="190"/>
      <c r="EI693" s="190"/>
      <c r="EJ693" s="190"/>
      <c r="EK693" s="190"/>
      <c r="EL693" s="190"/>
      <c r="EM693" s="190"/>
      <c r="EN693" s="190"/>
      <c r="EO693" s="190"/>
      <c r="EP693" s="190"/>
      <c r="EQ693" s="190"/>
      <c r="ER693" s="190"/>
      <c r="ES693" s="190"/>
      <c r="ET693" s="190"/>
      <c r="EU693" s="190"/>
      <c r="EV693" s="190"/>
      <c r="EW693" s="190"/>
      <c r="EX693" s="190"/>
      <c r="EY693" s="190"/>
      <c r="EZ693" s="190"/>
      <c r="FA693" s="190"/>
      <c r="FB693" s="190"/>
      <c r="FC693" s="190"/>
      <c r="FD693" s="190"/>
      <c r="FE693" s="190"/>
      <c r="FF693" s="190"/>
      <c r="FG693" s="190"/>
      <c r="FH693" s="190"/>
      <c r="FI693" s="190"/>
      <c r="FJ693" s="190"/>
      <c r="FK693" s="190"/>
      <c r="FL693" s="190"/>
      <c r="FM693" s="190"/>
      <c r="FN693" s="190"/>
      <c r="FO693" s="190"/>
      <c r="FP693" s="190"/>
      <c r="FQ693" s="190"/>
      <c r="FR693" s="190"/>
      <c r="FS693" s="190"/>
      <c r="FT693" s="190"/>
      <c r="FU693" s="190"/>
      <c r="FV693" s="190"/>
      <c r="FW693" s="190"/>
      <c r="FX693" s="190"/>
      <c r="FY693" s="190"/>
      <c r="FZ693" s="190"/>
      <c r="GA693" s="190"/>
      <c r="GB693" s="190"/>
      <c r="GC693" s="190"/>
      <c r="GD693" s="190"/>
      <c r="GE693" s="190"/>
      <c r="GF693" s="190"/>
      <c r="GG693" s="190"/>
      <c r="GH693" s="190"/>
      <c r="GI693" s="190"/>
      <c r="GJ693" s="190"/>
      <c r="GK693" s="190"/>
    </row>
    <row r="694" spans="1:193" s="16" customFormat="1" ht="21" customHeight="1" x14ac:dyDescent="0.25">
      <c r="A694" s="700">
        <v>640</v>
      </c>
      <c r="B694" s="714" t="s">
        <v>6553</v>
      </c>
      <c r="C694" s="715" t="s">
        <v>567</v>
      </c>
      <c r="D694" s="719" t="s">
        <v>34</v>
      </c>
      <c r="E694" s="700">
        <v>75</v>
      </c>
      <c r="F694" s="730" t="str">
        <f t="shared" si="14"/>
        <v>Khá</v>
      </c>
      <c r="G694" s="70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0"/>
      <c r="AT694" s="190"/>
      <c r="AU694" s="190"/>
      <c r="AV694" s="190"/>
      <c r="AW694" s="190"/>
      <c r="AX694" s="190"/>
      <c r="AY694" s="190"/>
      <c r="AZ694" s="190"/>
      <c r="BA694" s="190"/>
      <c r="BB694" s="190"/>
      <c r="BC694" s="190"/>
      <c r="BD694" s="190"/>
      <c r="BE694" s="190"/>
      <c r="BF694" s="190"/>
      <c r="BG694" s="190"/>
      <c r="BH694" s="190"/>
      <c r="BI694" s="190"/>
      <c r="BJ694" s="190"/>
      <c r="BK694" s="190"/>
      <c r="BL694" s="190"/>
      <c r="BM694" s="190"/>
      <c r="BN694" s="190"/>
      <c r="BO694" s="190"/>
      <c r="BP694" s="190"/>
      <c r="BQ694" s="190"/>
      <c r="BR694" s="190"/>
      <c r="BS694" s="190"/>
      <c r="BT694" s="190"/>
      <c r="BU694" s="190"/>
      <c r="BV694" s="190"/>
      <c r="BW694" s="190"/>
      <c r="BX694" s="190"/>
      <c r="BY694" s="190"/>
      <c r="BZ694" s="190"/>
      <c r="CA694" s="190"/>
      <c r="CB694" s="190"/>
      <c r="CC694" s="190"/>
      <c r="CD694" s="190"/>
      <c r="CE694" s="190"/>
      <c r="CF694" s="190"/>
      <c r="CG694" s="190"/>
      <c r="CH694" s="190"/>
      <c r="CI694" s="190"/>
      <c r="CJ694" s="190"/>
      <c r="CK694" s="190"/>
      <c r="CL694" s="190"/>
      <c r="CM694" s="190"/>
      <c r="CN694" s="190"/>
      <c r="CO694" s="190"/>
      <c r="CP694" s="190"/>
      <c r="CQ694" s="190"/>
      <c r="CR694" s="190"/>
      <c r="CS694" s="190"/>
      <c r="CT694" s="190"/>
      <c r="CU694" s="190"/>
      <c r="CV694" s="190"/>
      <c r="CW694" s="190"/>
      <c r="CX694" s="190"/>
      <c r="CY694" s="190"/>
      <c r="CZ694" s="190"/>
      <c r="DA694" s="190"/>
      <c r="DB694" s="190"/>
      <c r="DC694" s="190"/>
      <c r="DD694" s="190"/>
      <c r="DE694" s="190"/>
      <c r="DF694" s="190"/>
      <c r="DG694" s="190"/>
      <c r="DH694" s="190"/>
      <c r="DI694" s="190"/>
      <c r="DJ694" s="190"/>
      <c r="DK694" s="190"/>
      <c r="DL694" s="190"/>
      <c r="DM694" s="190"/>
      <c r="DN694" s="190"/>
      <c r="DO694" s="190"/>
      <c r="DP694" s="190"/>
      <c r="DQ694" s="190"/>
      <c r="DR694" s="190"/>
      <c r="DS694" s="190"/>
      <c r="DT694" s="190"/>
      <c r="DU694" s="190"/>
      <c r="DV694" s="190"/>
      <c r="DW694" s="190"/>
      <c r="DX694" s="190"/>
      <c r="DY694" s="190"/>
      <c r="DZ694" s="190"/>
      <c r="EA694" s="190"/>
      <c r="EB694" s="190"/>
      <c r="EC694" s="190"/>
      <c r="ED694" s="190"/>
      <c r="EE694" s="190"/>
      <c r="EF694" s="190"/>
      <c r="EG694" s="190"/>
      <c r="EH694" s="190"/>
      <c r="EI694" s="190"/>
      <c r="EJ694" s="190"/>
      <c r="EK694" s="190"/>
      <c r="EL694" s="190"/>
      <c r="EM694" s="190"/>
      <c r="EN694" s="190"/>
      <c r="EO694" s="190"/>
      <c r="EP694" s="190"/>
      <c r="EQ694" s="190"/>
      <c r="ER694" s="190"/>
      <c r="ES694" s="190"/>
      <c r="ET694" s="190"/>
      <c r="EU694" s="190"/>
      <c r="EV694" s="190"/>
      <c r="EW694" s="190"/>
      <c r="EX694" s="190"/>
      <c r="EY694" s="190"/>
      <c r="EZ694" s="190"/>
      <c r="FA694" s="190"/>
      <c r="FB694" s="190"/>
      <c r="FC694" s="190"/>
      <c r="FD694" s="190"/>
      <c r="FE694" s="190"/>
      <c r="FF694" s="190"/>
      <c r="FG694" s="190"/>
      <c r="FH694" s="190"/>
      <c r="FI694" s="190"/>
      <c r="FJ694" s="190"/>
      <c r="FK694" s="190"/>
      <c r="FL694" s="190"/>
      <c r="FM694" s="190"/>
      <c r="FN694" s="190"/>
      <c r="FO694" s="190"/>
      <c r="FP694" s="190"/>
      <c r="FQ694" s="190"/>
      <c r="FR694" s="190"/>
      <c r="FS694" s="190"/>
      <c r="FT694" s="190"/>
      <c r="FU694" s="190"/>
      <c r="FV694" s="190"/>
      <c r="FW694" s="190"/>
      <c r="FX694" s="190"/>
      <c r="FY694" s="190"/>
      <c r="FZ694" s="190"/>
      <c r="GA694" s="190"/>
      <c r="GB694" s="190"/>
      <c r="GC694" s="190"/>
      <c r="GD694" s="190"/>
      <c r="GE694" s="190"/>
      <c r="GF694" s="190"/>
      <c r="GG694" s="190"/>
      <c r="GH694" s="190"/>
      <c r="GI694" s="190"/>
      <c r="GJ694" s="190"/>
      <c r="GK694" s="190"/>
    </row>
    <row r="695" spans="1:193" s="16" customFormat="1" ht="21" customHeight="1" x14ac:dyDescent="0.25">
      <c r="A695" s="700">
        <v>641</v>
      </c>
      <c r="B695" s="714" t="s">
        <v>6554</v>
      </c>
      <c r="C695" s="715" t="s">
        <v>124</v>
      </c>
      <c r="D695" s="719" t="s">
        <v>34</v>
      </c>
      <c r="E695" s="700">
        <v>79</v>
      </c>
      <c r="F695" s="730" t="str">
        <f t="shared" si="14"/>
        <v>Khá</v>
      </c>
      <c r="G695" s="70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0"/>
      <c r="AT695" s="190"/>
      <c r="AU695" s="190"/>
      <c r="AV695" s="190"/>
      <c r="AW695" s="190"/>
      <c r="AX695" s="190"/>
      <c r="AY695" s="190"/>
      <c r="AZ695" s="190"/>
      <c r="BA695" s="190"/>
      <c r="BB695" s="190"/>
      <c r="BC695" s="190"/>
      <c r="BD695" s="190"/>
      <c r="BE695" s="190"/>
      <c r="BF695" s="190"/>
      <c r="BG695" s="190"/>
      <c r="BH695" s="190"/>
      <c r="BI695" s="190"/>
      <c r="BJ695" s="190"/>
      <c r="BK695" s="190"/>
      <c r="BL695" s="190"/>
      <c r="BM695" s="190"/>
      <c r="BN695" s="190"/>
      <c r="BO695" s="190"/>
      <c r="BP695" s="190"/>
      <c r="BQ695" s="190"/>
      <c r="BR695" s="190"/>
      <c r="BS695" s="190"/>
      <c r="BT695" s="190"/>
      <c r="BU695" s="190"/>
      <c r="BV695" s="190"/>
      <c r="BW695" s="190"/>
      <c r="BX695" s="190"/>
      <c r="BY695" s="190"/>
      <c r="BZ695" s="190"/>
      <c r="CA695" s="190"/>
      <c r="CB695" s="190"/>
      <c r="CC695" s="190"/>
      <c r="CD695" s="190"/>
      <c r="CE695" s="190"/>
      <c r="CF695" s="190"/>
      <c r="CG695" s="190"/>
      <c r="CH695" s="190"/>
      <c r="CI695" s="190"/>
      <c r="CJ695" s="190"/>
      <c r="CK695" s="190"/>
      <c r="CL695" s="190"/>
      <c r="CM695" s="190"/>
      <c r="CN695" s="190"/>
      <c r="CO695" s="190"/>
      <c r="CP695" s="190"/>
      <c r="CQ695" s="190"/>
      <c r="CR695" s="190"/>
      <c r="CS695" s="190"/>
      <c r="CT695" s="190"/>
      <c r="CU695" s="190"/>
      <c r="CV695" s="190"/>
      <c r="CW695" s="190"/>
      <c r="CX695" s="190"/>
      <c r="CY695" s="190"/>
      <c r="CZ695" s="190"/>
      <c r="DA695" s="190"/>
      <c r="DB695" s="190"/>
      <c r="DC695" s="190"/>
      <c r="DD695" s="190"/>
      <c r="DE695" s="190"/>
      <c r="DF695" s="190"/>
      <c r="DG695" s="190"/>
      <c r="DH695" s="190"/>
      <c r="DI695" s="190"/>
      <c r="DJ695" s="190"/>
      <c r="DK695" s="190"/>
      <c r="DL695" s="190"/>
      <c r="DM695" s="190"/>
      <c r="DN695" s="190"/>
      <c r="DO695" s="190"/>
      <c r="DP695" s="190"/>
      <c r="DQ695" s="190"/>
      <c r="DR695" s="190"/>
      <c r="DS695" s="190"/>
      <c r="DT695" s="190"/>
      <c r="DU695" s="190"/>
      <c r="DV695" s="190"/>
      <c r="DW695" s="190"/>
      <c r="DX695" s="190"/>
      <c r="DY695" s="190"/>
      <c r="DZ695" s="190"/>
      <c r="EA695" s="190"/>
      <c r="EB695" s="190"/>
      <c r="EC695" s="190"/>
      <c r="ED695" s="190"/>
      <c r="EE695" s="190"/>
      <c r="EF695" s="190"/>
      <c r="EG695" s="190"/>
      <c r="EH695" s="190"/>
      <c r="EI695" s="190"/>
      <c r="EJ695" s="190"/>
      <c r="EK695" s="190"/>
      <c r="EL695" s="190"/>
      <c r="EM695" s="190"/>
      <c r="EN695" s="190"/>
      <c r="EO695" s="190"/>
      <c r="EP695" s="190"/>
      <c r="EQ695" s="190"/>
      <c r="ER695" s="190"/>
      <c r="ES695" s="190"/>
      <c r="ET695" s="190"/>
      <c r="EU695" s="190"/>
      <c r="EV695" s="190"/>
      <c r="EW695" s="190"/>
      <c r="EX695" s="190"/>
      <c r="EY695" s="190"/>
      <c r="EZ695" s="190"/>
      <c r="FA695" s="190"/>
      <c r="FB695" s="190"/>
      <c r="FC695" s="190"/>
      <c r="FD695" s="190"/>
      <c r="FE695" s="190"/>
      <c r="FF695" s="190"/>
      <c r="FG695" s="190"/>
      <c r="FH695" s="190"/>
      <c r="FI695" s="190"/>
      <c r="FJ695" s="190"/>
      <c r="FK695" s="190"/>
      <c r="FL695" s="190"/>
      <c r="FM695" s="190"/>
      <c r="FN695" s="190"/>
      <c r="FO695" s="190"/>
      <c r="FP695" s="190"/>
      <c r="FQ695" s="190"/>
      <c r="FR695" s="190"/>
      <c r="FS695" s="190"/>
      <c r="FT695" s="190"/>
      <c r="FU695" s="190"/>
      <c r="FV695" s="190"/>
      <c r="FW695" s="190"/>
      <c r="FX695" s="190"/>
      <c r="FY695" s="190"/>
      <c r="FZ695" s="190"/>
      <c r="GA695" s="190"/>
      <c r="GB695" s="190"/>
      <c r="GC695" s="190"/>
      <c r="GD695" s="190"/>
      <c r="GE695" s="190"/>
      <c r="GF695" s="190"/>
      <c r="GG695" s="190"/>
      <c r="GH695" s="190"/>
      <c r="GI695" s="190"/>
      <c r="GJ695" s="190"/>
      <c r="GK695" s="190"/>
    </row>
    <row r="696" spans="1:193" s="16" customFormat="1" ht="21" customHeight="1" x14ac:dyDescent="0.25">
      <c r="A696" s="700">
        <v>642</v>
      </c>
      <c r="B696" s="714" t="s">
        <v>6555</v>
      </c>
      <c r="C696" s="715" t="s">
        <v>35</v>
      </c>
      <c r="D696" s="719" t="s">
        <v>34</v>
      </c>
      <c r="E696" s="700">
        <v>64</v>
      </c>
      <c r="F696" s="730" t="str">
        <f t="shared" si="14"/>
        <v>Trung bình</v>
      </c>
      <c r="G696" s="70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0"/>
      <c r="AT696" s="190"/>
      <c r="AU696" s="190"/>
      <c r="AV696" s="190"/>
      <c r="AW696" s="190"/>
      <c r="AX696" s="190"/>
      <c r="AY696" s="190"/>
      <c r="AZ696" s="190"/>
      <c r="BA696" s="190"/>
      <c r="BB696" s="190"/>
      <c r="BC696" s="190"/>
      <c r="BD696" s="190"/>
      <c r="BE696" s="190"/>
      <c r="BF696" s="190"/>
      <c r="BG696" s="190"/>
      <c r="BH696" s="190"/>
      <c r="BI696" s="190"/>
      <c r="BJ696" s="190"/>
      <c r="BK696" s="190"/>
      <c r="BL696" s="190"/>
      <c r="BM696" s="190"/>
      <c r="BN696" s="190"/>
      <c r="BO696" s="190"/>
      <c r="BP696" s="190"/>
      <c r="BQ696" s="190"/>
      <c r="BR696" s="190"/>
      <c r="BS696" s="190"/>
      <c r="BT696" s="190"/>
      <c r="BU696" s="190"/>
      <c r="BV696" s="190"/>
      <c r="BW696" s="190"/>
      <c r="BX696" s="190"/>
      <c r="BY696" s="190"/>
      <c r="BZ696" s="190"/>
      <c r="CA696" s="190"/>
      <c r="CB696" s="190"/>
      <c r="CC696" s="190"/>
      <c r="CD696" s="190"/>
      <c r="CE696" s="190"/>
      <c r="CF696" s="190"/>
      <c r="CG696" s="190"/>
      <c r="CH696" s="190"/>
      <c r="CI696" s="190"/>
      <c r="CJ696" s="190"/>
      <c r="CK696" s="190"/>
      <c r="CL696" s="190"/>
      <c r="CM696" s="190"/>
      <c r="CN696" s="190"/>
      <c r="CO696" s="190"/>
      <c r="CP696" s="190"/>
      <c r="CQ696" s="190"/>
      <c r="CR696" s="190"/>
      <c r="CS696" s="190"/>
      <c r="CT696" s="190"/>
      <c r="CU696" s="190"/>
      <c r="CV696" s="190"/>
      <c r="CW696" s="190"/>
      <c r="CX696" s="190"/>
      <c r="CY696" s="190"/>
      <c r="CZ696" s="190"/>
      <c r="DA696" s="190"/>
      <c r="DB696" s="190"/>
      <c r="DC696" s="190"/>
      <c r="DD696" s="190"/>
      <c r="DE696" s="190"/>
      <c r="DF696" s="190"/>
      <c r="DG696" s="190"/>
      <c r="DH696" s="190"/>
      <c r="DI696" s="190"/>
      <c r="DJ696" s="190"/>
      <c r="DK696" s="190"/>
      <c r="DL696" s="190"/>
      <c r="DM696" s="190"/>
      <c r="DN696" s="190"/>
      <c r="DO696" s="190"/>
      <c r="DP696" s="190"/>
      <c r="DQ696" s="190"/>
      <c r="DR696" s="190"/>
      <c r="DS696" s="190"/>
      <c r="DT696" s="190"/>
      <c r="DU696" s="190"/>
      <c r="DV696" s="190"/>
      <c r="DW696" s="190"/>
      <c r="DX696" s="190"/>
      <c r="DY696" s="190"/>
      <c r="DZ696" s="190"/>
      <c r="EA696" s="190"/>
      <c r="EB696" s="190"/>
      <c r="EC696" s="190"/>
      <c r="ED696" s="190"/>
      <c r="EE696" s="190"/>
      <c r="EF696" s="190"/>
      <c r="EG696" s="190"/>
      <c r="EH696" s="190"/>
      <c r="EI696" s="190"/>
      <c r="EJ696" s="190"/>
      <c r="EK696" s="190"/>
      <c r="EL696" s="190"/>
      <c r="EM696" s="190"/>
      <c r="EN696" s="190"/>
      <c r="EO696" s="190"/>
      <c r="EP696" s="190"/>
      <c r="EQ696" s="190"/>
      <c r="ER696" s="190"/>
      <c r="ES696" s="190"/>
      <c r="ET696" s="190"/>
      <c r="EU696" s="190"/>
      <c r="EV696" s="190"/>
      <c r="EW696" s="190"/>
      <c r="EX696" s="190"/>
      <c r="EY696" s="190"/>
      <c r="EZ696" s="190"/>
      <c r="FA696" s="190"/>
      <c r="FB696" s="190"/>
      <c r="FC696" s="190"/>
      <c r="FD696" s="190"/>
      <c r="FE696" s="190"/>
      <c r="FF696" s="190"/>
      <c r="FG696" s="190"/>
      <c r="FH696" s="190"/>
      <c r="FI696" s="190"/>
      <c r="FJ696" s="190"/>
      <c r="FK696" s="190"/>
      <c r="FL696" s="190"/>
      <c r="FM696" s="190"/>
      <c r="FN696" s="190"/>
      <c r="FO696" s="190"/>
      <c r="FP696" s="190"/>
      <c r="FQ696" s="190"/>
      <c r="FR696" s="190"/>
      <c r="FS696" s="190"/>
      <c r="FT696" s="190"/>
      <c r="FU696" s="190"/>
      <c r="FV696" s="190"/>
      <c r="FW696" s="190"/>
      <c r="FX696" s="190"/>
      <c r="FY696" s="190"/>
      <c r="FZ696" s="190"/>
      <c r="GA696" s="190"/>
      <c r="GB696" s="190"/>
      <c r="GC696" s="190"/>
      <c r="GD696" s="190"/>
      <c r="GE696" s="190"/>
      <c r="GF696" s="190"/>
      <c r="GG696" s="190"/>
      <c r="GH696" s="190"/>
      <c r="GI696" s="190"/>
      <c r="GJ696" s="190"/>
      <c r="GK696" s="190"/>
    </row>
    <row r="697" spans="1:193" s="16" customFormat="1" ht="21" customHeight="1" x14ac:dyDescent="0.25">
      <c r="A697" s="700">
        <v>643</v>
      </c>
      <c r="B697" s="714" t="s">
        <v>6556</v>
      </c>
      <c r="C697" s="715" t="s">
        <v>426</v>
      </c>
      <c r="D697" s="719" t="s">
        <v>148</v>
      </c>
      <c r="E697" s="700">
        <v>88</v>
      </c>
      <c r="F697" s="730" t="str">
        <f t="shared" si="14"/>
        <v>Tốt</v>
      </c>
      <c r="G697" s="70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0"/>
      <c r="AT697" s="190"/>
      <c r="AU697" s="190"/>
      <c r="AV697" s="190"/>
      <c r="AW697" s="190"/>
      <c r="AX697" s="190"/>
      <c r="AY697" s="190"/>
      <c r="AZ697" s="190"/>
      <c r="BA697" s="190"/>
      <c r="BB697" s="190"/>
      <c r="BC697" s="190"/>
      <c r="BD697" s="190"/>
      <c r="BE697" s="190"/>
      <c r="BF697" s="190"/>
      <c r="BG697" s="190"/>
      <c r="BH697" s="190"/>
      <c r="BI697" s="190"/>
      <c r="BJ697" s="190"/>
      <c r="BK697" s="190"/>
      <c r="BL697" s="190"/>
      <c r="BM697" s="190"/>
      <c r="BN697" s="190"/>
      <c r="BO697" s="190"/>
      <c r="BP697" s="190"/>
      <c r="BQ697" s="190"/>
      <c r="BR697" s="190"/>
      <c r="BS697" s="190"/>
      <c r="BT697" s="190"/>
      <c r="BU697" s="190"/>
      <c r="BV697" s="190"/>
      <c r="BW697" s="190"/>
      <c r="BX697" s="190"/>
      <c r="BY697" s="190"/>
      <c r="BZ697" s="190"/>
      <c r="CA697" s="190"/>
      <c r="CB697" s="190"/>
      <c r="CC697" s="190"/>
      <c r="CD697" s="190"/>
      <c r="CE697" s="190"/>
      <c r="CF697" s="190"/>
      <c r="CG697" s="190"/>
      <c r="CH697" s="190"/>
      <c r="CI697" s="190"/>
      <c r="CJ697" s="190"/>
      <c r="CK697" s="190"/>
      <c r="CL697" s="190"/>
      <c r="CM697" s="190"/>
      <c r="CN697" s="190"/>
      <c r="CO697" s="190"/>
      <c r="CP697" s="190"/>
      <c r="CQ697" s="190"/>
      <c r="CR697" s="190"/>
      <c r="CS697" s="190"/>
      <c r="CT697" s="190"/>
      <c r="CU697" s="190"/>
      <c r="CV697" s="190"/>
      <c r="CW697" s="190"/>
      <c r="CX697" s="190"/>
      <c r="CY697" s="190"/>
      <c r="CZ697" s="190"/>
      <c r="DA697" s="190"/>
      <c r="DB697" s="190"/>
      <c r="DC697" s="190"/>
      <c r="DD697" s="190"/>
      <c r="DE697" s="190"/>
      <c r="DF697" s="190"/>
      <c r="DG697" s="190"/>
      <c r="DH697" s="190"/>
      <c r="DI697" s="190"/>
      <c r="DJ697" s="190"/>
      <c r="DK697" s="190"/>
      <c r="DL697" s="190"/>
      <c r="DM697" s="190"/>
      <c r="DN697" s="190"/>
      <c r="DO697" s="190"/>
      <c r="DP697" s="190"/>
      <c r="DQ697" s="190"/>
      <c r="DR697" s="190"/>
      <c r="DS697" s="190"/>
      <c r="DT697" s="190"/>
      <c r="DU697" s="190"/>
      <c r="DV697" s="190"/>
      <c r="DW697" s="190"/>
      <c r="DX697" s="190"/>
      <c r="DY697" s="190"/>
      <c r="DZ697" s="190"/>
      <c r="EA697" s="190"/>
      <c r="EB697" s="190"/>
      <c r="EC697" s="190"/>
      <c r="ED697" s="190"/>
      <c r="EE697" s="190"/>
      <c r="EF697" s="190"/>
      <c r="EG697" s="190"/>
      <c r="EH697" s="190"/>
      <c r="EI697" s="190"/>
      <c r="EJ697" s="190"/>
      <c r="EK697" s="190"/>
      <c r="EL697" s="190"/>
      <c r="EM697" s="190"/>
      <c r="EN697" s="190"/>
      <c r="EO697" s="190"/>
      <c r="EP697" s="190"/>
      <c r="EQ697" s="190"/>
      <c r="ER697" s="190"/>
      <c r="ES697" s="190"/>
      <c r="ET697" s="190"/>
      <c r="EU697" s="190"/>
      <c r="EV697" s="190"/>
      <c r="EW697" s="190"/>
      <c r="EX697" s="190"/>
      <c r="EY697" s="190"/>
      <c r="EZ697" s="190"/>
      <c r="FA697" s="190"/>
      <c r="FB697" s="190"/>
      <c r="FC697" s="190"/>
      <c r="FD697" s="190"/>
      <c r="FE697" s="190"/>
      <c r="FF697" s="190"/>
      <c r="FG697" s="190"/>
      <c r="FH697" s="190"/>
      <c r="FI697" s="190"/>
      <c r="FJ697" s="190"/>
      <c r="FK697" s="190"/>
      <c r="FL697" s="190"/>
      <c r="FM697" s="190"/>
      <c r="FN697" s="190"/>
      <c r="FO697" s="190"/>
      <c r="FP697" s="190"/>
      <c r="FQ697" s="190"/>
      <c r="FR697" s="190"/>
      <c r="FS697" s="190"/>
      <c r="FT697" s="190"/>
      <c r="FU697" s="190"/>
      <c r="FV697" s="190"/>
      <c r="FW697" s="190"/>
      <c r="FX697" s="190"/>
      <c r="FY697" s="190"/>
      <c r="FZ697" s="190"/>
      <c r="GA697" s="190"/>
      <c r="GB697" s="190"/>
      <c r="GC697" s="190"/>
      <c r="GD697" s="190"/>
      <c r="GE697" s="190"/>
      <c r="GF697" s="190"/>
      <c r="GG697" s="190"/>
      <c r="GH697" s="190"/>
      <c r="GI697" s="190"/>
      <c r="GJ697" s="190"/>
      <c r="GK697" s="190"/>
    </row>
    <row r="698" spans="1:193" s="16" customFormat="1" ht="21" customHeight="1" x14ac:dyDescent="0.25">
      <c r="A698" s="700">
        <v>644</v>
      </c>
      <c r="B698" s="714" t="s">
        <v>6557</v>
      </c>
      <c r="C698" s="715" t="s">
        <v>5435</v>
      </c>
      <c r="D698" s="719" t="s">
        <v>1047</v>
      </c>
      <c r="E698" s="700">
        <v>72</v>
      </c>
      <c r="F698" s="730" t="str">
        <f t="shared" si="14"/>
        <v>Khá</v>
      </c>
      <c r="G698" s="70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0"/>
      <c r="AT698" s="190"/>
      <c r="AU698" s="190"/>
      <c r="AV698" s="190"/>
      <c r="AW698" s="190"/>
      <c r="AX698" s="190"/>
      <c r="AY698" s="190"/>
      <c r="AZ698" s="190"/>
      <c r="BA698" s="190"/>
      <c r="BB698" s="190"/>
      <c r="BC698" s="190"/>
      <c r="BD698" s="190"/>
      <c r="BE698" s="190"/>
      <c r="BF698" s="190"/>
      <c r="BG698" s="190"/>
      <c r="BH698" s="190"/>
      <c r="BI698" s="190"/>
      <c r="BJ698" s="190"/>
      <c r="BK698" s="190"/>
      <c r="BL698" s="190"/>
      <c r="BM698" s="190"/>
      <c r="BN698" s="190"/>
      <c r="BO698" s="190"/>
      <c r="BP698" s="190"/>
      <c r="BQ698" s="190"/>
      <c r="BR698" s="190"/>
      <c r="BS698" s="190"/>
      <c r="BT698" s="190"/>
      <c r="BU698" s="190"/>
      <c r="BV698" s="190"/>
      <c r="BW698" s="190"/>
      <c r="BX698" s="190"/>
      <c r="BY698" s="190"/>
      <c r="BZ698" s="190"/>
      <c r="CA698" s="190"/>
      <c r="CB698" s="190"/>
      <c r="CC698" s="190"/>
      <c r="CD698" s="190"/>
      <c r="CE698" s="190"/>
      <c r="CF698" s="190"/>
      <c r="CG698" s="190"/>
      <c r="CH698" s="190"/>
      <c r="CI698" s="190"/>
      <c r="CJ698" s="190"/>
      <c r="CK698" s="190"/>
      <c r="CL698" s="190"/>
      <c r="CM698" s="190"/>
      <c r="CN698" s="190"/>
      <c r="CO698" s="190"/>
      <c r="CP698" s="190"/>
      <c r="CQ698" s="190"/>
      <c r="CR698" s="190"/>
      <c r="CS698" s="190"/>
      <c r="CT698" s="190"/>
      <c r="CU698" s="190"/>
      <c r="CV698" s="190"/>
      <c r="CW698" s="190"/>
      <c r="CX698" s="190"/>
      <c r="CY698" s="190"/>
      <c r="CZ698" s="190"/>
      <c r="DA698" s="190"/>
      <c r="DB698" s="190"/>
      <c r="DC698" s="190"/>
      <c r="DD698" s="190"/>
      <c r="DE698" s="190"/>
      <c r="DF698" s="190"/>
      <c r="DG698" s="190"/>
      <c r="DH698" s="190"/>
      <c r="DI698" s="190"/>
      <c r="DJ698" s="190"/>
      <c r="DK698" s="190"/>
      <c r="DL698" s="190"/>
      <c r="DM698" s="190"/>
      <c r="DN698" s="190"/>
      <c r="DO698" s="190"/>
      <c r="DP698" s="190"/>
      <c r="DQ698" s="190"/>
      <c r="DR698" s="190"/>
      <c r="DS698" s="190"/>
      <c r="DT698" s="190"/>
      <c r="DU698" s="190"/>
      <c r="DV698" s="190"/>
      <c r="DW698" s="190"/>
      <c r="DX698" s="190"/>
      <c r="DY698" s="190"/>
      <c r="DZ698" s="190"/>
      <c r="EA698" s="190"/>
      <c r="EB698" s="190"/>
      <c r="EC698" s="190"/>
      <c r="ED698" s="190"/>
      <c r="EE698" s="190"/>
      <c r="EF698" s="190"/>
      <c r="EG698" s="190"/>
      <c r="EH698" s="190"/>
      <c r="EI698" s="190"/>
      <c r="EJ698" s="190"/>
      <c r="EK698" s="190"/>
      <c r="EL698" s="190"/>
      <c r="EM698" s="190"/>
      <c r="EN698" s="190"/>
      <c r="EO698" s="190"/>
      <c r="EP698" s="190"/>
      <c r="EQ698" s="190"/>
      <c r="ER698" s="190"/>
      <c r="ES698" s="190"/>
      <c r="ET698" s="190"/>
      <c r="EU698" s="190"/>
      <c r="EV698" s="190"/>
      <c r="EW698" s="190"/>
      <c r="EX698" s="190"/>
      <c r="EY698" s="190"/>
      <c r="EZ698" s="190"/>
      <c r="FA698" s="190"/>
      <c r="FB698" s="190"/>
      <c r="FC698" s="190"/>
      <c r="FD698" s="190"/>
      <c r="FE698" s="190"/>
      <c r="FF698" s="190"/>
      <c r="FG698" s="190"/>
      <c r="FH698" s="190"/>
      <c r="FI698" s="190"/>
      <c r="FJ698" s="190"/>
      <c r="FK698" s="190"/>
      <c r="FL698" s="190"/>
      <c r="FM698" s="190"/>
      <c r="FN698" s="190"/>
      <c r="FO698" s="190"/>
      <c r="FP698" s="190"/>
      <c r="FQ698" s="190"/>
      <c r="FR698" s="190"/>
      <c r="FS698" s="190"/>
      <c r="FT698" s="190"/>
      <c r="FU698" s="190"/>
      <c r="FV698" s="190"/>
      <c r="FW698" s="190"/>
      <c r="FX698" s="190"/>
      <c r="FY698" s="190"/>
      <c r="FZ698" s="190"/>
      <c r="GA698" s="190"/>
      <c r="GB698" s="190"/>
      <c r="GC698" s="190"/>
      <c r="GD698" s="190"/>
      <c r="GE698" s="190"/>
      <c r="GF698" s="190"/>
      <c r="GG698" s="190"/>
      <c r="GH698" s="190"/>
      <c r="GI698" s="190"/>
      <c r="GJ698" s="190"/>
      <c r="GK698" s="190"/>
    </row>
    <row r="699" spans="1:193" s="16" customFormat="1" ht="21" customHeight="1" x14ac:dyDescent="0.25">
      <c r="A699" s="700">
        <v>645</v>
      </c>
      <c r="B699" s="714" t="s">
        <v>6558</v>
      </c>
      <c r="C699" s="715" t="s">
        <v>18</v>
      </c>
      <c r="D699" s="719" t="s">
        <v>37</v>
      </c>
      <c r="E699" s="700">
        <v>88</v>
      </c>
      <c r="F699" s="730" t="str">
        <f t="shared" si="14"/>
        <v>Tốt</v>
      </c>
      <c r="G699" s="70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B699" s="190"/>
      <c r="AC699" s="190"/>
      <c r="AD699" s="190"/>
      <c r="AE699" s="190"/>
      <c r="AF699" s="190"/>
      <c r="AG699" s="190"/>
      <c r="AH699" s="190"/>
      <c r="AI699" s="190"/>
      <c r="AJ699" s="190"/>
      <c r="AK699" s="190"/>
      <c r="AL699" s="190"/>
      <c r="AM699" s="190"/>
      <c r="AN699" s="190"/>
      <c r="AO699" s="190"/>
      <c r="AP699" s="190"/>
      <c r="AQ699" s="190"/>
      <c r="AR699" s="190"/>
      <c r="AS699" s="190"/>
      <c r="AT699" s="190"/>
      <c r="AU699" s="190"/>
      <c r="AV699" s="190"/>
      <c r="AW699" s="190"/>
      <c r="AX699" s="190"/>
      <c r="AY699" s="190"/>
      <c r="AZ699" s="190"/>
      <c r="BA699" s="190"/>
      <c r="BB699" s="190"/>
      <c r="BC699" s="190"/>
      <c r="BD699" s="190"/>
      <c r="BE699" s="190"/>
      <c r="BF699" s="190"/>
      <c r="BG699" s="190"/>
      <c r="BH699" s="190"/>
      <c r="BI699" s="190"/>
      <c r="BJ699" s="190"/>
      <c r="BK699" s="190"/>
      <c r="BL699" s="190"/>
      <c r="BM699" s="190"/>
      <c r="BN699" s="190"/>
      <c r="BO699" s="190"/>
      <c r="BP699" s="190"/>
      <c r="BQ699" s="190"/>
      <c r="BR699" s="190"/>
      <c r="BS699" s="190"/>
      <c r="BT699" s="190"/>
      <c r="BU699" s="190"/>
      <c r="BV699" s="190"/>
      <c r="BW699" s="190"/>
      <c r="BX699" s="190"/>
      <c r="BY699" s="190"/>
      <c r="BZ699" s="190"/>
      <c r="CA699" s="190"/>
      <c r="CB699" s="190"/>
      <c r="CC699" s="190"/>
      <c r="CD699" s="190"/>
      <c r="CE699" s="190"/>
      <c r="CF699" s="190"/>
      <c r="CG699" s="190"/>
      <c r="CH699" s="190"/>
      <c r="CI699" s="190"/>
      <c r="CJ699" s="190"/>
      <c r="CK699" s="190"/>
      <c r="CL699" s="190"/>
      <c r="CM699" s="190"/>
      <c r="CN699" s="190"/>
      <c r="CO699" s="190"/>
      <c r="CP699" s="190"/>
      <c r="CQ699" s="190"/>
      <c r="CR699" s="190"/>
      <c r="CS699" s="190"/>
      <c r="CT699" s="190"/>
      <c r="CU699" s="190"/>
      <c r="CV699" s="190"/>
      <c r="CW699" s="190"/>
      <c r="CX699" s="190"/>
      <c r="CY699" s="190"/>
      <c r="CZ699" s="190"/>
      <c r="DA699" s="190"/>
      <c r="DB699" s="190"/>
      <c r="DC699" s="190"/>
      <c r="DD699" s="190"/>
      <c r="DE699" s="190"/>
      <c r="DF699" s="190"/>
      <c r="DG699" s="190"/>
      <c r="DH699" s="190"/>
      <c r="DI699" s="190"/>
      <c r="DJ699" s="190"/>
      <c r="DK699" s="190"/>
      <c r="DL699" s="190"/>
      <c r="DM699" s="190"/>
      <c r="DN699" s="190"/>
      <c r="DO699" s="190"/>
      <c r="DP699" s="190"/>
      <c r="DQ699" s="190"/>
      <c r="DR699" s="190"/>
      <c r="DS699" s="190"/>
      <c r="DT699" s="190"/>
      <c r="DU699" s="190"/>
      <c r="DV699" s="190"/>
      <c r="DW699" s="190"/>
      <c r="DX699" s="190"/>
      <c r="DY699" s="190"/>
      <c r="DZ699" s="190"/>
      <c r="EA699" s="190"/>
      <c r="EB699" s="190"/>
      <c r="EC699" s="190"/>
      <c r="ED699" s="190"/>
      <c r="EE699" s="190"/>
      <c r="EF699" s="190"/>
      <c r="EG699" s="190"/>
      <c r="EH699" s="190"/>
      <c r="EI699" s="190"/>
      <c r="EJ699" s="190"/>
      <c r="EK699" s="190"/>
      <c r="EL699" s="190"/>
      <c r="EM699" s="190"/>
      <c r="EN699" s="190"/>
      <c r="EO699" s="190"/>
      <c r="EP699" s="190"/>
      <c r="EQ699" s="190"/>
      <c r="ER699" s="190"/>
      <c r="ES699" s="190"/>
      <c r="ET699" s="190"/>
      <c r="EU699" s="190"/>
      <c r="EV699" s="190"/>
      <c r="EW699" s="190"/>
      <c r="EX699" s="190"/>
      <c r="EY699" s="190"/>
      <c r="EZ699" s="190"/>
      <c r="FA699" s="190"/>
      <c r="FB699" s="190"/>
      <c r="FC699" s="190"/>
      <c r="FD699" s="190"/>
      <c r="FE699" s="190"/>
      <c r="FF699" s="190"/>
      <c r="FG699" s="190"/>
      <c r="FH699" s="190"/>
      <c r="FI699" s="190"/>
      <c r="FJ699" s="190"/>
      <c r="FK699" s="190"/>
      <c r="FL699" s="190"/>
      <c r="FM699" s="190"/>
      <c r="FN699" s="190"/>
      <c r="FO699" s="190"/>
      <c r="FP699" s="190"/>
      <c r="FQ699" s="190"/>
      <c r="FR699" s="190"/>
      <c r="FS699" s="190"/>
      <c r="FT699" s="190"/>
      <c r="FU699" s="190"/>
      <c r="FV699" s="190"/>
      <c r="FW699" s="190"/>
      <c r="FX699" s="190"/>
      <c r="FY699" s="190"/>
      <c r="FZ699" s="190"/>
      <c r="GA699" s="190"/>
      <c r="GB699" s="190"/>
      <c r="GC699" s="190"/>
      <c r="GD699" s="190"/>
      <c r="GE699" s="190"/>
      <c r="GF699" s="190"/>
      <c r="GG699" s="190"/>
      <c r="GH699" s="190"/>
      <c r="GI699" s="190"/>
      <c r="GJ699" s="190"/>
      <c r="GK699" s="190"/>
    </row>
    <row r="700" spans="1:193" s="16" customFormat="1" ht="21" customHeight="1" x14ac:dyDescent="0.25">
      <c r="A700" s="700">
        <v>646</v>
      </c>
      <c r="B700" s="714" t="s">
        <v>6559</v>
      </c>
      <c r="C700" s="715" t="s">
        <v>6560</v>
      </c>
      <c r="D700" s="719" t="s">
        <v>6561</v>
      </c>
      <c r="E700" s="700">
        <v>83</v>
      </c>
      <c r="F700" s="730" t="str">
        <f t="shared" si="14"/>
        <v>Tốt</v>
      </c>
      <c r="G700" s="70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  <c r="AA700" s="190"/>
      <c r="AB700" s="190"/>
      <c r="AC700" s="190"/>
      <c r="AD700" s="190"/>
      <c r="AE700" s="190"/>
      <c r="AF700" s="190"/>
      <c r="AG700" s="190"/>
      <c r="AH700" s="190"/>
      <c r="AI700" s="190"/>
      <c r="AJ700" s="190"/>
      <c r="AK700" s="190"/>
      <c r="AL700" s="190"/>
      <c r="AM700" s="190"/>
      <c r="AN700" s="190"/>
      <c r="AO700" s="190"/>
      <c r="AP700" s="190"/>
      <c r="AQ700" s="190"/>
      <c r="AR700" s="190"/>
      <c r="AS700" s="190"/>
      <c r="AT700" s="190"/>
      <c r="AU700" s="190"/>
      <c r="AV700" s="190"/>
      <c r="AW700" s="190"/>
      <c r="AX700" s="190"/>
      <c r="AY700" s="190"/>
      <c r="AZ700" s="190"/>
      <c r="BA700" s="190"/>
      <c r="BB700" s="190"/>
      <c r="BC700" s="190"/>
      <c r="BD700" s="190"/>
      <c r="BE700" s="190"/>
      <c r="BF700" s="190"/>
      <c r="BG700" s="190"/>
      <c r="BH700" s="190"/>
      <c r="BI700" s="190"/>
      <c r="BJ700" s="190"/>
      <c r="BK700" s="190"/>
      <c r="BL700" s="190"/>
      <c r="BM700" s="190"/>
      <c r="BN700" s="190"/>
      <c r="BO700" s="190"/>
      <c r="BP700" s="190"/>
      <c r="BQ700" s="190"/>
      <c r="BR700" s="190"/>
      <c r="BS700" s="190"/>
      <c r="BT700" s="190"/>
      <c r="BU700" s="190"/>
      <c r="BV700" s="190"/>
      <c r="BW700" s="190"/>
      <c r="BX700" s="190"/>
      <c r="BY700" s="190"/>
      <c r="BZ700" s="190"/>
      <c r="CA700" s="190"/>
      <c r="CB700" s="190"/>
      <c r="CC700" s="190"/>
      <c r="CD700" s="190"/>
      <c r="CE700" s="190"/>
      <c r="CF700" s="190"/>
      <c r="CG700" s="190"/>
      <c r="CH700" s="190"/>
      <c r="CI700" s="190"/>
      <c r="CJ700" s="190"/>
      <c r="CK700" s="190"/>
      <c r="CL700" s="190"/>
      <c r="CM700" s="190"/>
      <c r="CN700" s="190"/>
      <c r="CO700" s="190"/>
      <c r="CP700" s="190"/>
      <c r="CQ700" s="190"/>
      <c r="CR700" s="190"/>
      <c r="CS700" s="190"/>
      <c r="CT700" s="190"/>
      <c r="CU700" s="190"/>
      <c r="CV700" s="190"/>
      <c r="CW700" s="190"/>
      <c r="CX700" s="190"/>
      <c r="CY700" s="190"/>
      <c r="CZ700" s="190"/>
      <c r="DA700" s="190"/>
      <c r="DB700" s="190"/>
      <c r="DC700" s="190"/>
      <c r="DD700" s="190"/>
      <c r="DE700" s="190"/>
      <c r="DF700" s="190"/>
      <c r="DG700" s="190"/>
      <c r="DH700" s="190"/>
      <c r="DI700" s="190"/>
      <c r="DJ700" s="190"/>
      <c r="DK700" s="190"/>
      <c r="DL700" s="190"/>
      <c r="DM700" s="190"/>
      <c r="DN700" s="190"/>
      <c r="DO700" s="190"/>
      <c r="DP700" s="190"/>
      <c r="DQ700" s="190"/>
      <c r="DR700" s="190"/>
      <c r="DS700" s="190"/>
      <c r="DT700" s="190"/>
      <c r="DU700" s="190"/>
      <c r="DV700" s="190"/>
      <c r="DW700" s="190"/>
      <c r="DX700" s="190"/>
      <c r="DY700" s="190"/>
      <c r="DZ700" s="190"/>
      <c r="EA700" s="190"/>
      <c r="EB700" s="190"/>
      <c r="EC700" s="190"/>
      <c r="ED700" s="190"/>
      <c r="EE700" s="190"/>
      <c r="EF700" s="190"/>
      <c r="EG700" s="190"/>
      <c r="EH700" s="190"/>
      <c r="EI700" s="190"/>
      <c r="EJ700" s="190"/>
      <c r="EK700" s="190"/>
      <c r="EL700" s="190"/>
      <c r="EM700" s="190"/>
      <c r="EN700" s="190"/>
      <c r="EO700" s="190"/>
      <c r="EP700" s="190"/>
      <c r="EQ700" s="190"/>
      <c r="ER700" s="190"/>
      <c r="ES700" s="190"/>
      <c r="ET700" s="190"/>
      <c r="EU700" s="190"/>
      <c r="EV700" s="190"/>
      <c r="EW700" s="190"/>
      <c r="EX700" s="190"/>
      <c r="EY700" s="190"/>
      <c r="EZ700" s="190"/>
      <c r="FA700" s="190"/>
      <c r="FB700" s="190"/>
      <c r="FC700" s="190"/>
      <c r="FD700" s="190"/>
      <c r="FE700" s="190"/>
      <c r="FF700" s="190"/>
      <c r="FG700" s="190"/>
      <c r="FH700" s="190"/>
      <c r="FI700" s="190"/>
      <c r="FJ700" s="190"/>
      <c r="FK700" s="190"/>
      <c r="FL700" s="190"/>
      <c r="FM700" s="190"/>
      <c r="FN700" s="190"/>
      <c r="FO700" s="190"/>
      <c r="FP700" s="190"/>
      <c r="FQ700" s="190"/>
      <c r="FR700" s="190"/>
      <c r="FS700" s="190"/>
      <c r="FT700" s="190"/>
      <c r="FU700" s="190"/>
      <c r="FV700" s="190"/>
      <c r="FW700" s="190"/>
      <c r="FX700" s="190"/>
      <c r="FY700" s="190"/>
      <c r="FZ700" s="190"/>
      <c r="GA700" s="190"/>
      <c r="GB700" s="190"/>
      <c r="GC700" s="190"/>
      <c r="GD700" s="190"/>
      <c r="GE700" s="190"/>
      <c r="GF700" s="190"/>
      <c r="GG700" s="190"/>
      <c r="GH700" s="190"/>
      <c r="GI700" s="190"/>
      <c r="GJ700" s="190"/>
      <c r="GK700" s="190"/>
    </row>
    <row r="701" spans="1:193" s="16" customFormat="1" ht="21" customHeight="1" x14ac:dyDescent="0.25">
      <c r="A701" s="700">
        <v>647</v>
      </c>
      <c r="B701" s="714" t="s">
        <v>6562</v>
      </c>
      <c r="C701" s="715" t="s">
        <v>1952</v>
      </c>
      <c r="D701" s="719" t="s">
        <v>1418</v>
      </c>
      <c r="E701" s="700">
        <v>80</v>
      </c>
      <c r="F701" s="730" t="str">
        <f t="shared" si="14"/>
        <v>Tốt</v>
      </c>
      <c r="G701" s="70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  <c r="AA701" s="190"/>
      <c r="AB701" s="190"/>
      <c r="AC701" s="190"/>
      <c r="AD701" s="190"/>
      <c r="AE701" s="190"/>
      <c r="AF701" s="190"/>
      <c r="AG701" s="190"/>
      <c r="AH701" s="190"/>
      <c r="AI701" s="190"/>
      <c r="AJ701" s="190"/>
      <c r="AK701" s="190"/>
      <c r="AL701" s="190"/>
      <c r="AM701" s="190"/>
      <c r="AN701" s="190"/>
      <c r="AO701" s="190"/>
      <c r="AP701" s="190"/>
      <c r="AQ701" s="190"/>
      <c r="AR701" s="190"/>
      <c r="AS701" s="190"/>
      <c r="AT701" s="190"/>
      <c r="AU701" s="190"/>
      <c r="AV701" s="190"/>
      <c r="AW701" s="190"/>
      <c r="AX701" s="190"/>
      <c r="AY701" s="190"/>
      <c r="AZ701" s="190"/>
      <c r="BA701" s="190"/>
      <c r="BB701" s="190"/>
      <c r="BC701" s="190"/>
      <c r="BD701" s="190"/>
      <c r="BE701" s="190"/>
      <c r="BF701" s="190"/>
      <c r="BG701" s="190"/>
      <c r="BH701" s="190"/>
      <c r="BI701" s="190"/>
      <c r="BJ701" s="190"/>
      <c r="BK701" s="190"/>
      <c r="BL701" s="190"/>
      <c r="BM701" s="190"/>
      <c r="BN701" s="190"/>
      <c r="BO701" s="190"/>
      <c r="BP701" s="190"/>
      <c r="BQ701" s="190"/>
      <c r="BR701" s="190"/>
      <c r="BS701" s="190"/>
      <c r="BT701" s="190"/>
      <c r="BU701" s="190"/>
      <c r="BV701" s="190"/>
      <c r="BW701" s="190"/>
      <c r="BX701" s="190"/>
      <c r="BY701" s="190"/>
      <c r="BZ701" s="190"/>
      <c r="CA701" s="190"/>
      <c r="CB701" s="190"/>
      <c r="CC701" s="190"/>
      <c r="CD701" s="190"/>
      <c r="CE701" s="190"/>
      <c r="CF701" s="190"/>
      <c r="CG701" s="190"/>
      <c r="CH701" s="190"/>
      <c r="CI701" s="190"/>
      <c r="CJ701" s="190"/>
      <c r="CK701" s="190"/>
      <c r="CL701" s="190"/>
      <c r="CM701" s="190"/>
      <c r="CN701" s="190"/>
      <c r="CO701" s="190"/>
      <c r="CP701" s="190"/>
      <c r="CQ701" s="190"/>
      <c r="CR701" s="190"/>
      <c r="CS701" s="190"/>
      <c r="CT701" s="190"/>
      <c r="CU701" s="190"/>
      <c r="CV701" s="190"/>
      <c r="CW701" s="190"/>
      <c r="CX701" s="190"/>
      <c r="CY701" s="190"/>
      <c r="CZ701" s="190"/>
      <c r="DA701" s="190"/>
      <c r="DB701" s="190"/>
      <c r="DC701" s="190"/>
      <c r="DD701" s="190"/>
      <c r="DE701" s="190"/>
      <c r="DF701" s="190"/>
      <c r="DG701" s="190"/>
      <c r="DH701" s="190"/>
      <c r="DI701" s="190"/>
      <c r="DJ701" s="190"/>
      <c r="DK701" s="190"/>
      <c r="DL701" s="190"/>
      <c r="DM701" s="190"/>
      <c r="DN701" s="190"/>
      <c r="DO701" s="190"/>
      <c r="DP701" s="190"/>
      <c r="DQ701" s="190"/>
      <c r="DR701" s="190"/>
      <c r="DS701" s="190"/>
      <c r="DT701" s="190"/>
      <c r="DU701" s="190"/>
      <c r="DV701" s="190"/>
      <c r="DW701" s="190"/>
      <c r="DX701" s="190"/>
      <c r="DY701" s="190"/>
      <c r="DZ701" s="190"/>
      <c r="EA701" s="190"/>
      <c r="EB701" s="190"/>
      <c r="EC701" s="190"/>
      <c r="ED701" s="190"/>
      <c r="EE701" s="190"/>
      <c r="EF701" s="190"/>
      <c r="EG701" s="190"/>
      <c r="EH701" s="190"/>
      <c r="EI701" s="190"/>
      <c r="EJ701" s="190"/>
      <c r="EK701" s="190"/>
      <c r="EL701" s="190"/>
      <c r="EM701" s="190"/>
      <c r="EN701" s="190"/>
      <c r="EO701" s="190"/>
      <c r="EP701" s="190"/>
      <c r="EQ701" s="190"/>
      <c r="ER701" s="190"/>
      <c r="ES701" s="190"/>
      <c r="ET701" s="190"/>
      <c r="EU701" s="190"/>
      <c r="EV701" s="190"/>
      <c r="EW701" s="190"/>
      <c r="EX701" s="190"/>
      <c r="EY701" s="190"/>
      <c r="EZ701" s="190"/>
      <c r="FA701" s="190"/>
      <c r="FB701" s="190"/>
      <c r="FC701" s="190"/>
      <c r="FD701" s="190"/>
      <c r="FE701" s="190"/>
      <c r="FF701" s="190"/>
      <c r="FG701" s="190"/>
      <c r="FH701" s="190"/>
      <c r="FI701" s="190"/>
      <c r="FJ701" s="190"/>
      <c r="FK701" s="190"/>
      <c r="FL701" s="190"/>
      <c r="FM701" s="190"/>
      <c r="FN701" s="190"/>
      <c r="FO701" s="190"/>
      <c r="FP701" s="190"/>
      <c r="FQ701" s="190"/>
      <c r="FR701" s="190"/>
      <c r="FS701" s="190"/>
      <c r="FT701" s="190"/>
      <c r="FU701" s="190"/>
      <c r="FV701" s="190"/>
      <c r="FW701" s="190"/>
      <c r="FX701" s="190"/>
      <c r="FY701" s="190"/>
      <c r="FZ701" s="190"/>
      <c r="GA701" s="190"/>
      <c r="GB701" s="190"/>
      <c r="GC701" s="190"/>
      <c r="GD701" s="190"/>
      <c r="GE701" s="190"/>
      <c r="GF701" s="190"/>
      <c r="GG701" s="190"/>
      <c r="GH701" s="190"/>
      <c r="GI701" s="190"/>
      <c r="GJ701" s="190"/>
      <c r="GK701" s="190"/>
    </row>
    <row r="702" spans="1:193" s="16" customFormat="1" ht="21" customHeight="1" x14ac:dyDescent="0.25">
      <c r="A702" s="700">
        <v>648</v>
      </c>
      <c r="B702" s="714" t="s">
        <v>6563</v>
      </c>
      <c r="C702" s="715" t="s">
        <v>6564</v>
      </c>
      <c r="D702" s="719" t="s">
        <v>39</v>
      </c>
      <c r="E702" s="700">
        <v>84</v>
      </c>
      <c r="F702" s="730" t="str">
        <f t="shared" si="14"/>
        <v>Tốt</v>
      </c>
      <c r="G702" s="70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B702" s="190"/>
      <c r="AC702" s="190"/>
      <c r="AD702" s="190"/>
      <c r="AE702" s="190"/>
      <c r="AF702" s="190"/>
      <c r="AG702" s="190"/>
      <c r="AH702" s="190"/>
      <c r="AI702" s="190"/>
      <c r="AJ702" s="190"/>
      <c r="AK702" s="190"/>
      <c r="AL702" s="190"/>
      <c r="AM702" s="190"/>
      <c r="AN702" s="190"/>
      <c r="AO702" s="190"/>
      <c r="AP702" s="190"/>
      <c r="AQ702" s="190"/>
      <c r="AR702" s="190"/>
      <c r="AS702" s="190"/>
      <c r="AT702" s="190"/>
      <c r="AU702" s="190"/>
      <c r="AV702" s="190"/>
      <c r="AW702" s="190"/>
      <c r="AX702" s="190"/>
      <c r="AY702" s="190"/>
      <c r="AZ702" s="190"/>
      <c r="BA702" s="190"/>
      <c r="BB702" s="190"/>
      <c r="BC702" s="190"/>
      <c r="BD702" s="190"/>
      <c r="BE702" s="190"/>
      <c r="BF702" s="190"/>
      <c r="BG702" s="190"/>
      <c r="BH702" s="190"/>
      <c r="BI702" s="190"/>
      <c r="BJ702" s="190"/>
      <c r="BK702" s="190"/>
      <c r="BL702" s="190"/>
      <c r="BM702" s="190"/>
      <c r="BN702" s="190"/>
      <c r="BO702" s="190"/>
      <c r="BP702" s="190"/>
      <c r="BQ702" s="190"/>
      <c r="BR702" s="190"/>
      <c r="BS702" s="190"/>
      <c r="BT702" s="190"/>
      <c r="BU702" s="190"/>
      <c r="BV702" s="190"/>
      <c r="BW702" s="190"/>
      <c r="BX702" s="190"/>
      <c r="BY702" s="190"/>
      <c r="BZ702" s="190"/>
      <c r="CA702" s="190"/>
      <c r="CB702" s="190"/>
      <c r="CC702" s="190"/>
      <c r="CD702" s="190"/>
      <c r="CE702" s="190"/>
      <c r="CF702" s="190"/>
      <c r="CG702" s="190"/>
      <c r="CH702" s="190"/>
      <c r="CI702" s="190"/>
      <c r="CJ702" s="190"/>
      <c r="CK702" s="190"/>
      <c r="CL702" s="190"/>
      <c r="CM702" s="190"/>
      <c r="CN702" s="190"/>
      <c r="CO702" s="190"/>
      <c r="CP702" s="190"/>
      <c r="CQ702" s="190"/>
      <c r="CR702" s="190"/>
      <c r="CS702" s="190"/>
      <c r="CT702" s="190"/>
      <c r="CU702" s="190"/>
      <c r="CV702" s="190"/>
      <c r="CW702" s="190"/>
      <c r="CX702" s="190"/>
      <c r="CY702" s="190"/>
      <c r="CZ702" s="190"/>
      <c r="DA702" s="190"/>
      <c r="DB702" s="190"/>
      <c r="DC702" s="190"/>
      <c r="DD702" s="190"/>
      <c r="DE702" s="190"/>
      <c r="DF702" s="190"/>
      <c r="DG702" s="190"/>
      <c r="DH702" s="190"/>
      <c r="DI702" s="190"/>
      <c r="DJ702" s="190"/>
      <c r="DK702" s="190"/>
      <c r="DL702" s="190"/>
      <c r="DM702" s="190"/>
      <c r="DN702" s="190"/>
      <c r="DO702" s="190"/>
      <c r="DP702" s="190"/>
      <c r="DQ702" s="190"/>
      <c r="DR702" s="190"/>
      <c r="DS702" s="190"/>
      <c r="DT702" s="190"/>
      <c r="DU702" s="190"/>
      <c r="DV702" s="190"/>
      <c r="DW702" s="190"/>
      <c r="DX702" s="190"/>
      <c r="DY702" s="190"/>
      <c r="DZ702" s="190"/>
      <c r="EA702" s="190"/>
      <c r="EB702" s="190"/>
      <c r="EC702" s="190"/>
      <c r="ED702" s="190"/>
      <c r="EE702" s="190"/>
      <c r="EF702" s="190"/>
      <c r="EG702" s="190"/>
      <c r="EH702" s="190"/>
      <c r="EI702" s="190"/>
      <c r="EJ702" s="190"/>
      <c r="EK702" s="190"/>
      <c r="EL702" s="190"/>
      <c r="EM702" s="190"/>
      <c r="EN702" s="190"/>
      <c r="EO702" s="190"/>
      <c r="EP702" s="190"/>
      <c r="EQ702" s="190"/>
      <c r="ER702" s="190"/>
      <c r="ES702" s="190"/>
      <c r="ET702" s="190"/>
      <c r="EU702" s="190"/>
      <c r="EV702" s="190"/>
      <c r="EW702" s="190"/>
      <c r="EX702" s="190"/>
      <c r="EY702" s="190"/>
      <c r="EZ702" s="190"/>
      <c r="FA702" s="190"/>
      <c r="FB702" s="190"/>
      <c r="FC702" s="190"/>
      <c r="FD702" s="190"/>
      <c r="FE702" s="190"/>
      <c r="FF702" s="190"/>
      <c r="FG702" s="190"/>
      <c r="FH702" s="190"/>
      <c r="FI702" s="190"/>
      <c r="FJ702" s="190"/>
      <c r="FK702" s="190"/>
      <c r="FL702" s="190"/>
      <c r="FM702" s="190"/>
      <c r="FN702" s="190"/>
      <c r="FO702" s="190"/>
      <c r="FP702" s="190"/>
      <c r="FQ702" s="190"/>
      <c r="FR702" s="190"/>
      <c r="FS702" s="190"/>
      <c r="FT702" s="190"/>
      <c r="FU702" s="190"/>
      <c r="FV702" s="190"/>
      <c r="FW702" s="190"/>
      <c r="FX702" s="190"/>
      <c r="FY702" s="190"/>
      <c r="FZ702" s="190"/>
      <c r="GA702" s="190"/>
      <c r="GB702" s="190"/>
      <c r="GC702" s="190"/>
      <c r="GD702" s="190"/>
      <c r="GE702" s="190"/>
      <c r="GF702" s="190"/>
      <c r="GG702" s="190"/>
      <c r="GH702" s="190"/>
      <c r="GI702" s="190"/>
      <c r="GJ702" s="190"/>
      <c r="GK702" s="190"/>
    </row>
    <row r="703" spans="1:193" s="16" customFormat="1" ht="21" customHeight="1" x14ac:dyDescent="0.25">
      <c r="A703" s="700">
        <v>649</v>
      </c>
      <c r="B703" s="714" t="s">
        <v>6565</v>
      </c>
      <c r="C703" s="715" t="s">
        <v>1198</v>
      </c>
      <c r="D703" s="719" t="s">
        <v>806</v>
      </c>
      <c r="E703" s="700">
        <v>71</v>
      </c>
      <c r="F703" s="730" t="str">
        <f t="shared" si="14"/>
        <v>Khá</v>
      </c>
      <c r="G703" s="70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0"/>
      <c r="AT703" s="190"/>
      <c r="AU703" s="190"/>
      <c r="AV703" s="190"/>
      <c r="AW703" s="190"/>
      <c r="AX703" s="190"/>
      <c r="AY703" s="190"/>
      <c r="AZ703" s="190"/>
      <c r="BA703" s="190"/>
      <c r="BB703" s="190"/>
      <c r="BC703" s="190"/>
      <c r="BD703" s="190"/>
      <c r="BE703" s="190"/>
      <c r="BF703" s="190"/>
      <c r="BG703" s="190"/>
      <c r="BH703" s="190"/>
      <c r="BI703" s="190"/>
      <c r="BJ703" s="190"/>
      <c r="BK703" s="190"/>
      <c r="BL703" s="190"/>
      <c r="BM703" s="190"/>
      <c r="BN703" s="190"/>
      <c r="BO703" s="190"/>
      <c r="BP703" s="190"/>
      <c r="BQ703" s="190"/>
      <c r="BR703" s="190"/>
      <c r="BS703" s="190"/>
      <c r="BT703" s="190"/>
      <c r="BU703" s="190"/>
      <c r="BV703" s="190"/>
      <c r="BW703" s="190"/>
      <c r="BX703" s="190"/>
      <c r="BY703" s="190"/>
      <c r="BZ703" s="190"/>
      <c r="CA703" s="190"/>
      <c r="CB703" s="190"/>
      <c r="CC703" s="190"/>
      <c r="CD703" s="190"/>
      <c r="CE703" s="190"/>
      <c r="CF703" s="190"/>
      <c r="CG703" s="190"/>
      <c r="CH703" s="190"/>
      <c r="CI703" s="190"/>
      <c r="CJ703" s="190"/>
      <c r="CK703" s="190"/>
      <c r="CL703" s="190"/>
      <c r="CM703" s="190"/>
      <c r="CN703" s="190"/>
      <c r="CO703" s="190"/>
      <c r="CP703" s="190"/>
      <c r="CQ703" s="190"/>
      <c r="CR703" s="190"/>
      <c r="CS703" s="190"/>
      <c r="CT703" s="190"/>
      <c r="CU703" s="190"/>
      <c r="CV703" s="190"/>
      <c r="CW703" s="190"/>
      <c r="CX703" s="190"/>
      <c r="CY703" s="190"/>
      <c r="CZ703" s="190"/>
      <c r="DA703" s="190"/>
      <c r="DB703" s="190"/>
      <c r="DC703" s="190"/>
      <c r="DD703" s="190"/>
      <c r="DE703" s="190"/>
      <c r="DF703" s="190"/>
      <c r="DG703" s="190"/>
      <c r="DH703" s="190"/>
      <c r="DI703" s="190"/>
      <c r="DJ703" s="190"/>
      <c r="DK703" s="190"/>
      <c r="DL703" s="190"/>
      <c r="DM703" s="190"/>
      <c r="DN703" s="190"/>
      <c r="DO703" s="190"/>
      <c r="DP703" s="190"/>
      <c r="DQ703" s="190"/>
      <c r="DR703" s="190"/>
      <c r="DS703" s="190"/>
      <c r="DT703" s="190"/>
      <c r="DU703" s="190"/>
      <c r="DV703" s="190"/>
      <c r="DW703" s="190"/>
      <c r="DX703" s="190"/>
      <c r="DY703" s="190"/>
      <c r="DZ703" s="190"/>
      <c r="EA703" s="190"/>
      <c r="EB703" s="190"/>
      <c r="EC703" s="190"/>
      <c r="ED703" s="190"/>
      <c r="EE703" s="190"/>
      <c r="EF703" s="190"/>
      <c r="EG703" s="190"/>
      <c r="EH703" s="190"/>
      <c r="EI703" s="190"/>
      <c r="EJ703" s="190"/>
      <c r="EK703" s="190"/>
      <c r="EL703" s="190"/>
      <c r="EM703" s="190"/>
      <c r="EN703" s="190"/>
      <c r="EO703" s="190"/>
      <c r="EP703" s="190"/>
      <c r="EQ703" s="190"/>
      <c r="ER703" s="190"/>
      <c r="ES703" s="190"/>
      <c r="ET703" s="190"/>
      <c r="EU703" s="190"/>
      <c r="EV703" s="190"/>
      <c r="EW703" s="190"/>
      <c r="EX703" s="190"/>
      <c r="EY703" s="190"/>
      <c r="EZ703" s="190"/>
      <c r="FA703" s="190"/>
      <c r="FB703" s="190"/>
      <c r="FC703" s="190"/>
      <c r="FD703" s="190"/>
      <c r="FE703" s="190"/>
      <c r="FF703" s="190"/>
      <c r="FG703" s="190"/>
      <c r="FH703" s="190"/>
      <c r="FI703" s="190"/>
      <c r="FJ703" s="190"/>
      <c r="FK703" s="190"/>
      <c r="FL703" s="190"/>
      <c r="FM703" s="190"/>
      <c r="FN703" s="190"/>
      <c r="FO703" s="190"/>
      <c r="FP703" s="190"/>
      <c r="FQ703" s="190"/>
      <c r="FR703" s="190"/>
      <c r="FS703" s="190"/>
      <c r="FT703" s="190"/>
      <c r="FU703" s="190"/>
      <c r="FV703" s="190"/>
      <c r="FW703" s="190"/>
      <c r="FX703" s="190"/>
      <c r="FY703" s="190"/>
      <c r="FZ703" s="190"/>
      <c r="GA703" s="190"/>
      <c r="GB703" s="190"/>
      <c r="GC703" s="190"/>
      <c r="GD703" s="190"/>
      <c r="GE703" s="190"/>
      <c r="GF703" s="190"/>
      <c r="GG703" s="190"/>
      <c r="GH703" s="190"/>
      <c r="GI703" s="190"/>
      <c r="GJ703" s="190"/>
      <c r="GK703" s="190"/>
    </row>
    <row r="704" spans="1:193" s="16" customFormat="1" ht="21" customHeight="1" x14ac:dyDescent="0.25">
      <c r="A704" s="700">
        <v>650</v>
      </c>
      <c r="B704" s="714" t="s">
        <v>6566</v>
      </c>
      <c r="C704" s="715" t="s">
        <v>190</v>
      </c>
      <c r="D704" s="719" t="s">
        <v>806</v>
      </c>
      <c r="E704" s="700">
        <v>64</v>
      </c>
      <c r="F704" s="730" t="str">
        <f t="shared" si="14"/>
        <v>Trung bình</v>
      </c>
      <c r="G704" s="70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0"/>
      <c r="AT704" s="190"/>
      <c r="AU704" s="190"/>
      <c r="AV704" s="190"/>
      <c r="AW704" s="190"/>
      <c r="AX704" s="190"/>
      <c r="AY704" s="190"/>
      <c r="AZ704" s="190"/>
      <c r="BA704" s="190"/>
      <c r="BB704" s="190"/>
      <c r="BC704" s="190"/>
      <c r="BD704" s="190"/>
      <c r="BE704" s="190"/>
      <c r="BF704" s="190"/>
      <c r="BG704" s="190"/>
      <c r="BH704" s="190"/>
      <c r="BI704" s="190"/>
      <c r="BJ704" s="190"/>
      <c r="BK704" s="190"/>
      <c r="BL704" s="190"/>
      <c r="BM704" s="190"/>
      <c r="BN704" s="190"/>
      <c r="BO704" s="190"/>
      <c r="BP704" s="190"/>
      <c r="BQ704" s="190"/>
      <c r="BR704" s="190"/>
      <c r="BS704" s="190"/>
      <c r="BT704" s="190"/>
      <c r="BU704" s="190"/>
      <c r="BV704" s="190"/>
      <c r="BW704" s="190"/>
      <c r="BX704" s="190"/>
      <c r="BY704" s="190"/>
      <c r="BZ704" s="190"/>
      <c r="CA704" s="190"/>
      <c r="CB704" s="190"/>
      <c r="CC704" s="190"/>
      <c r="CD704" s="190"/>
      <c r="CE704" s="190"/>
      <c r="CF704" s="190"/>
      <c r="CG704" s="190"/>
      <c r="CH704" s="190"/>
      <c r="CI704" s="190"/>
      <c r="CJ704" s="190"/>
      <c r="CK704" s="190"/>
      <c r="CL704" s="190"/>
      <c r="CM704" s="190"/>
      <c r="CN704" s="190"/>
      <c r="CO704" s="190"/>
      <c r="CP704" s="190"/>
      <c r="CQ704" s="190"/>
      <c r="CR704" s="190"/>
      <c r="CS704" s="190"/>
      <c r="CT704" s="190"/>
      <c r="CU704" s="190"/>
      <c r="CV704" s="190"/>
      <c r="CW704" s="190"/>
      <c r="CX704" s="190"/>
      <c r="CY704" s="190"/>
      <c r="CZ704" s="190"/>
      <c r="DA704" s="190"/>
      <c r="DB704" s="190"/>
      <c r="DC704" s="190"/>
      <c r="DD704" s="190"/>
      <c r="DE704" s="190"/>
      <c r="DF704" s="190"/>
      <c r="DG704" s="190"/>
      <c r="DH704" s="190"/>
      <c r="DI704" s="190"/>
      <c r="DJ704" s="190"/>
      <c r="DK704" s="190"/>
      <c r="DL704" s="190"/>
      <c r="DM704" s="190"/>
      <c r="DN704" s="190"/>
      <c r="DO704" s="190"/>
      <c r="DP704" s="190"/>
      <c r="DQ704" s="190"/>
      <c r="DR704" s="190"/>
      <c r="DS704" s="190"/>
      <c r="DT704" s="190"/>
      <c r="DU704" s="190"/>
      <c r="DV704" s="190"/>
      <c r="DW704" s="190"/>
      <c r="DX704" s="190"/>
      <c r="DY704" s="190"/>
      <c r="DZ704" s="190"/>
      <c r="EA704" s="190"/>
      <c r="EB704" s="190"/>
      <c r="EC704" s="190"/>
      <c r="ED704" s="190"/>
      <c r="EE704" s="190"/>
      <c r="EF704" s="190"/>
      <c r="EG704" s="190"/>
      <c r="EH704" s="190"/>
      <c r="EI704" s="190"/>
      <c r="EJ704" s="190"/>
      <c r="EK704" s="190"/>
      <c r="EL704" s="190"/>
      <c r="EM704" s="190"/>
      <c r="EN704" s="190"/>
      <c r="EO704" s="190"/>
      <c r="EP704" s="190"/>
      <c r="EQ704" s="190"/>
      <c r="ER704" s="190"/>
      <c r="ES704" s="190"/>
      <c r="ET704" s="190"/>
      <c r="EU704" s="190"/>
      <c r="EV704" s="190"/>
      <c r="EW704" s="190"/>
      <c r="EX704" s="190"/>
      <c r="EY704" s="190"/>
      <c r="EZ704" s="190"/>
      <c r="FA704" s="190"/>
      <c r="FB704" s="190"/>
      <c r="FC704" s="190"/>
      <c r="FD704" s="190"/>
      <c r="FE704" s="190"/>
      <c r="FF704" s="190"/>
      <c r="FG704" s="190"/>
      <c r="FH704" s="190"/>
      <c r="FI704" s="190"/>
      <c r="FJ704" s="190"/>
      <c r="FK704" s="190"/>
      <c r="FL704" s="190"/>
      <c r="FM704" s="190"/>
      <c r="FN704" s="190"/>
      <c r="FO704" s="190"/>
      <c r="FP704" s="190"/>
      <c r="FQ704" s="190"/>
      <c r="FR704" s="190"/>
      <c r="FS704" s="190"/>
      <c r="FT704" s="190"/>
      <c r="FU704" s="190"/>
      <c r="FV704" s="190"/>
      <c r="FW704" s="190"/>
      <c r="FX704" s="190"/>
      <c r="FY704" s="190"/>
      <c r="FZ704" s="190"/>
      <c r="GA704" s="190"/>
      <c r="GB704" s="190"/>
      <c r="GC704" s="190"/>
      <c r="GD704" s="190"/>
      <c r="GE704" s="190"/>
      <c r="GF704" s="190"/>
      <c r="GG704" s="190"/>
      <c r="GH704" s="190"/>
      <c r="GI704" s="190"/>
      <c r="GJ704" s="190"/>
      <c r="GK704" s="190"/>
    </row>
    <row r="705" spans="1:193" s="16" customFormat="1" ht="21" customHeight="1" x14ac:dyDescent="0.25">
      <c r="A705" s="700">
        <v>651</v>
      </c>
      <c r="B705" s="714" t="s">
        <v>6567</v>
      </c>
      <c r="C705" s="715" t="s">
        <v>6568</v>
      </c>
      <c r="D705" s="719" t="s">
        <v>806</v>
      </c>
      <c r="E705" s="700">
        <v>64</v>
      </c>
      <c r="F705" s="730" t="str">
        <f t="shared" si="14"/>
        <v>Trung bình</v>
      </c>
      <c r="G705" s="70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0"/>
      <c r="AT705" s="190"/>
      <c r="AU705" s="190"/>
      <c r="AV705" s="190"/>
      <c r="AW705" s="190"/>
      <c r="AX705" s="190"/>
      <c r="AY705" s="190"/>
      <c r="AZ705" s="190"/>
      <c r="BA705" s="190"/>
      <c r="BB705" s="190"/>
      <c r="BC705" s="190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190"/>
      <c r="BN705" s="190"/>
      <c r="BO705" s="190"/>
      <c r="BP705" s="190"/>
      <c r="BQ705" s="190"/>
      <c r="BR705" s="190"/>
      <c r="BS705" s="190"/>
      <c r="BT705" s="190"/>
      <c r="BU705" s="190"/>
      <c r="BV705" s="190"/>
      <c r="BW705" s="190"/>
      <c r="BX705" s="190"/>
      <c r="BY705" s="190"/>
      <c r="BZ705" s="190"/>
      <c r="CA705" s="190"/>
      <c r="CB705" s="190"/>
      <c r="CC705" s="190"/>
      <c r="CD705" s="190"/>
      <c r="CE705" s="190"/>
      <c r="CF705" s="190"/>
      <c r="CG705" s="190"/>
      <c r="CH705" s="190"/>
      <c r="CI705" s="190"/>
      <c r="CJ705" s="190"/>
      <c r="CK705" s="190"/>
      <c r="CL705" s="190"/>
      <c r="CM705" s="190"/>
      <c r="CN705" s="190"/>
      <c r="CO705" s="190"/>
      <c r="CP705" s="190"/>
      <c r="CQ705" s="190"/>
      <c r="CR705" s="190"/>
      <c r="CS705" s="190"/>
      <c r="CT705" s="190"/>
      <c r="CU705" s="190"/>
      <c r="CV705" s="190"/>
      <c r="CW705" s="190"/>
      <c r="CX705" s="190"/>
      <c r="CY705" s="190"/>
      <c r="CZ705" s="190"/>
      <c r="DA705" s="190"/>
      <c r="DB705" s="190"/>
      <c r="DC705" s="190"/>
      <c r="DD705" s="190"/>
      <c r="DE705" s="190"/>
      <c r="DF705" s="190"/>
      <c r="DG705" s="190"/>
      <c r="DH705" s="190"/>
      <c r="DI705" s="190"/>
      <c r="DJ705" s="190"/>
      <c r="DK705" s="190"/>
      <c r="DL705" s="190"/>
      <c r="DM705" s="190"/>
      <c r="DN705" s="190"/>
      <c r="DO705" s="190"/>
      <c r="DP705" s="190"/>
      <c r="DQ705" s="190"/>
      <c r="DR705" s="190"/>
      <c r="DS705" s="190"/>
      <c r="DT705" s="190"/>
      <c r="DU705" s="190"/>
      <c r="DV705" s="190"/>
      <c r="DW705" s="190"/>
      <c r="DX705" s="190"/>
      <c r="DY705" s="190"/>
      <c r="DZ705" s="190"/>
      <c r="EA705" s="190"/>
      <c r="EB705" s="190"/>
      <c r="EC705" s="190"/>
      <c r="ED705" s="190"/>
      <c r="EE705" s="190"/>
      <c r="EF705" s="190"/>
      <c r="EG705" s="190"/>
      <c r="EH705" s="190"/>
      <c r="EI705" s="190"/>
      <c r="EJ705" s="190"/>
      <c r="EK705" s="190"/>
      <c r="EL705" s="190"/>
      <c r="EM705" s="190"/>
      <c r="EN705" s="190"/>
      <c r="EO705" s="190"/>
      <c r="EP705" s="190"/>
      <c r="EQ705" s="190"/>
      <c r="ER705" s="190"/>
      <c r="ES705" s="190"/>
      <c r="ET705" s="190"/>
      <c r="EU705" s="190"/>
      <c r="EV705" s="190"/>
      <c r="EW705" s="190"/>
      <c r="EX705" s="190"/>
      <c r="EY705" s="190"/>
      <c r="EZ705" s="190"/>
      <c r="FA705" s="190"/>
      <c r="FB705" s="190"/>
      <c r="FC705" s="190"/>
      <c r="FD705" s="190"/>
      <c r="FE705" s="190"/>
      <c r="FF705" s="190"/>
      <c r="FG705" s="190"/>
      <c r="FH705" s="190"/>
      <c r="FI705" s="190"/>
      <c r="FJ705" s="190"/>
      <c r="FK705" s="190"/>
      <c r="FL705" s="190"/>
      <c r="FM705" s="190"/>
      <c r="FN705" s="190"/>
      <c r="FO705" s="190"/>
      <c r="FP705" s="190"/>
      <c r="FQ705" s="190"/>
      <c r="FR705" s="190"/>
      <c r="FS705" s="190"/>
      <c r="FT705" s="190"/>
      <c r="FU705" s="190"/>
      <c r="FV705" s="190"/>
      <c r="FW705" s="190"/>
      <c r="FX705" s="190"/>
      <c r="FY705" s="190"/>
      <c r="FZ705" s="190"/>
      <c r="GA705" s="190"/>
      <c r="GB705" s="190"/>
      <c r="GC705" s="190"/>
      <c r="GD705" s="190"/>
      <c r="GE705" s="190"/>
      <c r="GF705" s="190"/>
      <c r="GG705" s="190"/>
      <c r="GH705" s="190"/>
      <c r="GI705" s="190"/>
      <c r="GJ705" s="190"/>
      <c r="GK705" s="190"/>
    </row>
    <row r="706" spans="1:193" s="16" customFormat="1" ht="21" customHeight="1" x14ac:dyDescent="0.25">
      <c r="A706" s="700">
        <v>652</v>
      </c>
      <c r="B706" s="714" t="s">
        <v>6569</v>
      </c>
      <c r="C706" s="715" t="s">
        <v>323</v>
      </c>
      <c r="D706" s="719" t="s">
        <v>235</v>
      </c>
      <c r="E706" s="700">
        <v>64</v>
      </c>
      <c r="F706" s="730" t="str">
        <f t="shared" si="14"/>
        <v>Trung bình</v>
      </c>
      <c r="G706" s="70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0"/>
      <c r="AT706" s="190"/>
      <c r="AU706" s="190"/>
      <c r="AV706" s="190"/>
      <c r="AW706" s="190"/>
      <c r="AX706" s="190"/>
      <c r="AY706" s="190"/>
      <c r="AZ706" s="190"/>
      <c r="BA706" s="190"/>
      <c r="BB706" s="190"/>
      <c r="BC706" s="190"/>
      <c r="BD706" s="190"/>
      <c r="BE706" s="190"/>
      <c r="BF706" s="190"/>
      <c r="BG706" s="190"/>
      <c r="BH706" s="190"/>
      <c r="BI706" s="190"/>
      <c r="BJ706" s="190"/>
      <c r="BK706" s="190"/>
      <c r="BL706" s="190"/>
      <c r="BM706" s="190"/>
      <c r="BN706" s="190"/>
      <c r="BO706" s="190"/>
      <c r="BP706" s="190"/>
      <c r="BQ706" s="190"/>
      <c r="BR706" s="190"/>
      <c r="BS706" s="190"/>
      <c r="BT706" s="190"/>
      <c r="BU706" s="190"/>
      <c r="BV706" s="190"/>
      <c r="BW706" s="190"/>
      <c r="BX706" s="190"/>
      <c r="BY706" s="190"/>
      <c r="BZ706" s="190"/>
      <c r="CA706" s="190"/>
      <c r="CB706" s="190"/>
      <c r="CC706" s="190"/>
      <c r="CD706" s="190"/>
      <c r="CE706" s="190"/>
      <c r="CF706" s="190"/>
      <c r="CG706" s="190"/>
      <c r="CH706" s="190"/>
      <c r="CI706" s="190"/>
      <c r="CJ706" s="190"/>
      <c r="CK706" s="190"/>
      <c r="CL706" s="190"/>
      <c r="CM706" s="190"/>
      <c r="CN706" s="190"/>
      <c r="CO706" s="190"/>
      <c r="CP706" s="190"/>
      <c r="CQ706" s="190"/>
      <c r="CR706" s="190"/>
      <c r="CS706" s="190"/>
      <c r="CT706" s="190"/>
      <c r="CU706" s="190"/>
      <c r="CV706" s="190"/>
      <c r="CW706" s="190"/>
      <c r="CX706" s="190"/>
      <c r="CY706" s="190"/>
      <c r="CZ706" s="190"/>
      <c r="DA706" s="190"/>
      <c r="DB706" s="190"/>
      <c r="DC706" s="190"/>
      <c r="DD706" s="190"/>
      <c r="DE706" s="190"/>
      <c r="DF706" s="190"/>
      <c r="DG706" s="190"/>
      <c r="DH706" s="190"/>
      <c r="DI706" s="190"/>
      <c r="DJ706" s="190"/>
      <c r="DK706" s="190"/>
      <c r="DL706" s="190"/>
      <c r="DM706" s="190"/>
      <c r="DN706" s="190"/>
      <c r="DO706" s="190"/>
      <c r="DP706" s="190"/>
      <c r="DQ706" s="190"/>
      <c r="DR706" s="190"/>
      <c r="DS706" s="190"/>
      <c r="DT706" s="190"/>
      <c r="DU706" s="190"/>
      <c r="DV706" s="190"/>
      <c r="DW706" s="190"/>
      <c r="DX706" s="190"/>
      <c r="DY706" s="190"/>
      <c r="DZ706" s="190"/>
      <c r="EA706" s="190"/>
      <c r="EB706" s="190"/>
      <c r="EC706" s="190"/>
      <c r="ED706" s="190"/>
      <c r="EE706" s="190"/>
      <c r="EF706" s="190"/>
      <c r="EG706" s="190"/>
      <c r="EH706" s="190"/>
      <c r="EI706" s="190"/>
      <c r="EJ706" s="190"/>
      <c r="EK706" s="190"/>
      <c r="EL706" s="190"/>
      <c r="EM706" s="190"/>
      <c r="EN706" s="190"/>
      <c r="EO706" s="190"/>
      <c r="EP706" s="190"/>
      <c r="EQ706" s="190"/>
      <c r="ER706" s="190"/>
      <c r="ES706" s="190"/>
      <c r="ET706" s="190"/>
      <c r="EU706" s="190"/>
      <c r="EV706" s="190"/>
      <c r="EW706" s="190"/>
      <c r="EX706" s="190"/>
      <c r="EY706" s="190"/>
      <c r="EZ706" s="190"/>
      <c r="FA706" s="190"/>
      <c r="FB706" s="190"/>
      <c r="FC706" s="190"/>
      <c r="FD706" s="190"/>
      <c r="FE706" s="190"/>
      <c r="FF706" s="190"/>
      <c r="FG706" s="190"/>
      <c r="FH706" s="190"/>
      <c r="FI706" s="190"/>
      <c r="FJ706" s="190"/>
      <c r="FK706" s="190"/>
      <c r="FL706" s="190"/>
      <c r="FM706" s="190"/>
      <c r="FN706" s="190"/>
      <c r="FO706" s="190"/>
      <c r="FP706" s="190"/>
      <c r="FQ706" s="190"/>
      <c r="FR706" s="190"/>
      <c r="FS706" s="190"/>
      <c r="FT706" s="190"/>
      <c r="FU706" s="190"/>
      <c r="FV706" s="190"/>
      <c r="FW706" s="190"/>
      <c r="FX706" s="190"/>
      <c r="FY706" s="190"/>
      <c r="FZ706" s="190"/>
      <c r="GA706" s="190"/>
      <c r="GB706" s="190"/>
      <c r="GC706" s="190"/>
      <c r="GD706" s="190"/>
      <c r="GE706" s="190"/>
      <c r="GF706" s="190"/>
      <c r="GG706" s="190"/>
      <c r="GH706" s="190"/>
      <c r="GI706" s="190"/>
      <c r="GJ706" s="190"/>
      <c r="GK706" s="190"/>
    </row>
    <row r="707" spans="1:193" s="16" customFormat="1" ht="21" customHeight="1" x14ac:dyDescent="0.25">
      <c r="A707" s="700">
        <v>653</v>
      </c>
      <c r="B707" s="714" t="s">
        <v>6570</v>
      </c>
      <c r="C707" s="715" t="s">
        <v>6571</v>
      </c>
      <c r="D707" s="719" t="s">
        <v>27</v>
      </c>
      <c r="E707" s="700">
        <v>88</v>
      </c>
      <c r="F707" s="730" t="str">
        <f t="shared" si="14"/>
        <v>Tốt</v>
      </c>
      <c r="G707" s="70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0"/>
      <c r="AT707" s="190"/>
      <c r="AU707" s="190"/>
      <c r="AV707" s="190"/>
      <c r="AW707" s="190"/>
      <c r="AX707" s="190"/>
      <c r="AY707" s="190"/>
      <c r="AZ707" s="190"/>
      <c r="BA707" s="190"/>
      <c r="BB707" s="190"/>
      <c r="BC707" s="190"/>
      <c r="BD707" s="190"/>
      <c r="BE707" s="190"/>
      <c r="BF707" s="190"/>
      <c r="BG707" s="190"/>
      <c r="BH707" s="190"/>
      <c r="BI707" s="190"/>
      <c r="BJ707" s="190"/>
      <c r="BK707" s="190"/>
      <c r="BL707" s="190"/>
      <c r="BM707" s="190"/>
      <c r="BN707" s="190"/>
      <c r="BO707" s="190"/>
      <c r="BP707" s="190"/>
      <c r="BQ707" s="190"/>
      <c r="BR707" s="190"/>
      <c r="BS707" s="190"/>
      <c r="BT707" s="190"/>
      <c r="BU707" s="190"/>
      <c r="BV707" s="190"/>
      <c r="BW707" s="190"/>
      <c r="BX707" s="190"/>
      <c r="BY707" s="190"/>
      <c r="BZ707" s="190"/>
      <c r="CA707" s="190"/>
      <c r="CB707" s="190"/>
      <c r="CC707" s="190"/>
      <c r="CD707" s="190"/>
      <c r="CE707" s="190"/>
      <c r="CF707" s="190"/>
      <c r="CG707" s="190"/>
      <c r="CH707" s="190"/>
      <c r="CI707" s="190"/>
      <c r="CJ707" s="190"/>
      <c r="CK707" s="190"/>
      <c r="CL707" s="190"/>
      <c r="CM707" s="190"/>
      <c r="CN707" s="190"/>
      <c r="CO707" s="190"/>
      <c r="CP707" s="190"/>
      <c r="CQ707" s="190"/>
      <c r="CR707" s="190"/>
      <c r="CS707" s="190"/>
      <c r="CT707" s="190"/>
      <c r="CU707" s="190"/>
      <c r="CV707" s="190"/>
      <c r="CW707" s="190"/>
      <c r="CX707" s="190"/>
      <c r="CY707" s="190"/>
      <c r="CZ707" s="190"/>
      <c r="DA707" s="190"/>
      <c r="DB707" s="190"/>
      <c r="DC707" s="190"/>
      <c r="DD707" s="190"/>
      <c r="DE707" s="190"/>
      <c r="DF707" s="190"/>
      <c r="DG707" s="190"/>
      <c r="DH707" s="190"/>
      <c r="DI707" s="190"/>
      <c r="DJ707" s="190"/>
      <c r="DK707" s="190"/>
      <c r="DL707" s="190"/>
      <c r="DM707" s="190"/>
      <c r="DN707" s="190"/>
      <c r="DO707" s="190"/>
      <c r="DP707" s="190"/>
      <c r="DQ707" s="190"/>
      <c r="DR707" s="190"/>
      <c r="DS707" s="190"/>
      <c r="DT707" s="190"/>
      <c r="DU707" s="190"/>
      <c r="DV707" s="190"/>
      <c r="DW707" s="190"/>
      <c r="DX707" s="190"/>
      <c r="DY707" s="190"/>
      <c r="DZ707" s="190"/>
      <c r="EA707" s="190"/>
      <c r="EB707" s="190"/>
      <c r="EC707" s="190"/>
      <c r="ED707" s="190"/>
      <c r="EE707" s="190"/>
      <c r="EF707" s="190"/>
      <c r="EG707" s="190"/>
      <c r="EH707" s="190"/>
      <c r="EI707" s="190"/>
      <c r="EJ707" s="190"/>
      <c r="EK707" s="190"/>
      <c r="EL707" s="190"/>
      <c r="EM707" s="190"/>
      <c r="EN707" s="190"/>
      <c r="EO707" s="190"/>
      <c r="EP707" s="190"/>
      <c r="EQ707" s="190"/>
      <c r="ER707" s="190"/>
      <c r="ES707" s="190"/>
      <c r="ET707" s="190"/>
      <c r="EU707" s="190"/>
      <c r="EV707" s="190"/>
      <c r="EW707" s="190"/>
      <c r="EX707" s="190"/>
      <c r="EY707" s="190"/>
      <c r="EZ707" s="190"/>
      <c r="FA707" s="190"/>
      <c r="FB707" s="190"/>
      <c r="FC707" s="190"/>
      <c r="FD707" s="190"/>
      <c r="FE707" s="190"/>
      <c r="FF707" s="190"/>
      <c r="FG707" s="190"/>
      <c r="FH707" s="190"/>
      <c r="FI707" s="190"/>
      <c r="FJ707" s="190"/>
      <c r="FK707" s="190"/>
      <c r="FL707" s="190"/>
      <c r="FM707" s="190"/>
      <c r="FN707" s="190"/>
      <c r="FO707" s="190"/>
      <c r="FP707" s="190"/>
      <c r="FQ707" s="190"/>
      <c r="FR707" s="190"/>
      <c r="FS707" s="190"/>
      <c r="FT707" s="190"/>
      <c r="FU707" s="190"/>
      <c r="FV707" s="190"/>
      <c r="FW707" s="190"/>
      <c r="FX707" s="190"/>
      <c r="FY707" s="190"/>
      <c r="FZ707" s="190"/>
      <c r="GA707" s="190"/>
      <c r="GB707" s="190"/>
      <c r="GC707" s="190"/>
      <c r="GD707" s="190"/>
      <c r="GE707" s="190"/>
      <c r="GF707" s="190"/>
      <c r="GG707" s="190"/>
      <c r="GH707" s="190"/>
      <c r="GI707" s="190"/>
      <c r="GJ707" s="190"/>
      <c r="GK707" s="190"/>
    </row>
    <row r="708" spans="1:193" s="16" customFormat="1" ht="21" customHeight="1" x14ac:dyDescent="0.25">
      <c r="A708" s="700">
        <v>654</v>
      </c>
      <c r="B708" s="714" t="s">
        <v>6572</v>
      </c>
      <c r="C708" s="715" t="s">
        <v>18</v>
      </c>
      <c r="D708" s="719" t="s">
        <v>6573</v>
      </c>
      <c r="E708" s="700">
        <v>84</v>
      </c>
      <c r="F708" s="730" t="str">
        <f t="shared" si="14"/>
        <v>Tốt</v>
      </c>
      <c r="G708" s="70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0"/>
      <c r="BN708" s="190"/>
      <c r="BO708" s="190"/>
      <c r="BP708" s="190"/>
      <c r="BQ708" s="190"/>
      <c r="BR708" s="190"/>
      <c r="BS708" s="190"/>
      <c r="BT708" s="190"/>
      <c r="BU708" s="190"/>
      <c r="BV708" s="190"/>
      <c r="BW708" s="190"/>
      <c r="BX708" s="190"/>
      <c r="BY708" s="190"/>
      <c r="BZ708" s="190"/>
      <c r="CA708" s="190"/>
      <c r="CB708" s="190"/>
      <c r="CC708" s="190"/>
      <c r="CD708" s="190"/>
      <c r="CE708" s="190"/>
      <c r="CF708" s="190"/>
      <c r="CG708" s="190"/>
      <c r="CH708" s="190"/>
      <c r="CI708" s="190"/>
      <c r="CJ708" s="190"/>
      <c r="CK708" s="190"/>
      <c r="CL708" s="190"/>
      <c r="CM708" s="190"/>
      <c r="CN708" s="190"/>
      <c r="CO708" s="190"/>
      <c r="CP708" s="190"/>
      <c r="CQ708" s="190"/>
      <c r="CR708" s="190"/>
      <c r="CS708" s="190"/>
      <c r="CT708" s="190"/>
      <c r="CU708" s="190"/>
      <c r="CV708" s="190"/>
      <c r="CW708" s="190"/>
      <c r="CX708" s="190"/>
      <c r="CY708" s="190"/>
      <c r="CZ708" s="190"/>
      <c r="DA708" s="190"/>
      <c r="DB708" s="190"/>
      <c r="DC708" s="190"/>
      <c r="DD708" s="190"/>
      <c r="DE708" s="190"/>
      <c r="DF708" s="190"/>
      <c r="DG708" s="190"/>
      <c r="DH708" s="190"/>
      <c r="DI708" s="190"/>
      <c r="DJ708" s="190"/>
      <c r="DK708" s="190"/>
      <c r="DL708" s="190"/>
      <c r="DM708" s="190"/>
      <c r="DN708" s="190"/>
      <c r="DO708" s="190"/>
      <c r="DP708" s="190"/>
      <c r="DQ708" s="190"/>
      <c r="DR708" s="190"/>
      <c r="DS708" s="190"/>
      <c r="DT708" s="190"/>
      <c r="DU708" s="190"/>
      <c r="DV708" s="190"/>
      <c r="DW708" s="190"/>
      <c r="DX708" s="190"/>
      <c r="DY708" s="190"/>
      <c r="DZ708" s="190"/>
      <c r="EA708" s="190"/>
      <c r="EB708" s="190"/>
      <c r="EC708" s="190"/>
      <c r="ED708" s="190"/>
      <c r="EE708" s="190"/>
      <c r="EF708" s="190"/>
      <c r="EG708" s="190"/>
      <c r="EH708" s="190"/>
      <c r="EI708" s="190"/>
      <c r="EJ708" s="190"/>
      <c r="EK708" s="190"/>
      <c r="EL708" s="190"/>
      <c r="EM708" s="190"/>
      <c r="EN708" s="190"/>
      <c r="EO708" s="190"/>
      <c r="EP708" s="190"/>
      <c r="EQ708" s="190"/>
      <c r="ER708" s="190"/>
      <c r="ES708" s="190"/>
      <c r="ET708" s="190"/>
      <c r="EU708" s="190"/>
      <c r="EV708" s="190"/>
      <c r="EW708" s="190"/>
      <c r="EX708" s="190"/>
      <c r="EY708" s="190"/>
      <c r="EZ708" s="190"/>
      <c r="FA708" s="190"/>
      <c r="FB708" s="190"/>
      <c r="FC708" s="190"/>
      <c r="FD708" s="190"/>
      <c r="FE708" s="190"/>
      <c r="FF708" s="190"/>
      <c r="FG708" s="190"/>
      <c r="FH708" s="190"/>
      <c r="FI708" s="190"/>
      <c r="FJ708" s="190"/>
      <c r="FK708" s="190"/>
      <c r="FL708" s="190"/>
      <c r="FM708" s="190"/>
      <c r="FN708" s="190"/>
      <c r="FO708" s="190"/>
      <c r="FP708" s="190"/>
      <c r="FQ708" s="190"/>
      <c r="FR708" s="190"/>
      <c r="FS708" s="190"/>
      <c r="FT708" s="190"/>
      <c r="FU708" s="190"/>
      <c r="FV708" s="190"/>
      <c r="FW708" s="190"/>
      <c r="FX708" s="190"/>
      <c r="FY708" s="190"/>
      <c r="FZ708" s="190"/>
      <c r="GA708" s="190"/>
      <c r="GB708" s="190"/>
      <c r="GC708" s="190"/>
      <c r="GD708" s="190"/>
      <c r="GE708" s="190"/>
      <c r="GF708" s="190"/>
      <c r="GG708" s="190"/>
      <c r="GH708" s="190"/>
      <c r="GI708" s="190"/>
      <c r="GJ708" s="190"/>
      <c r="GK708" s="190"/>
    </row>
    <row r="709" spans="1:193" s="16" customFormat="1" ht="21" customHeight="1" x14ac:dyDescent="0.25">
      <c r="A709" s="700">
        <v>655</v>
      </c>
      <c r="B709" s="714" t="s">
        <v>6574</v>
      </c>
      <c r="C709" s="715" t="s">
        <v>3616</v>
      </c>
      <c r="D709" s="719" t="s">
        <v>1068</v>
      </c>
      <c r="E709" s="700">
        <v>64</v>
      </c>
      <c r="F709" s="730" t="str">
        <f t="shared" si="14"/>
        <v>Trung bình</v>
      </c>
      <c r="G709" s="70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0"/>
      <c r="BN709" s="190"/>
      <c r="BO709" s="190"/>
      <c r="BP709" s="190"/>
      <c r="BQ709" s="190"/>
      <c r="BR709" s="190"/>
      <c r="BS709" s="190"/>
      <c r="BT709" s="190"/>
      <c r="BU709" s="190"/>
      <c r="BV709" s="190"/>
      <c r="BW709" s="190"/>
      <c r="BX709" s="190"/>
      <c r="BY709" s="190"/>
      <c r="BZ709" s="190"/>
      <c r="CA709" s="190"/>
      <c r="CB709" s="190"/>
      <c r="CC709" s="190"/>
      <c r="CD709" s="190"/>
      <c r="CE709" s="190"/>
      <c r="CF709" s="190"/>
      <c r="CG709" s="190"/>
      <c r="CH709" s="190"/>
      <c r="CI709" s="190"/>
      <c r="CJ709" s="190"/>
      <c r="CK709" s="190"/>
      <c r="CL709" s="190"/>
      <c r="CM709" s="190"/>
      <c r="CN709" s="190"/>
      <c r="CO709" s="190"/>
      <c r="CP709" s="190"/>
      <c r="CQ709" s="190"/>
      <c r="CR709" s="190"/>
      <c r="CS709" s="190"/>
      <c r="CT709" s="190"/>
      <c r="CU709" s="190"/>
      <c r="CV709" s="190"/>
      <c r="CW709" s="190"/>
      <c r="CX709" s="190"/>
      <c r="CY709" s="190"/>
      <c r="CZ709" s="190"/>
      <c r="DA709" s="190"/>
      <c r="DB709" s="190"/>
      <c r="DC709" s="190"/>
      <c r="DD709" s="190"/>
      <c r="DE709" s="190"/>
      <c r="DF709" s="190"/>
      <c r="DG709" s="190"/>
      <c r="DH709" s="190"/>
      <c r="DI709" s="190"/>
      <c r="DJ709" s="190"/>
      <c r="DK709" s="190"/>
      <c r="DL709" s="190"/>
      <c r="DM709" s="190"/>
      <c r="DN709" s="190"/>
      <c r="DO709" s="190"/>
      <c r="DP709" s="190"/>
      <c r="DQ709" s="190"/>
      <c r="DR709" s="190"/>
      <c r="DS709" s="190"/>
      <c r="DT709" s="190"/>
      <c r="DU709" s="190"/>
      <c r="DV709" s="190"/>
      <c r="DW709" s="190"/>
      <c r="DX709" s="190"/>
      <c r="DY709" s="190"/>
      <c r="DZ709" s="190"/>
      <c r="EA709" s="190"/>
      <c r="EB709" s="190"/>
      <c r="EC709" s="190"/>
      <c r="ED709" s="190"/>
      <c r="EE709" s="190"/>
      <c r="EF709" s="190"/>
      <c r="EG709" s="190"/>
      <c r="EH709" s="190"/>
      <c r="EI709" s="190"/>
      <c r="EJ709" s="190"/>
      <c r="EK709" s="190"/>
      <c r="EL709" s="190"/>
      <c r="EM709" s="190"/>
      <c r="EN709" s="190"/>
      <c r="EO709" s="190"/>
      <c r="EP709" s="190"/>
      <c r="EQ709" s="190"/>
      <c r="ER709" s="190"/>
      <c r="ES709" s="190"/>
      <c r="ET709" s="190"/>
      <c r="EU709" s="190"/>
      <c r="EV709" s="190"/>
      <c r="EW709" s="190"/>
      <c r="EX709" s="190"/>
      <c r="EY709" s="190"/>
      <c r="EZ709" s="190"/>
      <c r="FA709" s="190"/>
      <c r="FB709" s="190"/>
      <c r="FC709" s="190"/>
      <c r="FD709" s="190"/>
      <c r="FE709" s="190"/>
      <c r="FF709" s="190"/>
      <c r="FG709" s="190"/>
      <c r="FH709" s="190"/>
      <c r="FI709" s="190"/>
      <c r="FJ709" s="190"/>
      <c r="FK709" s="190"/>
      <c r="FL709" s="190"/>
      <c r="FM709" s="190"/>
      <c r="FN709" s="190"/>
      <c r="FO709" s="190"/>
      <c r="FP709" s="190"/>
      <c r="FQ709" s="190"/>
      <c r="FR709" s="190"/>
      <c r="FS709" s="190"/>
      <c r="FT709" s="190"/>
      <c r="FU709" s="190"/>
      <c r="FV709" s="190"/>
      <c r="FW709" s="190"/>
      <c r="FX709" s="190"/>
      <c r="FY709" s="190"/>
      <c r="FZ709" s="190"/>
      <c r="GA709" s="190"/>
      <c r="GB709" s="190"/>
      <c r="GC709" s="190"/>
      <c r="GD709" s="190"/>
      <c r="GE709" s="190"/>
      <c r="GF709" s="190"/>
      <c r="GG709" s="190"/>
      <c r="GH709" s="190"/>
      <c r="GI709" s="190"/>
      <c r="GJ709" s="190"/>
      <c r="GK709" s="190"/>
    </row>
    <row r="710" spans="1:193" s="16" customFormat="1" ht="21" customHeight="1" x14ac:dyDescent="0.25">
      <c r="A710" s="700">
        <v>656</v>
      </c>
      <c r="B710" s="714" t="s">
        <v>6575</v>
      </c>
      <c r="C710" s="715" t="s">
        <v>1394</v>
      </c>
      <c r="D710" s="719" t="s">
        <v>5896</v>
      </c>
      <c r="E710" s="700">
        <v>20</v>
      </c>
      <c r="F710" s="730" t="str">
        <f t="shared" si="14"/>
        <v>Kém</v>
      </c>
      <c r="G710" s="787" t="s">
        <v>3651</v>
      </c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0"/>
      <c r="BN710" s="190"/>
      <c r="BO710" s="190"/>
      <c r="BP710" s="190"/>
      <c r="BQ710" s="190"/>
      <c r="BR710" s="190"/>
      <c r="BS710" s="190"/>
      <c r="BT710" s="190"/>
      <c r="BU710" s="190"/>
      <c r="BV710" s="190"/>
      <c r="BW710" s="190"/>
      <c r="BX710" s="190"/>
      <c r="BY710" s="190"/>
      <c r="BZ710" s="190"/>
      <c r="CA710" s="190"/>
      <c r="CB710" s="190"/>
      <c r="CC710" s="190"/>
      <c r="CD710" s="190"/>
      <c r="CE710" s="190"/>
      <c r="CF710" s="190"/>
      <c r="CG710" s="190"/>
      <c r="CH710" s="190"/>
      <c r="CI710" s="190"/>
      <c r="CJ710" s="190"/>
      <c r="CK710" s="190"/>
      <c r="CL710" s="190"/>
      <c r="CM710" s="190"/>
      <c r="CN710" s="190"/>
      <c r="CO710" s="190"/>
      <c r="CP710" s="190"/>
      <c r="CQ710" s="190"/>
      <c r="CR710" s="190"/>
      <c r="CS710" s="190"/>
      <c r="CT710" s="190"/>
      <c r="CU710" s="190"/>
      <c r="CV710" s="190"/>
      <c r="CW710" s="190"/>
      <c r="CX710" s="190"/>
      <c r="CY710" s="190"/>
      <c r="CZ710" s="190"/>
      <c r="DA710" s="190"/>
      <c r="DB710" s="190"/>
      <c r="DC710" s="190"/>
      <c r="DD710" s="190"/>
      <c r="DE710" s="190"/>
      <c r="DF710" s="190"/>
      <c r="DG710" s="190"/>
      <c r="DH710" s="190"/>
      <c r="DI710" s="190"/>
      <c r="DJ710" s="190"/>
      <c r="DK710" s="190"/>
      <c r="DL710" s="190"/>
      <c r="DM710" s="190"/>
      <c r="DN710" s="190"/>
      <c r="DO710" s="190"/>
      <c r="DP710" s="190"/>
      <c r="DQ710" s="190"/>
      <c r="DR710" s="190"/>
      <c r="DS710" s="190"/>
      <c r="DT710" s="190"/>
      <c r="DU710" s="190"/>
      <c r="DV710" s="190"/>
      <c r="DW710" s="190"/>
      <c r="DX710" s="190"/>
      <c r="DY710" s="190"/>
      <c r="DZ710" s="190"/>
      <c r="EA710" s="190"/>
      <c r="EB710" s="190"/>
      <c r="EC710" s="190"/>
      <c r="ED710" s="190"/>
      <c r="EE710" s="190"/>
      <c r="EF710" s="190"/>
      <c r="EG710" s="190"/>
      <c r="EH710" s="190"/>
      <c r="EI710" s="190"/>
      <c r="EJ710" s="190"/>
      <c r="EK710" s="190"/>
      <c r="EL710" s="190"/>
      <c r="EM710" s="190"/>
      <c r="EN710" s="190"/>
      <c r="EO710" s="190"/>
      <c r="EP710" s="190"/>
      <c r="EQ710" s="190"/>
      <c r="ER710" s="190"/>
      <c r="ES710" s="190"/>
      <c r="ET710" s="190"/>
      <c r="EU710" s="190"/>
      <c r="EV710" s="190"/>
      <c r="EW710" s="190"/>
      <c r="EX710" s="190"/>
      <c r="EY710" s="190"/>
      <c r="EZ710" s="190"/>
      <c r="FA710" s="190"/>
      <c r="FB710" s="190"/>
      <c r="FC710" s="190"/>
      <c r="FD710" s="190"/>
      <c r="FE710" s="190"/>
      <c r="FF710" s="190"/>
      <c r="FG710" s="190"/>
      <c r="FH710" s="190"/>
      <c r="FI710" s="190"/>
      <c r="FJ710" s="190"/>
      <c r="FK710" s="190"/>
      <c r="FL710" s="190"/>
      <c r="FM710" s="190"/>
      <c r="FN710" s="190"/>
      <c r="FO710" s="190"/>
      <c r="FP710" s="190"/>
      <c r="FQ710" s="190"/>
      <c r="FR710" s="190"/>
      <c r="FS710" s="190"/>
      <c r="FT710" s="190"/>
      <c r="FU710" s="190"/>
      <c r="FV710" s="190"/>
      <c r="FW710" s="190"/>
      <c r="FX710" s="190"/>
      <c r="FY710" s="190"/>
      <c r="FZ710" s="190"/>
      <c r="GA710" s="190"/>
      <c r="GB710" s="190"/>
      <c r="GC710" s="190"/>
      <c r="GD710" s="190"/>
      <c r="GE710" s="190"/>
      <c r="GF710" s="190"/>
      <c r="GG710" s="190"/>
      <c r="GH710" s="190"/>
      <c r="GI710" s="190"/>
      <c r="GJ710" s="190"/>
      <c r="GK710" s="190"/>
    </row>
    <row r="711" spans="1:193" s="16" customFormat="1" ht="21" customHeight="1" x14ac:dyDescent="0.25">
      <c r="A711" s="700">
        <v>657</v>
      </c>
      <c r="B711" s="714" t="s">
        <v>6576</v>
      </c>
      <c r="C711" s="715" t="s">
        <v>6577</v>
      </c>
      <c r="D711" s="719" t="s">
        <v>6578</v>
      </c>
      <c r="E711" s="700">
        <v>64</v>
      </c>
      <c r="F711" s="730" t="str">
        <f t="shared" si="14"/>
        <v>Trung bình</v>
      </c>
      <c r="G711" s="70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0"/>
      <c r="BN711" s="190"/>
      <c r="BO711" s="190"/>
      <c r="BP711" s="190"/>
      <c r="BQ711" s="190"/>
      <c r="BR711" s="190"/>
      <c r="BS711" s="190"/>
      <c r="BT711" s="190"/>
      <c r="BU711" s="190"/>
      <c r="BV711" s="190"/>
      <c r="BW711" s="190"/>
      <c r="BX711" s="190"/>
      <c r="BY711" s="190"/>
      <c r="BZ711" s="190"/>
      <c r="CA711" s="190"/>
      <c r="CB711" s="190"/>
      <c r="CC711" s="190"/>
      <c r="CD711" s="190"/>
      <c r="CE711" s="190"/>
      <c r="CF711" s="190"/>
      <c r="CG711" s="190"/>
      <c r="CH711" s="190"/>
      <c r="CI711" s="190"/>
      <c r="CJ711" s="190"/>
      <c r="CK711" s="190"/>
      <c r="CL711" s="190"/>
      <c r="CM711" s="190"/>
      <c r="CN711" s="190"/>
      <c r="CO711" s="190"/>
      <c r="CP711" s="190"/>
      <c r="CQ711" s="190"/>
      <c r="CR711" s="190"/>
      <c r="CS711" s="190"/>
      <c r="CT711" s="190"/>
      <c r="CU711" s="190"/>
      <c r="CV711" s="190"/>
      <c r="CW711" s="190"/>
      <c r="CX711" s="190"/>
      <c r="CY711" s="190"/>
      <c r="CZ711" s="190"/>
      <c r="DA711" s="190"/>
      <c r="DB711" s="190"/>
      <c r="DC711" s="190"/>
      <c r="DD711" s="190"/>
      <c r="DE711" s="190"/>
      <c r="DF711" s="190"/>
      <c r="DG711" s="190"/>
      <c r="DH711" s="190"/>
      <c r="DI711" s="190"/>
      <c r="DJ711" s="190"/>
      <c r="DK711" s="190"/>
      <c r="DL711" s="190"/>
      <c r="DM711" s="190"/>
      <c r="DN711" s="190"/>
      <c r="DO711" s="190"/>
      <c r="DP711" s="190"/>
      <c r="DQ711" s="190"/>
      <c r="DR711" s="190"/>
      <c r="DS711" s="190"/>
      <c r="DT711" s="190"/>
      <c r="DU711" s="190"/>
      <c r="DV711" s="190"/>
      <c r="DW711" s="190"/>
      <c r="DX711" s="190"/>
      <c r="DY711" s="190"/>
      <c r="DZ711" s="190"/>
      <c r="EA711" s="190"/>
      <c r="EB711" s="190"/>
      <c r="EC711" s="190"/>
      <c r="ED711" s="190"/>
      <c r="EE711" s="190"/>
      <c r="EF711" s="190"/>
      <c r="EG711" s="190"/>
      <c r="EH711" s="190"/>
      <c r="EI711" s="190"/>
      <c r="EJ711" s="190"/>
      <c r="EK711" s="190"/>
      <c r="EL711" s="190"/>
      <c r="EM711" s="190"/>
      <c r="EN711" s="190"/>
      <c r="EO711" s="190"/>
      <c r="EP711" s="190"/>
      <c r="EQ711" s="190"/>
      <c r="ER711" s="190"/>
      <c r="ES711" s="190"/>
      <c r="ET711" s="190"/>
      <c r="EU711" s="190"/>
      <c r="EV711" s="190"/>
      <c r="EW711" s="190"/>
      <c r="EX711" s="190"/>
      <c r="EY711" s="190"/>
      <c r="EZ711" s="190"/>
      <c r="FA711" s="190"/>
      <c r="FB711" s="190"/>
      <c r="FC711" s="190"/>
      <c r="FD711" s="190"/>
      <c r="FE711" s="190"/>
      <c r="FF711" s="190"/>
      <c r="FG711" s="190"/>
      <c r="FH711" s="190"/>
      <c r="FI711" s="190"/>
      <c r="FJ711" s="190"/>
      <c r="FK711" s="190"/>
      <c r="FL711" s="190"/>
      <c r="FM711" s="190"/>
      <c r="FN711" s="190"/>
      <c r="FO711" s="190"/>
      <c r="FP711" s="190"/>
      <c r="FQ711" s="190"/>
      <c r="FR711" s="190"/>
      <c r="FS711" s="190"/>
      <c r="FT711" s="190"/>
      <c r="FU711" s="190"/>
      <c r="FV711" s="190"/>
      <c r="FW711" s="190"/>
      <c r="FX711" s="190"/>
      <c r="FY711" s="190"/>
      <c r="FZ711" s="190"/>
      <c r="GA711" s="190"/>
      <c r="GB711" s="190"/>
      <c r="GC711" s="190"/>
      <c r="GD711" s="190"/>
      <c r="GE711" s="190"/>
      <c r="GF711" s="190"/>
      <c r="GG711" s="190"/>
      <c r="GH711" s="190"/>
      <c r="GI711" s="190"/>
      <c r="GJ711" s="190"/>
      <c r="GK711" s="190"/>
    </row>
    <row r="712" spans="1:193" s="16" customFormat="1" ht="21" customHeight="1" x14ac:dyDescent="0.25">
      <c r="A712" s="700">
        <v>658</v>
      </c>
      <c r="B712" s="714" t="s">
        <v>6579</v>
      </c>
      <c r="C712" s="715" t="s">
        <v>980</v>
      </c>
      <c r="D712" s="719" t="s">
        <v>180</v>
      </c>
      <c r="E712" s="700">
        <v>75</v>
      </c>
      <c r="F712" s="730" t="str">
        <f t="shared" si="14"/>
        <v>Khá</v>
      </c>
      <c r="G712" s="70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0"/>
      <c r="AT712" s="190"/>
      <c r="AU712" s="190"/>
      <c r="AV712" s="190"/>
      <c r="AW712" s="190"/>
      <c r="AX712" s="190"/>
      <c r="AY712" s="190"/>
      <c r="AZ712" s="190"/>
      <c r="BA712" s="190"/>
      <c r="BB712" s="190"/>
      <c r="BC712" s="190"/>
      <c r="BD712" s="190"/>
      <c r="BE712" s="190"/>
      <c r="BF712" s="190"/>
      <c r="BG712" s="190"/>
      <c r="BH712" s="190"/>
      <c r="BI712" s="190"/>
      <c r="BJ712" s="190"/>
      <c r="BK712" s="190"/>
      <c r="BL712" s="190"/>
      <c r="BM712" s="190"/>
      <c r="BN712" s="190"/>
      <c r="BO712" s="190"/>
      <c r="BP712" s="190"/>
      <c r="BQ712" s="190"/>
      <c r="BR712" s="190"/>
      <c r="BS712" s="190"/>
      <c r="BT712" s="190"/>
      <c r="BU712" s="190"/>
      <c r="BV712" s="190"/>
      <c r="BW712" s="190"/>
      <c r="BX712" s="190"/>
      <c r="BY712" s="190"/>
      <c r="BZ712" s="190"/>
      <c r="CA712" s="190"/>
      <c r="CB712" s="190"/>
      <c r="CC712" s="190"/>
      <c r="CD712" s="190"/>
      <c r="CE712" s="190"/>
      <c r="CF712" s="190"/>
      <c r="CG712" s="190"/>
      <c r="CH712" s="190"/>
      <c r="CI712" s="190"/>
      <c r="CJ712" s="190"/>
      <c r="CK712" s="190"/>
      <c r="CL712" s="190"/>
      <c r="CM712" s="190"/>
      <c r="CN712" s="190"/>
      <c r="CO712" s="190"/>
      <c r="CP712" s="190"/>
      <c r="CQ712" s="190"/>
      <c r="CR712" s="190"/>
      <c r="CS712" s="190"/>
      <c r="CT712" s="190"/>
      <c r="CU712" s="190"/>
      <c r="CV712" s="190"/>
      <c r="CW712" s="190"/>
      <c r="CX712" s="190"/>
      <c r="CY712" s="190"/>
      <c r="CZ712" s="190"/>
      <c r="DA712" s="190"/>
      <c r="DB712" s="190"/>
      <c r="DC712" s="190"/>
      <c r="DD712" s="190"/>
      <c r="DE712" s="190"/>
      <c r="DF712" s="190"/>
      <c r="DG712" s="190"/>
      <c r="DH712" s="190"/>
      <c r="DI712" s="190"/>
      <c r="DJ712" s="190"/>
      <c r="DK712" s="190"/>
      <c r="DL712" s="190"/>
      <c r="DM712" s="190"/>
      <c r="DN712" s="190"/>
      <c r="DO712" s="190"/>
      <c r="DP712" s="190"/>
      <c r="DQ712" s="190"/>
      <c r="DR712" s="190"/>
      <c r="DS712" s="190"/>
      <c r="DT712" s="190"/>
      <c r="DU712" s="190"/>
      <c r="DV712" s="190"/>
      <c r="DW712" s="190"/>
      <c r="DX712" s="190"/>
      <c r="DY712" s="190"/>
      <c r="DZ712" s="190"/>
      <c r="EA712" s="190"/>
      <c r="EB712" s="190"/>
      <c r="EC712" s="190"/>
      <c r="ED712" s="190"/>
      <c r="EE712" s="190"/>
      <c r="EF712" s="190"/>
      <c r="EG712" s="190"/>
      <c r="EH712" s="190"/>
      <c r="EI712" s="190"/>
      <c r="EJ712" s="190"/>
      <c r="EK712" s="190"/>
      <c r="EL712" s="190"/>
      <c r="EM712" s="190"/>
      <c r="EN712" s="190"/>
      <c r="EO712" s="190"/>
      <c r="EP712" s="190"/>
      <c r="EQ712" s="190"/>
      <c r="ER712" s="190"/>
      <c r="ES712" s="190"/>
      <c r="ET712" s="190"/>
      <c r="EU712" s="190"/>
      <c r="EV712" s="190"/>
      <c r="EW712" s="190"/>
      <c r="EX712" s="190"/>
      <c r="EY712" s="190"/>
      <c r="EZ712" s="190"/>
      <c r="FA712" s="190"/>
      <c r="FB712" s="190"/>
      <c r="FC712" s="190"/>
      <c r="FD712" s="190"/>
      <c r="FE712" s="190"/>
      <c r="FF712" s="190"/>
      <c r="FG712" s="190"/>
      <c r="FH712" s="190"/>
      <c r="FI712" s="190"/>
      <c r="FJ712" s="190"/>
      <c r="FK712" s="190"/>
      <c r="FL712" s="190"/>
      <c r="FM712" s="190"/>
      <c r="FN712" s="190"/>
      <c r="FO712" s="190"/>
      <c r="FP712" s="190"/>
      <c r="FQ712" s="190"/>
      <c r="FR712" s="190"/>
      <c r="FS712" s="190"/>
      <c r="FT712" s="190"/>
      <c r="FU712" s="190"/>
      <c r="FV712" s="190"/>
      <c r="FW712" s="190"/>
      <c r="FX712" s="190"/>
      <c r="FY712" s="190"/>
      <c r="FZ712" s="190"/>
      <c r="GA712" s="190"/>
      <c r="GB712" s="190"/>
      <c r="GC712" s="190"/>
      <c r="GD712" s="190"/>
      <c r="GE712" s="190"/>
      <c r="GF712" s="190"/>
      <c r="GG712" s="190"/>
      <c r="GH712" s="190"/>
      <c r="GI712" s="190"/>
      <c r="GJ712" s="190"/>
      <c r="GK712" s="190"/>
    </row>
    <row r="713" spans="1:193" s="16" customFormat="1" ht="21" customHeight="1" x14ac:dyDescent="0.25">
      <c r="A713" s="700">
        <v>659</v>
      </c>
      <c r="B713" s="714" t="s">
        <v>6580</v>
      </c>
      <c r="C713" s="715" t="s">
        <v>1040</v>
      </c>
      <c r="D713" s="719" t="s">
        <v>180</v>
      </c>
      <c r="E713" s="700">
        <v>82</v>
      </c>
      <c r="F713" s="730" t="str">
        <f t="shared" si="14"/>
        <v>Tốt</v>
      </c>
      <c r="G713" s="70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0"/>
      <c r="AT713" s="190"/>
      <c r="AU713" s="190"/>
      <c r="AV713" s="190"/>
      <c r="AW713" s="190"/>
      <c r="AX713" s="190"/>
      <c r="AY713" s="190"/>
      <c r="AZ713" s="190"/>
      <c r="BA713" s="190"/>
      <c r="BB713" s="190"/>
      <c r="BC713" s="190"/>
      <c r="BD713" s="190"/>
      <c r="BE713" s="190"/>
      <c r="BF713" s="190"/>
      <c r="BG713" s="190"/>
      <c r="BH713" s="190"/>
      <c r="BI713" s="190"/>
      <c r="BJ713" s="190"/>
      <c r="BK713" s="190"/>
      <c r="BL713" s="190"/>
      <c r="BM713" s="190"/>
      <c r="BN713" s="190"/>
      <c r="BO713" s="190"/>
      <c r="BP713" s="190"/>
      <c r="BQ713" s="190"/>
      <c r="BR713" s="190"/>
      <c r="BS713" s="190"/>
      <c r="BT713" s="190"/>
      <c r="BU713" s="190"/>
      <c r="BV713" s="190"/>
      <c r="BW713" s="190"/>
      <c r="BX713" s="190"/>
      <c r="BY713" s="190"/>
      <c r="BZ713" s="190"/>
      <c r="CA713" s="190"/>
      <c r="CB713" s="190"/>
      <c r="CC713" s="190"/>
      <c r="CD713" s="190"/>
      <c r="CE713" s="190"/>
      <c r="CF713" s="190"/>
      <c r="CG713" s="190"/>
      <c r="CH713" s="190"/>
      <c r="CI713" s="190"/>
      <c r="CJ713" s="190"/>
      <c r="CK713" s="190"/>
      <c r="CL713" s="190"/>
      <c r="CM713" s="190"/>
      <c r="CN713" s="190"/>
      <c r="CO713" s="190"/>
      <c r="CP713" s="190"/>
      <c r="CQ713" s="190"/>
      <c r="CR713" s="190"/>
      <c r="CS713" s="190"/>
      <c r="CT713" s="190"/>
      <c r="CU713" s="190"/>
      <c r="CV713" s="190"/>
      <c r="CW713" s="190"/>
      <c r="CX713" s="190"/>
      <c r="CY713" s="190"/>
      <c r="CZ713" s="190"/>
      <c r="DA713" s="190"/>
      <c r="DB713" s="190"/>
      <c r="DC713" s="190"/>
      <c r="DD713" s="190"/>
      <c r="DE713" s="190"/>
      <c r="DF713" s="190"/>
      <c r="DG713" s="190"/>
      <c r="DH713" s="190"/>
      <c r="DI713" s="190"/>
      <c r="DJ713" s="190"/>
      <c r="DK713" s="190"/>
      <c r="DL713" s="190"/>
      <c r="DM713" s="190"/>
      <c r="DN713" s="190"/>
      <c r="DO713" s="190"/>
      <c r="DP713" s="190"/>
      <c r="DQ713" s="190"/>
      <c r="DR713" s="190"/>
      <c r="DS713" s="190"/>
      <c r="DT713" s="190"/>
      <c r="DU713" s="190"/>
      <c r="DV713" s="190"/>
      <c r="DW713" s="190"/>
      <c r="DX713" s="190"/>
      <c r="DY713" s="190"/>
      <c r="DZ713" s="190"/>
      <c r="EA713" s="190"/>
      <c r="EB713" s="190"/>
      <c r="EC713" s="190"/>
      <c r="ED713" s="190"/>
      <c r="EE713" s="190"/>
      <c r="EF713" s="190"/>
      <c r="EG713" s="190"/>
      <c r="EH713" s="190"/>
      <c r="EI713" s="190"/>
      <c r="EJ713" s="190"/>
      <c r="EK713" s="190"/>
      <c r="EL713" s="190"/>
      <c r="EM713" s="190"/>
      <c r="EN713" s="190"/>
      <c r="EO713" s="190"/>
      <c r="EP713" s="190"/>
      <c r="EQ713" s="190"/>
      <c r="ER713" s="190"/>
      <c r="ES713" s="190"/>
      <c r="ET713" s="190"/>
      <c r="EU713" s="190"/>
      <c r="EV713" s="190"/>
      <c r="EW713" s="190"/>
      <c r="EX713" s="190"/>
      <c r="EY713" s="190"/>
      <c r="EZ713" s="190"/>
      <c r="FA713" s="190"/>
      <c r="FB713" s="190"/>
      <c r="FC713" s="190"/>
      <c r="FD713" s="190"/>
      <c r="FE713" s="190"/>
      <c r="FF713" s="190"/>
      <c r="FG713" s="190"/>
      <c r="FH713" s="190"/>
      <c r="FI713" s="190"/>
      <c r="FJ713" s="190"/>
      <c r="FK713" s="190"/>
      <c r="FL713" s="190"/>
      <c r="FM713" s="190"/>
      <c r="FN713" s="190"/>
      <c r="FO713" s="190"/>
      <c r="FP713" s="190"/>
      <c r="FQ713" s="190"/>
      <c r="FR713" s="190"/>
      <c r="FS713" s="190"/>
      <c r="FT713" s="190"/>
      <c r="FU713" s="190"/>
      <c r="FV713" s="190"/>
      <c r="FW713" s="190"/>
      <c r="FX713" s="190"/>
      <c r="FY713" s="190"/>
      <c r="FZ713" s="190"/>
      <c r="GA713" s="190"/>
      <c r="GB713" s="190"/>
      <c r="GC713" s="190"/>
      <c r="GD713" s="190"/>
      <c r="GE713" s="190"/>
      <c r="GF713" s="190"/>
      <c r="GG713" s="190"/>
      <c r="GH713" s="190"/>
      <c r="GI713" s="190"/>
      <c r="GJ713" s="190"/>
      <c r="GK713" s="190"/>
    </row>
    <row r="714" spans="1:193" s="16" customFormat="1" ht="21" customHeight="1" x14ac:dyDescent="0.25">
      <c r="A714" s="700">
        <v>660</v>
      </c>
      <c r="B714" s="714" t="s">
        <v>6581</v>
      </c>
      <c r="C714" s="715" t="s">
        <v>6582</v>
      </c>
      <c r="D714" s="719" t="s">
        <v>7</v>
      </c>
      <c r="E714" s="700">
        <v>64</v>
      </c>
      <c r="F714" s="730" t="str">
        <f t="shared" si="14"/>
        <v>Trung bình</v>
      </c>
      <c r="G714" s="70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0"/>
      <c r="AT714" s="190"/>
      <c r="AU714" s="190"/>
      <c r="AV714" s="190"/>
      <c r="AW714" s="190"/>
      <c r="AX714" s="190"/>
      <c r="AY714" s="190"/>
      <c r="AZ714" s="190"/>
      <c r="BA714" s="190"/>
      <c r="BB714" s="190"/>
      <c r="BC714" s="190"/>
      <c r="BD714" s="190"/>
      <c r="BE714" s="190"/>
      <c r="BF714" s="190"/>
      <c r="BG714" s="190"/>
      <c r="BH714" s="190"/>
      <c r="BI714" s="190"/>
      <c r="BJ714" s="190"/>
      <c r="BK714" s="190"/>
      <c r="BL714" s="190"/>
      <c r="BM714" s="190"/>
      <c r="BN714" s="190"/>
      <c r="BO714" s="190"/>
      <c r="BP714" s="190"/>
      <c r="BQ714" s="190"/>
      <c r="BR714" s="190"/>
      <c r="BS714" s="190"/>
      <c r="BT714" s="190"/>
      <c r="BU714" s="190"/>
      <c r="BV714" s="190"/>
      <c r="BW714" s="190"/>
      <c r="BX714" s="190"/>
      <c r="BY714" s="190"/>
      <c r="BZ714" s="190"/>
      <c r="CA714" s="190"/>
      <c r="CB714" s="190"/>
      <c r="CC714" s="190"/>
      <c r="CD714" s="190"/>
      <c r="CE714" s="190"/>
      <c r="CF714" s="190"/>
      <c r="CG714" s="190"/>
      <c r="CH714" s="190"/>
      <c r="CI714" s="190"/>
      <c r="CJ714" s="190"/>
      <c r="CK714" s="190"/>
      <c r="CL714" s="190"/>
      <c r="CM714" s="190"/>
      <c r="CN714" s="190"/>
      <c r="CO714" s="190"/>
      <c r="CP714" s="190"/>
      <c r="CQ714" s="190"/>
      <c r="CR714" s="190"/>
      <c r="CS714" s="190"/>
      <c r="CT714" s="190"/>
      <c r="CU714" s="190"/>
      <c r="CV714" s="190"/>
      <c r="CW714" s="190"/>
      <c r="CX714" s="190"/>
      <c r="CY714" s="190"/>
      <c r="CZ714" s="190"/>
      <c r="DA714" s="190"/>
      <c r="DB714" s="190"/>
      <c r="DC714" s="190"/>
      <c r="DD714" s="190"/>
      <c r="DE714" s="190"/>
      <c r="DF714" s="190"/>
      <c r="DG714" s="190"/>
      <c r="DH714" s="190"/>
      <c r="DI714" s="190"/>
      <c r="DJ714" s="190"/>
      <c r="DK714" s="190"/>
      <c r="DL714" s="190"/>
      <c r="DM714" s="190"/>
      <c r="DN714" s="190"/>
      <c r="DO714" s="190"/>
      <c r="DP714" s="190"/>
      <c r="DQ714" s="190"/>
      <c r="DR714" s="190"/>
      <c r="DS714" s="190"/>
      <c r="DT714" s="190"/>
      <c r="DU714" s="190"/>
      <c r="DV714" s="190"/>
      <c r="DW714" s="190"/>
      <c r="DX714" s="190"/>
      <c r="DY714" s="190"/>
      <c r="DZ714" s="190"/>
      <c r="EA714" s="190"/>
      <c r="EB714" s="190"/>
      <c r="EC714" s="190"/>
      <c r="ED714" s="190"/>
      <c r="EE714" s="190"/>
      <c r="EF714" s="190"/>
      <c r="EG714" s="190"/>
      <c r="EH714" s="190"/>
      <c r="EI714" s="190"/>
      <c r="EJ714" s="190"/>
      <c r="EK714" s="190"/>
      <c r="EL714" s="190"/>
      <c r="EM714" s="190"/>
      <c r="EN714" s="190"/>
      <c r="EO714" s="190"/>
      <c r="EP714" s="190"/>
      <c r="EQ714" s="190"/>
      <c r="ER714" s="190"/>
      <c r="ES714" s="190"/>
      <c r="ET714" s="190"/>
      <c r="EU714" s="190"/>
      <c r="EV714" s="190"/>
      <c r="EW714" s="190"/>
      <c r="EX714" s="190"/>
      <c r="EY714" s="190"/>
      <c r="EZ714" s="190"/>
      <c r="FA714" s="190"/>
      <c r="FB714" s="190"/>
      <c r="FC714" s="190"/>
      <c r="FD714" s="190"/>
      <c r="FE714" s="190"/>
      <c r="FF714" s="190"/>
      <c r="FG714" s="190"/>
      <c r="FH714" s="190"/>
      <c r="FI714" s="190"/>
      <c r="FJ714" s="190"/>
      <c r="FK714" s="190"/>
      <c r="FL714" s="190"/>
      <c r="FM714" s="190"/>
      <c r="FN714" s="190"/>
      <c r="FO714" s="190"/>
      <c r="FP714" s="190"/>
      <c r="FQ714" s="190"/>
      <c r="FR714" s="190"/>
      <c r="FS714" s="190"/>
      <c r="FT714" s="190"/>
      <c r="FU714" s="190"/>
      <c r="FV714" s="190"/>
      <c r="FW714" s="190"/>
      <c r="FX714" s="190"/>
      <c r="FY714" s="190"/>
      <c r="FZ714" s="190"/>
      <c r="GA714" s="190"/>
      <c r="GB714" s="190"/>
      <c r="GC714" s="190"/>
      <c r="GD714" s="190"/>
      <c r="GE714" s="190"/>
      <c r="GF714" s="190"/>
      <c r="GG714" s="190"/>
      <c r="GH714" s="190"/>
      <c r="GI714" s="190"/>
      <c r="GJ714" s="190"/>
      <c r="GK714" s="190"/>
    </row>
    <row r="715" spans="1:193" s="16" customFormat="1" ht="21" customHeight="1" x14ac:dyDescent="0.25">
      <c r="A715" s="700">
        <v>661</v>
      </c>
      <c r="B715" s="714" t="s">
        <v>6583</v>
      </c>
      <c r="C715" s="715" t="s">
        <v>1323</v>
      </c>
      <c r="D715" s="719" t="s">
        <v>7</v>
      </c>
      <c r="E715" s="700">
        <v>79</v>
      </c>
      <c r="F715" s="730" t="str">
        <f t="shared" si="14"/>
        <v>Khá</v>
      </c>
      <c r="G715" s="70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0"/>
      <c r="AT715" s="190"/>
      <c r="AU715" s="190"/>
      <c r="AV715" s="190"/>
      <c r="AW715" s="190"/>
      <c r="AX715" s="190"/>
      <c r="AY715" s="190"/>
      <c r="AZ715" s="190"/>
      <c r="BA715" s="190"/>
      <c r="BB715" s="190"/>
      <c r="BC715" s="190"/>
      <c r="BD715" s="190"/>
      <c r="BE715" s="190"/>
      <c r="BF715" s="190"/>
      <c r="BG715" s="190"/>
      <c r="BH715" s="190"/>
      <c r="BI715" s="190"/>
      <c r="BJ715" s="190"/>
      <c r="BK715" s="190"/>
      <c r="BL715" s="190"/>
      <c r="BM715" s="190"/>
      <c r="BN715" s="190"/>
      <c r="BO715" s="190"/>
      <c r="BP715" s="190"/>
      <c r="BQ715" s="190"/>
      <c r="BR715" s="190"/>
      <c r="BS715" s="190"/>
      <c r="BT715" s="190"/>
      <c r="BU715" s="190"/>
      <c r="BV715" s="190"/>
      <c r="BW715" s="190"/>
      <c r="BX715" s="190"/>
      <c r="BY715" s="190"/>
      <c r="BZ715" s="190"/>
      <c r="CA715" s="190"/>
      <c r="CB715" s="190"/>
      <c r="CC715" s="190"/>
      <c r="CD715" s="190"/>
      <c r="CE715" s="190"/>
      <c r="CF715" s="190"/>
      <c r="CG715" s="190"/>
      <c r="CH715" s="190"/>
      <c r="CI715" s="190"/>
      <c r="CJ715" s="190"/>
      <c r="CK715" s="190"/>
      <c r="CL715" s="190"/>
      <c r="CM715" s="190"/>
      <c r="CN715" s="190"/>
      <c r="CO715" s="190"/>
      <c r="CP715" s="190"/>
      <c r="CQ715" s="190"/>
      <c r="CR715" s="190"/>
      <c r="CS715" s="190"/>
      <c r="CT715" s="190"/>
      <c r="CU715" s="190"/>
      <c r="CV715" s="190"/>
      <c r="CW715" s="190"/>
      <c r="CX715" s="190"/>
      <c r="CY715" s="190"/>
      <c r="CZ715" s="190"/>
      <c r="DA715" s="190"/>
      <c r="DB715" s="190"/>
      <c r="DC715" s="190"/>
      <c r="DD715" s="190"/>
      <c r="DE715" s="190"/>
      <c r="DF715" s="190"/>
      <c r="DG715" s="190"/>
      <c r="DH715" s="190"/>
      <c r="DI715" s="190"/>
      <c r="DJ715" s="190"/>
      <c r="DK715" s="190"/>
      <c r="DL715" s="190"/>
      <c r="DM715" s="190"/>
      <c r="DN715" s="190"/>
      <c r="DO715" s="190"/>
      <c r="DP715" s="190"/>
      <c r="DQ715" s="190"/>
      <c r="DR715" s="190"/>
      <c r="DS715" s="190"/>
      <c r="DT715" s="190"/>
      <c r="DU715" s="190"/>
      <c r="DV715" s="190"/>
      <c r="DW715" s="190"/>
      <c r="DX715" s="190"/>
      <c r="DY715" s="190"/>
      <c r="DZ715" s="190"/>
      <c r="EA715" s="190"/>
      <c r="EB715" s="190"/>
      <c r="EC715" s="190"/>
      <c r="ED715" s="190"/>
      <c r="EE715" s="190"/>
      <c r="EF715" s="190"/>
      <c r="EG715" s="190"/>
      <c r="EH715" s="190"/>
      <c r="EI715" s="190"/>
      <c r="EJ715" s="190"/>
      <c r="EK715" s="190"/>
      <c r="EL715" s="190"/>
      <c r="EM715" s="190"/>
      <c r="EN715" s="190"/>
      <c r="EO715" s="190"/>
      <c r="EP715" s="190"/>
      <c r="EQ715" s="190"/>
      <c r="ER715" s="190"/>
      <c r="ES715" s="190"/>
      <c r="ET715" s="190"/>
      <c r="EU715" s="190"/>
      <c r="EV715" s="190"/>
      <c r="EW715" s="190"/>
      <c r="EX715" s="190"/>
      <c r="EY715" s="190"/>
      <c r="EZ715" s="190"/>
      <c r="FA715" s="190"/>
      <c r="FB715" s="190"/>
      <c r="FC715" s="190"/>
      <c r="FD715" s="190"/>
      <c r="FE715" s="190"/>
      <c r="FF715" s="190"/>
      <c r="FG715" s="190"/>
      <c r="FH715" s="190"/>
      <c r="FI715" s="190"/>
      <c r="FJ715" s="190"/>
      <c r="FK715" s="190"/>
      <c r="FL715" s="190"/>
      <c r="FM715" s="190"/>
      <c r="FN715" s="190"/>
      <c r="FO715" s="190"/>
      <c r="FP715" s="190"/>
      <c r="FQ715" s="190"/>
      <c r="FR715" s="190"/>
      <c r="FS715" s="190"/>
      <c r="FT715" s="190"/>
      <c r="FU715" s="190"/>
      <c r="FV715" s="190"/>
      <c r="FW715" s="190"/>
      <c r="FX715" s="190"/>
      <c r="FY715" s="190"/>
      <c r="FZ715" s="190"/>
      <c r="GA715" s="190"/>
      <c r="GB715" s="190"/>
      <c r="GC715" s="190"/>
      <c r="GD715" s="190"/>
      <c r="GE715" s="190"/>
      <c r="GF715" s="190"/>
      <c r="GG715" s="190"/>
      <c r="GH715" s="190"/>
      <c r="GI715" s="190"/>
      <c r="GJ715" s="190"/>
      <c r="GK715" s="190"/>
    </row>
    <row r="716" spans="1:193" s="16" customFormat="1" ht="21" customHeight="1" x14ac:dyDescent="0.25">
      <c r="A716" s="700">
        <v>662</v>
      </c>
      <c r="B716" s="714" t="s">
        <v>6584</v>
      </c>
      <c r="C716" s="715" t="s">
        <v>70</v>
      </c>
      <c r="D716" s="719" t="s">
        <v>14</v>
      </c>
      <c r="E716" s="700">
        <v>75</v>
      </c>
      <c r="F716" s="730" t="str">
        <f t="shared" si="14"/>
        <v>Khá</v>
      </c>
      <c r="G716" s="70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0"/>
      <c r="AT716" s="190"/>
      <c r="AU716" s="190"/>
      <c r="AV716" s="190"/>
      <c r="AW716" s="190"/>
      <c r="AX716" s="190"/>
      <c r="AY716" s="190"/>
      <c r="AZ716" s="190"/>
      <c r="BA716" s="190"/>
      <c r="BB716" s="190"/>
      <c r="BC716" s="190"/>
      <c r="BD716" s="190"/>
      <c r="BE716" s="190"/>
      <c r="BF716" s="190"/>
      <c r="BG716" s="190"/>
      <c r="BH716" s="190"/>
      <c r="BI716" s="190"/>
      <c r="BJ716" s="190"/>
      <c r="BK716" s="190"/>
      <c r="BL716" s="190"/>
      <c r="BM716" s="190"/>
      <c r="BN716" s="190"/>
      <c r="BO716" s="190"/>
      <c r="BP716" s="190"/>
      <c r="BQ716" s="190"/>
      <c r="BR716" s="190"/>
      <c r="BS716" s="190"/>
      <c r="BT716" s="190"/>
      <c r="BU716" s="190"/>
      <c r="BV716" s="190"/>
      <c r="BW716" s="190"/>
      <c r="BX716" s="190"/>
      <c r="BY716" s="190"/>
      <c r="BZ716" s="190"/>
      <c r="CA716" s="190"/>
      <c r="CB716" s="190"/>
      <c r="CC716" s="190"/>
      <c r="CD716" s="190"/>
      <c r="CE716" s="190"/>
      <c r="CF716" s="190"/>
      <c r="CG716" s="190"/>
      <c r="CH716" s="190"/>
      <c r="CI716" s="190"/>
      <c r="CJ716" s="190"/>
      <c r="CK716" s="190"/>
      <c r="CL716" s="190"/>
      <c r="CM716" s="190"/>
      <c r="CN716" s="190"/>
      <c r="CO716" s="190"/>
      <c r="CP716" s="190"/>
      <c r="CQ716" s="190"/>
      <c r="CR716" s="190"/>
      <c r="CS716" s="190"/>
      <c r="CT716" s="190"/>
      <c r="CU716" s="190"/>
      <c r="CV716" s="190"/>
      <c r="CW716" s="190"/>
      <c r="CX716" s="190"/>
      <c r="CY716" s="190"/>
      <c r="CZ716" s="190"/>
      <c r="DA716" s="190"/>
      <c r="DB716" s="190"/>
      <c r="DC716" s="190"/>
      <c r="DD716" s="190"/>
      <c r="DE716" s="190"/>
      <c r="DF716" s="190"/>
      <c r="DG716" s="190"/>
      <c r="DH716" s="190"/>
      <c r="DI716" s="190"/>
      <c r="DJ716" s="190"/>
      <c r="DK716" s="190"/>
      <c r="DL716" s="190"/>
      <c r="DM716" s="190"/>
      <c r="DN716" s="190"/>
      <c r="DO716" s="190"/>
      <c r="DP716" s="190"/>
      <c r="DQ716" s="190"/>
      <c r="DR716" s="190"/>
      <c r="DS716" s="190"/>
      <c r="DT716" s="190"/>
      <c r="DU716" s="190"/>
      <c r="DV716" s="190"/>
      <c r="DW716" s="190"/>
      <c r="DX716" s="190"/>
      <c r="DY716" s="190"/>
      <c r="DZ716" s="190"/>
      <c r="EA716" s="190"/>
      <c r="EB716" s="190"/>
      <c r="EC716" s="190"/>
      <c r="ED716" s="190"/>
      <c r="EE716" s="190"/>
      <c r="EF716" s="190"/>
      <c r="EG716" s="190"/>
      <c r="EH716" s="190"/>
      <c r="EI716" s="190"/>
      <c r="EJ716" s="190"/>
      <c r="EK716" s="190"/>
      <c r="EL716" s="190"/>
      <c r="EM716" s="190"/>
      <c r="EN716" s="190"/>
      <c r="EO716" s="190"/>
      <c r="EP716" s="190"/>
      <c r="EQ716" s="190"/>
      <c r="ER716" s="190"/>
      <c r="ES716" s="190"/>
      <c r="ET716" s="190"/>
      <c r="EU716" s="190"/>
      <c r="EV716" s="190"/>
      <c r="EW716" s="190"/>
      <c r="EX716" s="190"/>
      <c r="EY716" s="190"/>
      <c r="EZ716" s="190"/>
      <c r="FA716" s="190"/>
      <c r="FB716" s="190"/>
      <c r="FC716" s="190"/>
      <c r="FD716" s="190"/>
      <c r="FE716" s="190"/>
      <c r="FF716" s="190"/>
      <c r="FG716" s="190"/>
      <c r="FH716" s="190"/>
      <c r="FI716" s="190"/>
      <c r="FJ716" s="190"/>
      <c r="FK716" s="190"/>
      <c r="FL716" s="190"/>
      <c r="FM716" s="190"/>
      <c r="FN716" s="190"/>
      <c r="FO716" s="190"/>
      <c r="FP716" s="190"/>
      <c r="FQ716" s="190"/>
      <c r="FR716" s="190"/>
      <c r="FS716" s="190"/>
      <c r="FT716" s="190"/>
      <c r="FU716" s="190"/>
      <c r="FV716" s="190"/>
      <c r="FW716" s="190"/>
      <c r="FX716" s="190"/>
      <c r="FY716" s="190"/>
      <c r="FZ716" s="190"/>
      <c r="GA716" s="190"/>
      <c r="GB716" s="190"/>
      <c r="GC716" s="190"/>
      <c r="GD716" s="190"/>
      <c r="GE716" s="190"/>
      <c r="GF716" s="190"/>
      <c r="GG716" s="190"/>
      <c r="GH716" s="190"/>
      <c r="GI716" s="190"/>
      <c r="GJ716" s="190"/>
      <c r="GK716" s="190"/>
    </row>
    <row r="717" spans="1:193" s="16" customFormat="1" ht="21" customHeight="1" x14ac:dyDescent="0.25">
      <c r="A717" s="700">
        <v>663</v>
      </c>
      <c r="B717" s="714" t="s">
        <v>6585</v>
      </c>
      <c r="C717" s="715" t="s">
        <v>183</v>
      </c>
      <c r="D717" s="719" t="s">
        <v>215</v>
      </c>
      <c r="E717" s="700">
        <v>20</v>
      </c>
      <c r="F717" s="730" t="str">
        <f t="shared" si="14"/>
        <v>Kém</v>
      </c>
      <c r="G717" s="787" t="s">
        <v>3651</v>
      </c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  <c r="AA717" s="190"/>
      <c r="AB717" s="190"/>
      <c r="AC717" s="190"/>
      <c r="AD717" s="190"/>
      <c r="AE717" s="190"/>
      <c r="AF717" s="190"/>
      <c r="AG717" s="190"/>
      <c r="AH717" s="190"/>
      <c r="AI717" s="190"/>
      <c r="AJ717" s="190"/>
      <c r="AK717" s="190"/>
      <c r="AL717" s="190"/>
      <c r="AM717" s="190"/>
      <c r="AN717" s="190"/>
      <c r="AO717" s="190"/>
      <c r="AP717" s="190"/>
      <c r="AQ717" s="190"/>
      <c r="AR717" s="190"/>
      <c r="AS717" s="190"/>
      <c r="AT717" s="190"/>
      <c r="AU717" s="190"/>
      <c r="AV717" s="190"/>
      <c r="AW717" s="190"/>
      <c r="AX717" s="190"/>
      <c r="AY717" s="190"/>
      <c r="AZ717" s="190"/>
      <c r="BA717" s="190"/>
      <c r="BB717" s="190"/>
      <c r="BC717" s="190"/>
      <c r="BD717" s="190"/>
      <c r="BE717" s="190"/>
      <c r="BF717" s="190"/>
      <c r="BG717" s="190"/>
      <c r="BH717" s="190"/>
      <c r="BI717" s="190"/>
      <c r="BJ717" s="190"/>
      <c r="BK717" s="190"/>
      <c r="BL717" s="190"/>
      <c r="BM717" s="190"/>
      <c r="BN717" s="190"/>
      <c r="BO717" s="190"/>
      <c r="BP717" s="190"/>
      <c r="BQ717" s="190"/>
      <c r="BR717" s="190"/>
      <c r="BS717" s="190"/>
      <c r="BT717" s="190"/>
      <c r="BU717" s="190"/>
      <c r="BV717" s="190"/>
      <c r="BW717" s="190"/>
      <c r="BX717" s="190"/>
      <c r="BY717" s="190"/>
      <c r="BZ717" s="190"/>
      <c r="CA717" s="190"/>
      <c r="CB717" s="190"/>
      <c r="CC717" s="190"/>
      <c r="CD717" s="190"/>
      <c r="CE717" s="190"/>
      <c r="CF717" s="190"/>
      <c r="CG717" s="190"/>
      <c r="CH717" s="190"/>
      <c r="CI717" s="190"/>
      <c r="CJ717" s="190"/>
      <c r="CK717" s="190"/>
      <c r="CL717" s="190"/>
      <c r="CM717" s="190"/>
      <c r="CN717" s="190"/>
      <c r="CO717" s="190"/>
      <c r="CP717" s="190"/>
      <c r="CQ717" s="190"/>
      <c r="CR717" s="190"/>
      <c r="CS717" s="190"/>
      <c r="CT717" s="190"/>
      <c r="CU717" s="190"/>
      <c r="CV717" s="190"/>
      <c r="CW717" s="190"/>
      <c r="CX717" s="190"/>
      <c r="CY717" s="190"/>
      <c r="CZ717" s="190"/>
      <c r="DA717" s="190"/>
      <c r="DB717" s="190"/>
      <c r="DC717" s="190"/>
      <c r="DD717" s="190"/>
      <c r="DE717" s="190"/>
      <c r="DF717" s="190"/>
      <c r="DG717" s="190"/>
      <c r="DH717" s="190"/>
      <c r="DI717" s="190"/>
      <c r="DJ717" s="190"/>
      <c r="DK717" s="190"/>
      <c r="DL717" s="190"/>
      <c r="DM717" s="190"/>
      <c r="DN717" s="190"/>
      <c r="DO717" s="190"/>
      <c r="DP717" s="190"/>
      <c r="DQ717" s="190"/>
      <c r="DR717" s="190"/>
      <c r="DS717" s="190"/>
      <c r="DT717" s="190"/>
      <c r="DU717" s="190"/>
      <c r="DV717" s="190"/>
      <c r="DW717" s="190"/>
      <c r="DX717" s="190"/>
      <c r="DY717" s="190"/>
      <c r="DZ717" s="190"/>
      <c r="EA717" s="190"/>
      <c r="EB717" s="190"/>
      <c r="EC717" s="190"/>
      <c r="ED717" s="190"/>
      <c r="EE717" s="190"/>
      <c r="EF717" s="190"/>
      <c r="EG717" s="190"/>
      <c r="EH717" s="190"/>
      <c r="EI717" s="190"/>
      <c r="EJ717" s="190"/>
      <c r="EK717" s="190"/>
      <c r="EL717" s="190"/>
      <c r="EM717" s="190"/>
      <c r="EN717" s="190"/>
      <c r="EO717" s="190"/>
      <c r="EP717" s="190"/>
      <c r="EQ717" s="190"/>
      <c r="ER717" s="190"/>
      <c r="ES717" s="190"/>
      <c r="ET717" s="190"/>
      <c r="EU717" s="190"/>
      <c r="EV717" s="190"/>
      <c r="EW717" s="190"/>
      <c r="EX717" s="190"/>
      <c r="EY717" s="190"/>
      <c r="EZ717" s="190"/>
      <c r="FA717" s="190"/>
      <c r="FB717" s="190"/>
      <c r="FC717" s="190"/>
      <c r="FD717" s="190"/>
      <c r="FE717" s="190"/>
      <c r="FF717" s="190"/>
      <c r="FG717" s="190"/>
      <c r="FH717" s="190"/>
      <c r="FI717" s="190"/>
      <c r="FJ717" s="190"/>
      <c r="FK717" s="190"/>
      <c r="FL717" s="190"/>
      <c r="FM717" s="190"/>
      <c r="FN717" s="190"/>
      <c r="FO717" s="190"/>
      <c r="FP717" s="190"/>
      <c r="FQ717" s="190"/>
      <c r="FR717" s="190"/>
      <c r="FS717" s="190"/>
      <c r="FT717" s="190"/>
      <c r="FU717" s="190"/>
      <c r="FV717" s="190"/>
      <c r="FW717" s="190"/>
      <c r="FX717" s="190"/>
      <c r="FY717" s="190"/>
      <c r="FZ717" s="190"/>
      <c r="GA717" s="190"/>
      <c r="GB717" s="190"/>
      <c r="GC717" s="190"/>
      <c r="GD717" s="190"/>
      <c r="GE717" s="190"/>
      <c r="GF717" s="190"/>
      <c r="GG717" s="190"/>
      <c r="GH717" s="190"/>
      <c r="GI717" s="190"/>
      <c r="GJ717" s="190"/>
      <c r="GK717" s="190"/>
    </row>
    <row r="718" spans="1:193" s="16" customFormat="1" ht="21" customHeight="1" x14ac:dyDescent="0.25">
      <c r="A718" s="700">
        <v>664</v>
      </c>
      <c r="B718" s="714" t="s">
        <v>6586</v>
      </c>
      <c r="C718" s="715" t="s">
        <v>6587</v>
      </c>
      <c r="D718" s="719" t="s">
        <v>215</v>
      </c>
      <c r="E718" s="700">
        <v>77</v>
      </c>
      <c r="F718" s="730" t="str">
        <f t="shared" si="14"/>
        <v>Khá</v>
      </c>
      <c r="G718" s="70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  <c r="AA718" s="190"/>
      <c r="AB718" s="190"/>
      <c r="AC718" s="190"/>
      <c r="AD718" s="190"/>
      <c r="AE718" s="190"/>
      <c r="AF718" s="190"/>
      <c r="AG718" s="190"/>
      <c r="AH718" s="190"/>
      <c r="AI718" s="190"/>
      <c r="AJ718" s="190"/>
      <c r="AK718" s="190"/>
      <c r="AL718" s="190"/>
      <c r="AM718" s="190"/>
      <c r="AN718" s="190"/>
      <c r="AO718" s="190"/>
      <c r="AP718" s="190"/>
      <c r="AQ718" s="190"/>
      <c r="AR718" s="190"/>
      <c r="AS718" s="190"/>
      <c r="AT718" s="190"/>
      <c r="AU718" s="190"/>
      <c r="AV718" s="190"/>
      <c r="AW718" s="190"/>
      <c r="AX718" s="190"/>
      <c r="AY718" s="190"/>
      <c r="AZ718" s="190"/>
      <c r="BA718" s="190"/>
      <c r="BB718" s="190"/>
      <c r="BC718" s="190"/>
      <c r="BD718" s="190"/>
      <c r="BE718" s="190"/>
      <c r="BF718" s="190"/>
      <c r="BG718" s="190"/>
      <c r="BH718" s="190"/>
      <c r="BI718" s="190"/>
      <c r="BJ718" s="190"/>
      <c r="BK718" s="190"/>
      <c r="BL718" s="190"/>
      <c r="BM718" s="190"/>
      <c r="BN718" s="190"/>
      <c r="BO718" s="190"/>
      <c r="BP718" s="190"/>
      <c r="BQ718" s="190"/>
      <c r="BR718" s="190"/>
      <c r="BS718" s="190"/>
      <c r="BT718" s="190"/>
      <c r="BU718" s="190"/>
      <c r="BV718" s="190"/>
      <c r="BW718" s="190"/>
      <c r="BX718" s="190"/>
      <c r="BY718" s="190"/>
      <c r="BZ718" s="190"/>
      <c r="CA718" s="190"/>
      <c r="CB718" s="190"/>
      <c r="CC718" s="190"/>
      <c r="CD718" s="190"/>
      <c r="CE718" s="190"/>
      <c r="CF718" s="190"/>
      <c r="CG718" s="190"/>
      <c r="CH718" s="190"/>
      <c r="CI718" s="190"/>
      <c r="CJ718" s="190"/>
      <c r="CK718" s="190"/>
      <c r="CL718" s="190"/>
      <c r="CM718" s="190"/>
      <c r="CN718" s="190"/>
      <c r="CO718" s="190"/>
      <c r="CP718" s="190"/>
      <c r="CQ718" s="190"/>
      <c r="CR718" s="190"/>
      <c r="CS718" s="190"/>
      <c r="CT718" s="190"/>
      <c r="CU718" s="190"/>
      <c r="CV718" s="190"/>
      <c r="CW718" s="190"/>
      <c r="CX718" s="190"/>
      <c r="CY718" s="190"/>
      <c r="CZ718" s="190"/>
      <c r="DA718" s="190"/>
      <c r="DB718" s="190"/>
      <c r="DC718" s="190"/>
      <c r="DD718" s="190"/>
      <c r="DE718" s="190"/>
      <c r="DF718" s="190"/>
      <c r="DG718" s="190"/>
      <c r="DH718" s="190"/>
      <c r="DI718" s="190"/>
      <c r="DJ718" s="190"/>
      <c r="DK718" s="190"/>
      <c r="DL718" s="190"/>
      <c r="DM718" s="190"/>
      <c r="DN718" s="190"/>
      <c r="DO718" s="190"/>
      <c r="DP718" s="190"/>
      <c r="DQ718" s="190"/>
      <c r="DR718" s="190"/>
      <c r="DS718" s="190"/>
      <c r="DT718" s="190"/>
      <c r="DU718" s="190"/>
      <c r="DV718" s="190"/>
      <c r="DW718" s="190"/>
      <c r="DX718" s="190"/>
      <c r="DY718" s="190"/>
      <c r="DZ718" s="190"/>
      <c r="EA718" s="190"/>
      <c r="EB718" s="190"/>
      <c r="EC718" s="190"/>
      <c r="ED718" s="190"/>
      <c r="EE718" s="190"/>
      <c r="EF718" s="190"/>
      <c r="EG718" s="190"/>
      <c r="EH718" s="190"/>
      <c r="EI718" s="190"/>
      <c r="EJ718" s="190"/>
      <c r="EK718" s="190"/>
      <c r="EL718" s="190"/>
      <c r="EM718" s="190"/>
      <c r="EN718" s="190"/>
      <c r="EO718" s="190"/>
      <c r="EP718" s="190"/>
      <c r="EQ718" s="190"/>
      <c r="ER718" s="190"/>
      <c r="ES718" s="190"/>
      <c r="ET718" s="190"/>
      <c r="EU718" s="190"/>
      <c r="EV718" s="190"/>
      <c r="EW718" s="190"/>
      <c r="EX718" s="190"/>
      <c r="EY718" s="190"/>
      <c r="EZ718" s="190"/>
      <c r="FA718" s="190"/>
      <c r="FB718" s="190"/>
      <c r="FC718" s="190"/>
      <c r="FD718" s="190"/>
      <c r="FE718" s="190"/>
      <c r="FF718" s="190"/>
      <c r="FG718" s="190"/>
      <c r="FH718" s="190"/>
      <c r="FI718" s="190"/>
      <c r="FJ718" s="190"/>
      <c r="FK718" s="190"/>
      <c r="FL718" s="190"/>
      <c r="FM718" s="190"/>
      <c r="FN718" s="190"/>
      <c r="FO718" s="190"/>
      <c r="FP718" s="190"/>
      <c r="FQ718" s="190"/>
      <c r="FR718" s="190"/>
      <c r="FS718" s="190"/>
      <c r="FT718" s="190"/>
      <c r="FU718" s="190"/>
      <c r="FV718" s="190"/>
      <c r="FW718" s="190"/>
      <c r="FX718" s="190"/>
      <c r="FY718" s="190"/>
      <c r="FZ718" s="190"/>
      <c r="GA718" s="190"/>
      <c r="GB718" s="190"/>
      <c r="GC718" s="190"/>
      <c r="GD718" s="190"/>
      <c r="GE718" s="190"/>
      <c r="GF718" s="190"/>
      <c r="GG718" s="190"/>
      <c r="GH718" s="190"/>
      <c r="GI718" s="190"/>
      <c r="GJ718" s="190"/>
      <c r="GK718" s="190"/>
    </row>
    <row r="719" spans="1:193" s="16" customFormat="1" ht="21" customHeight="1" x14ac:dyDescent="0.25">
      <c r="A719" s="700">
        <v>665</v>
      </c>
      <c r="B719" s="714" t="s">
        <v>6588</v>
      </c>
      <c r="C719" s="715" t="s">
        <v>2842</v>
      </c>
      <c r="D719" s="719" t="s">
        <v>43</v>
      </c>
      <c r="E719" s="700">
        <v>100</v>
      </c>
      <c r="F719" s="730" t="str">
        <f t="shared" si="14"/>
        <v>Xuất sắc</v>
      </c>
      <c r="G719" s="70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  <c r="AA719" s="190"/>
      <c r="AB719" s="190"/>
      <c r="AC719" s="190"/>
      <c r="AD719" s="190"/>
      <c r="AE719" s="190"/>
      <c r="AF719" s="190"/>
      <c r="AG719" s="190"/>
      <c r="AH719" s="190"/>
      <c r="AI719" s="190"/>
      <c r="AJ719" s="190"/>
      <c r="AK719" s="190"/>
      <c r="AL719" s="190"/>
      <c r="AM719" s="190"/>
      <c r="AN719" s="190"/>
      <c r="AO719" s="190"/>
      <c r="AP719" s="190"/>
      <c r="AQ719" s="190"/>
      <c r="AR719" s="190"/>
      <c r="AS719" s="190"/>
      <c r="AT719" s="190"/>
      <c r="AU719" s="190"/>
      <c r="AV719" s="190"/>
      <c r="AW719" s="190"/>
      <c r="AX719" s="190"/>
      <c r="AY719" s="190"/>
      <c r="AZ719" s="190"/>
      <c r="BA719" s="190"/>
      <c r="BB719" s="190"/>
      <c r="BC719" s="190"/>
      <c r="BD719" s="190"/>
      <c r="BE719" s="190"/>
      <c r="BF719" s="190"/>
      <c r="BG719" s="190"/>
      <c r="BH719" s="190"/>
      <c r="BI719" s="190"/>
      <c r="BJ719" s="190"/>
      <c r="BK719" s="190"/>
      <c r="BL719" s="190"/>
      <c r="BM719" s="190"/>
      <c r="BN719" s="190"/>
      <c r="BO719" s="190"/>
      <c r="BP719" s="190"/>
      <c r="BQ719" s="190"/>
      <c r="BR719" s="190"/>
      <c r="BS719" s="190"/>
      <c r="BT719" s="190"/>
      <c r="BU719" s="190"/>
      <c r="BV719" s="190"/>
      <c r="BW719" s="190"/>
      <c r="BX719" s="190"/>
      <c r="BY719" s="190"/>
      <c r="BZ719" s="190"/>
      <c r="CA719" s="190"/>
      <c r="CB719" s="190"/>
      <c r="CC719" s="190"/>
      <c r="CD719" s="190"/>
      <c r="CE719" s="190"/>
      <c r="CF719" s="190"/>
      <c r="CG719" s="190"/>
      <c r="CH719" s="190"/>
      <c r="CI719" s="190"/>
      <c r="CJ719" s="190"/>
      <c r="CK719" s="190"/>
      <c r="CL719" s="190"/>
      <c r="CM719" s="190"/>
      <c r="CN719" s="190"/>
      <c r="CO719" s="190"/>
      <c r="CP719" s="190"/>
      <c r="CQ719" s="190"/>
      <c r="CR719" s="190"/>
      <c r="CS719" s="190"/>
      <c r="CT719" s="190"/>
      <c r="CU719" s="190"/>
      <c r="CV719" s="190"/>
      <c r="CW719" s="190"/>
      <c r="CX719" s="190"/>
      <c r="CY719" s="190"/>
      <c r="CZ719" s="190"/>
      <c r="DA719" s="190"/>
      <c r="DB719" s="190"/>
      <c r="DC719" s="190"/>
      <c r="DD719" s="190"/>
      <c r="DE719" s="190"/>
      <c r="DF719" s="190"/>
      <c r="DG719" s="190"/>
      <c r="DH719" s="190"/>
      <c r="DI719" s="190"/>
      <c r="DJ719" s="190"/>
      <c r="DK719" s="190"/>
      <c r="DL719" s="190"/>
      <c r="DM719" s="190"/>
      <c r="DN719" s="190"/>
      <c r="DO719" s="190"/>
      <c r="DP719" s="190"/>
      <c r="DQ719" s="190"/>
      <c r="DR719" s="190"/>
      <c r="DS719" s="190"/>
      <c r="DT719" s="190"/>
      <c r="DU719" s="190"/>
      <c r="DV719" s="190"/>
      <c r="DW719" s="190"/>
      <c r="DX719" s="190"/>
      <c r="DY719" s="190"/>
      <c r="DZ719" s="190"/>
      <c r="EA719" s="190"/>
      <c r="EB719" s="190"/>
      <c r="EC719" s="190"/>
      <c r="ED719" s="190"/>
      <c r="EE719" s="190"/>
      <c r="EF719" s="190"/>
      <c r="EG719" s="190"/>
      <c r="EH719" s="190"/>
      <c r="EI719" s="190"/>
      <c r="EJ719" s="190"/>
      <c r="EK719" s="190"/>
      <c r="EL719" s="190"/>
      <c r="EM719" s="190"/>
      <c r="EN719" s="190"/>
      <c r="EO719" s="190"/>
      <c r="EP719" s="190"/>
      <c r="EQ719" s="190"/>
      <c r="ER719" s="190"/>
      <c r="ES719" s="190"/>
      <c r="ET719" s="190"/>
      <c r="EU719" s="190"/>
      <c r="EV719" s="190"/>
      <c r="EW719" s="190"/>
      <c r="EX719" s="190"/>
      <c r="EY719" s="190"/>
      <c r="EZ719" s="190"/>
      <c r="FA719" s="190"/>
      <c r="FB719" s="190"/>
      <c r="FC719" s="190"/>
      <c r="FD719" s="190"/>
      <c r="FE719" s="190"/>
      <c r="FF719" s="190"/>
      <c r="FG719" s="190"/>
      <c r="FH719" s="190"/>
      <c r="FI719" s="190"/>
      <c r="FJ719" s="190"/>
      <c r="FK719" s="190"/>
      <c r="FL719" s="190"/>
      <c r="FM719" s="190"/>
      <c r="FN719" s="190"/>
      <c r="FO719" s="190"/>
      <c r="FP719" s="190"/>
      <c r="FQ719" s="190"/>
      <c r="FR719" s="190"/>
      <c r="FS719" s="190"/>
      <c r="FT719" s="190"/>
      <c r="FU719" s="190"/>
      <c r="FV719" s="190"/>
      <c r="FW719" s="190"/>
      <c r="FX719" s="190"/>
      <c r="FY719" s="190"/>
      <c r="FZ719" s="190"/>
      <c r="GA719" s="190"/>
      <c r="GB719" s="190"/>
      <c r="GC719" s="190"/>
      <c r="GD719" s="190"/>
      <c r="GE719" s="190"/>
      <c r="GF719" s="190"/>
      <c r="GG719" s="190"/>
      <c r="GH719" s="190"/>
      <c r="GI719" s="190"/>
      <c r="GJ719" s="190"/>
      <c r="GK719" s="190"/>
    </row>
    <row r="720" spans="1:193" s="16" customFormat="1" ht="21" customHeight="1" x14ac:dyDescent="0.25">
      <c r="A720" s="700">
        <v>666</v>
      </c>
      <c r="B720" s="714" t="s">
        <v>6589</v>
      </c>
      <c r="C720" s="715" t="s">
        <v>1164</v>
      </c>
      <c r="D720" s="719" t="s">
        <v>43</v>
      </c>
      <c r="E720" s="700">
        <v>81</v>
      </c>
      <c r="F720" s="730" t="str">
        <f t="shared" si="14"/>
        <v>Tốt</v>
      </c>
      <c r="G720" s="70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  <c r="AA720" s="190"/>
      <c r="AB720" s="190"/>
      <c r="AC720" s="190"/>
      <c r="AD720" s="190"/>
      <c r="AE720" s="190"/>
      <c r="AF720" s="190"/>
      <c r="AG720" s="190"/>
      <c r="AH720" s="190"/>
      <c r="AI720" s="190"/>
      <c r="AJ720" s="190"/>
      <c r="AK720" s="190"/>
      <c r="AL720" s="190"/>
      <c r="AM720" s="190"/>
      <c r="AN720" s="190"/>
      <c r="AO720" s="190"/>
      <c r="AP720" s="190"/>
      <c r="AQ720" s="190"/>
      <c r="AR720" s="190"/>
      <c r="AS720" s="190"/>
      <c r="AT720" s="190"/>
      <c r="AU720" s="190"/>
      <c r="AV720" s="190"/>
      <c r="AW720" s="190"/>
      <c r="AX720" s="190"/>
      <c r="AY720" s="190"/>
      <c r="AZ720" s="190"/>
      <c r="BA720" s="190"/>
      <c r="BB720" s="190"/>
      <c r="BC720" s="190"/>
      <c r="BD720" s="190"/>
      <c r="BE720" s="190"/>
      <c r="BF720" s="190"/>
      <c r="BG720" s="190"/>
      <c r="BH720" s="190"/>
      <c r="BI720" s="190"/>
      <c r="BJ720" s="190"/>
      <c r="BK720" s="190"/>
      <c r="BL720" s="190"/>
      <c r="BM720" s="190"/>
      <c r="BN720" s="190"/>
      <c r="BO720" s="190"/>
      <c r="BP720" s="190"/>
      <c r="BQ720" s="190"/>
      <c r="BR720" s="190"/>
      <c r="BS720" s="190"/>
      <c r="BT720" s="190"/>
      <c r="BU720" s="190"/>
      <c r="BV720" s="190"/>
      <c r="BW720" s="190"/>
      <c r="BX720" s="190"/>
      <c r="BY720" s="190"/>
      <c r="BZ720" s="190"/>
      <c r="CA720" s="190"/>
      <c r="CB720" s="190"/>
      <c r="CC720" s="190"/>
      <c r="CD720" s="190"/>
      <c r="CE720" s="190"/>
      <c r="CF720" s="190"/>
      <c r="CG720" s="190"/>
      <c r="CH720" s="190"/>
      <c r="CI720" s="190"/>
      <c r="CJ720" s="190"/>
      <c r="CK720" s="190"/>
      <c r="CL720" s="190"/>
      <c r="CM720" s="190"/>
      <c r="CN720" s="190"/>
      <c r="CO720" s="190"/>
      <c r="CP720" s="190"/>
      <c r="CQ720" s="190"/>
      <c r="CR720" s="190"/>
      <c r="CS720" s="190"/>
      <c r="CT720" s="190"/>
      <c r="CU720" s="190"/>
      <c r="CV720" s="190"/>
      <c r="CW720" s="190"/>
      <c r="CX720" s="190"/>
      <c r="CY720" s="190"/>
      <c r="CZ720" s="190"/>
      <c r="DA720" s="190"/>
      <c r="DB720" s="190"/>
      <c r="DC720" s="190"/>
      <c r="DD720" s="190"/>
      <c r="DE720" s="190"/>
      <c r="DF720" s="190"/>
      <c r="DG720" s="190"/>
      <c r="DH720" s="190"/>
      <c r="DI720" s="190"/>
      <c r="DJ720" s="190"/>
      <c r="DK720" s="190"/>
      <c r="DL720" s="190"/>
      <c r="DM720" s="190"/>
      <c r="DN720" s="190"/>
      <c r="DO720" s="190"/>
      <c r="DP720" s="190"/>
      <c r="DQ720" s="190"/>
      <c r="DR720" s="190"/>
      <c r="DS720" s="190"/>
      <c r="DT720" s="190"/>
      <c r="DU720" s="190"/>
      <c r="DV720" s="190"/>
      <c r="DW720" s="190"/>
      <c r="DX720" s="190"/>
      <c r="DY720" s="190"/>
      <c r="DZ720" s="190"/>
      <c r="EA720" s="190"/>
      <c r="EB720" s="190"/>
      <c r="EC720" s="190"/>
      <c r="ED720" s="190"/>
      <c r="EE720" s="190"/>
      <c r="EF720" s="190"/>
      <c r="EG720" s="190"/>
      <c r="EH720" s="190"/>
      <c r="EI720" s="190"/>
      <c r="EJ720" s="190"/>
      <c r="EK720" s="190"/>
      <c r="EL720" s="190"/>
      <c r="EM720" s="190"/>
      <c r="EN720" s="190"/>
      <c r="EO720" s="190"/>
      <c r="EP720" s="190"/>
      <c r="EQ720" s="190"/>
      <c r="ER720" s="190"/>
      <c r="ES720" s="190"/>
      <c r="ET720" s="190"/>
      <c r="EU720" s="190"/>
      <c r="EV720" s="190"/>
      <c r="EW720" s="190"/>
      <c r="EX720" s="190"/>
      <c r="EY720" s="190"/>
      <c r="EZ720" s="190"/>
      <c r="FA720" s="190"/>
      <c r="FB720" s="190"/>
      <c r="FC720" s="190"/>
      <c r="FD720" s="190"/>
      <c r="FE720" s="190"/>
      <c r="FF720" s="190"/>
      <c r="FG720" s="190"/>
      <c r="FH720" s="190"/>
      <c r="FI720" s="190"/>
      <c r="FJ720" s="190"/>
      <c r="FK720" s="190"/>
      <c r="FL720" s="190"/>
      <c r="FM720" s="190"/>
      <c r="FN720" s="190"/>
      <c r="FO720" s="190"/>
      <c r="FP720" s="190"/>
      <c r="FQ720" s="190"/>
      <c r="FR720" s="190"/>
      <c r="FS720" s="190"/>
      <c r="FT720" s="190"/>
      <c r="FU720" s="190"/>
      <c r="FV720" s="190"/>
      <c r="FW720" s="190"/>
      <c r="FX720" s="190"/>
      <c r="FY720" s="190"/>
      <c r="FZ720" s="190"/>
      <c r="GA720" s="190"/>
      <c r="GB720" s="190"/>
      <c r="GC720" s="190"/>
      <c r="GD720" s="190"/>
      <c r="GE720" s="190"/>
      <c r="GF720" s="190"/>
      <c r="GG720" s="190"/>
      <c r="GH720" s="190"/>
      <c r="GI720" s="190"/>
      <c r="GJ720" s="190"/>
      <c r="GK720" s="190"/>
    </row>
    <row r="721" spans="1:193" s="16" customFormat="1" ht="21" customHeight="1" x14ac:dyDescent="0.25">
      <c r="A721" s="700">
        <v>667</v>
      </c>
      <c r="B721" s="714" t="s">
        <v>6590</v>
      </c>
      <c r="C721" s="715" t="s">
        <v>6591</v>
      </c>
      <c r="D721" s="719" t="s">
        <v>45</v>
      </c>
      <c r="E721" s="700">
        <v>81</v>
      </c>
      <c r="F721" s="730" t="str">
        <f t="shared" si="14"/>
        <v>Tốt</v>
      </c>
      <c r="G721" s="70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  <c r="AA721" s="190"/>
      <c r="AB721" s="190"/>
      <c r="AC721" s="190"/>
      <c r="AD721" s="190"/>
      <c r="AE721" s="190"/>
      <c r="AF721" s="190"/>
      <c r="AG721" s="190"/>
      <c r="AH721" s="190"/>
      <c r="AI721" s="190"/>
      <c r="AJ721" s="190"/>
      <c r="AK721" s="190"/>
      <c r="AL721" s="190"/>
      <c r="AM721" s="190"/>
      <c r="AN721" s="190"/>
      <c r="AO721" s="190"/>
      <c r="AP721" s="190"/>
      <c r="AQ721" s="190"/>
      <c r="AR721" s="190"/>
      <c r="AS721" s="190"/>
      <c r="AT721" s="190"/>
      <c r="AU721" s="190"/>
      <c r="AV721" s="190"/>
      <c r="AW721" s="190"/>
      <c r="AX721" s="190"/>
      <c r="AY721" s="190"/>
      <c r="AZ721" s="190"/>
      <c r="BA721" s="190"/>
      <c r="BB721" s="190"/>
      <c r="BC721" s="190"/>
      <c r="BD721" s="190"/>
      <c r="BE721" s="190"/>
      <c r="BF721" s="190"/>
      <c r="BG721" s="190"/>
      <c r="BH721" s="190"/>
      <c r="BI721" s="190"/>
      <c r="BJ721" s="190"/>
      <c r="BK721" s="190"/>
      <c r="BL721" s="190"/>
      <c r="BM721" s="190"/>
      <c r="BN721" s="190"/>
      <c r="BO721" s="190"/>
      <c r="BP721" s="190"/>
      <c r="BQ721" s="190"/>
      <c r="BR721" s="190"/>
      <c r="BS721" s="190"/>
      <c r="BT721" s="190"/>
      <c r="BU721" s="190"/>
      <c r="BV721" s="190"/>
      <c r="BW721" s="190"/>
      <c r="BX721" s="190"/>
      <c r="BY721" s="190"/>
      <c r="BZ721" s="190"/>
      <c r="CA721" s="190"/>
      <c r="CB721" s="190"/>
      <c r="CC721" s="190"/>
      <c r="CD721" s="190"/>
      <c r="CE721" s="190"/>
      <c r="CF721" s="190"/>
      <c r="CG721" s="190"/>
      <c r="CH721" s="190"/>
      <c r="CI721" s="190"/>
      <c r="CJ721" s="190"/>
      <c r="CK721" s="190"/>
      <c r="CL721" s="190"/>
      <c r="CM721" s="190"/>
      <c r="CN721" s="190"/>
      <c r="CO721" s="190"/>
      <c r="CP721" s="190"/>
      <c r="CQ721" s="190"/>
      <c r="CR721" s="190"/>
      <c r="CS721" s="190"/>
      <c r="CT721" s="190"/>
      <c r="CU721" s="190"/>
      <c r="CV721" s="190"/>
      <c r="CW721" s="190"/>
      <c r="CX721" s="190"/>
      <c r="CY721" s="190"/>
      <c r="CZ721" s="190"/>
      <c r="DA721" s="190"/>
      <c r="DB721" s="190"/>
      <c r="DC721" s="190"/>
      <c r="DD721" s="190"/>
      <c r="DE721" s="190"/>
      <c r="DF721" s="190"/>
      <c r="DG721" s="190"/>
      <c r="DH721" s="190"/>
      <c r="DI721" s="190"/>
      <c r="DJ721" s="190"/>
      <c r="DK721" s="190"/>
      <c r="DL721" s="190"/>
      <c r="DM721" s="190"/>
      <c r="DN721" s="190"/>
      <c r="DO721" s="190"/>
      <c r="DP721" s="190"/>
      <c r="DQ721" s="190"/>
      <c r="DR721" s="190"/>
      <c r="DS721" s="190"/>
      <c r="DT721" s="190"/>
      <c r="DU721" s="190"/>
      <c r="DV721" s="190"/>
      <c r="DW721" s="190"/>
      <c r="DX721" s="190"/>
      <c r="DY721" s="190"/>
      <c r="DZ721" s="190"/>
      <c r="EA721" s="190"/>
      <c r="EB721" s="190"/>
      <c r="EC721" s="190"/>
      <c r="ED721" s="190"/>
      <c r="EE721" s="190"/>
      <c r="EF721" s="190"/>
      <c r="EG721" s="190"/>
      <c r="EH721" s="190"/>
      <c r="EI721" s="190"/>
      <c r="EJ721" s="190"/>
      <c r="EK721" s="190"/>
      <c r="EL721" s="190"/>
      <c r="EM721" s="190"/>
      <c r="EN721" s="190"/>
      <c r="EO721" s="190"/>
      <c r="EP721" s="190"/>
      <c r="EQ721" s="190"/>
      <c r="ER721" s="190"/>
      <c r="ES721" s="190"/>
      <c r="ET721" s="190"/>
      <c r="EU721" s="190"/>
      <c r="EV721" s="190"/>
      <c r="EW721" s="190"/>
      <c r="EX721" s="190"/>
      <c r="EY721" s="190"/>
      <c r="EZ721" s="190"/>
      <c r="FA721" s="190"/>
      <c r="FB721" s="190"/>
      <c r="FC721" s="190"/>
      <c r="FD721" s="190"/>
      <c r="FE721" s="190"/>
      <c r="FF721" s="190"/>
      <c r="FG721" s="190"/>
      <c r="FH721" s="190"/>
      <c r="FI721" s="190"/>
      <c r="FJ721" s="190"/>
      <c r="FK721" s="190"/>
      <c r="FL721" s="190"/>
      <c r="FM721" s="190"/>
      <c r="FN721" s="190"/>
      <c r="FO721" s="190"/>
      <c r="FP721" s="190"/>
      <c r="FQ721" s="190"/>
      <c r="FR721" s="190"/>
      <c r="FS721" s="190"/>
      <c r="FT721" s="190"/>
      <c r="FU721" s="190"/>
      <c r="FV721" s="190"/>
      <c r="FW721" s="190"/>
      <c r="FX721" s="190"/>
      <c r="FY721" s="190"/>
      <c r="FZ721" s="190"/>
      <c r="GA721" s="190"/>
      <c r="GB721" s="190"/>
      <c r="GC721" s="190"/>
      <c r="GD721" s="190"/>
      <c r="GE721" s="190"/>
      <c r="GF721" s="190"/>
      <c r="GG721" s="190"/>
      <c r="GH721" s="190"/>
      <c r="GI721" s="190"/>
      <c r="GJ721" s="190"/>
      <c r="GK721" s="190"/>
    </row>
    <row r="722" spans="1:193" s="16" customFormat="1" ht="21" customHeight="1" x14ac:dyDescent="0.25">
      <c r="A722" s="700">
        <v>668</v>
      </c>
      <c r="B722" s="714" t="s">
        <v>6592</v>
      </c>
      <c r="C722" s="715" t="s">
        <v>269</v>
      </c>
      <c r="D722" s="719" t="s">
        <v>47</v>
      </c>
      <c r="E722" s="700">
        <v>92</v>
      </c>
      <c r="F722" s="730" t="str">
        <f t="shared" si="14"/>
        <v>Xuất sắc</v>
      </c>
      <c r="G722" s="70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  <c r="Y722" s="190"/>
      <c r="Z722" s="190"/>
      <c r="AA722" s="190"/>
      <c r="AB722" s="190"/>
      <c r="AC722" s="190"/>
      <c r="AD722" s="190"/>
      <c r="AE722" s="190"/>
      <c r="AF722" s="190"/>
      <c r="AG722" s="190"/>
      <c r="AH722" s="190"/>
      <c r="AI722" s="190"/>
      <c r="AJ722" s="190"/>
      <c r="AK722" s="190"/>
      <c r="AL722" s="190"/>
      <c r="AM722" s="190"/>
      <c r="AN722" s="190"/>
      <c r="AO722" s="190"/>
      <c r="AP722" s="190"/>
      <c r="AQ722" s="190"/>
      <c r="AR722" s="190"/>
      <c r="AS722" s="190"/>
      <c r="AT722" s="190"/>
      <c r="AU722" s="190"/>
      <c r="AV722" s="190"/>
      <c r="AW722" s="190"/>
      <c r="AX722" s="190"/>
      <c r="AY722" s="190"/>
      <c r="AZ722" s="190"/>
      <c r="BA722" s="190"/>
      <c r="BB722" s="190"/>
      <c r="BC722" s="190"/>
      <c r="BD722" s="190"/>
      <c r="BE722" s="190"/>
      <c r="BF722" s="190"/>
      <c r="BG722" s="190"/>
      <c r="BH722" s="190"/>
      <c r="BI722" s="190"/>
      <c r="BJ722" s="190"/>
      <c r="BK722" s="190"/>
      <c r="BL722" s="190"/>
      <c r="BM722" s="190"/>
      <c r="BN722" s="190"/>
      <c r="BO722" s="190"/>
      <c r="BP722" s="190"/>
      <c r="BQ722" s="190"/>
      <c r="BR722" s="190"/>
      <c r="BS722" s="190"/>
      <c r="BT722" s="190"/>
      <c r="BU722" s="190"/>
      <c r="BV722" s="190"/>
      <c r="BW722" s="190"/>
      <c r="BX722" s="190"/>
      <c r="BY722" s="190"/>
      <c r="BZ722" s="190"/>
      <c r="CA722" s="190"/>
      <c r="CB722" s="190"/>
      <c r="CC722" s="190"/>
      <c r="CD722" s="190"/>
      <c r="CE722" s="190"/>
      <c r="CF722" s="190"/>
      <c r="CG722" s="190"/>
      <c r="CH722" s="190"/>
      <c r="CI722" s="190"/>
      <c r="CJ722" s="190"/>
      <c r="CK722" s="190"/>
      <c r="CL722" s="190"/>
      <c r="CM722" s="190"/>
      <c r="CN722" s="190"/>
      <c r="CO722" s="190"/>
      <c r="CP722" s="190"/>
      <c r="CQ722" s="190"/>
      <c r="CR722" s="190"/>
      <c r="CS722" s="190"/>
      <c r="CT722" s="190"/>
      <c r="CU722" s="190"/>
      <c r="CV722" s="190"/>
      <c r="CW722" s="190"/>
      <c r="CX722" s="190"/>
      <c r="CY722" s="190"/>
      <c r="CZ722" s="190"/>
      <c r="DA722" s="190"/>
      <c r="DB722" s="190"/>
      <c r="DC722" s="190"/>
      <c r="DD722" s="190"/>
      <c r="DE722" s="190"/>
      <c r="DF722" s="190"/>
      <c r="DG722" s="190"/>
      <c r="DH722" s="190"/>
      <c r="DI722" s="190"/>
      <c r="DJ722" s="190"/>
      <c r="DK722" s="190"/>
      <c r="DL722" s="190"/>
      <c r="DM722" s="190"/>
      <c r="DN722" s="190"/>
      <c r="DO722" s="190"/>
      <c r="DP722" s="190"/>
      <c r="DQ722" s="190"/>
      <c r="DR722" s="190"/>
      <c r="DS722" s="190"/>
      <c r="DT722" s="190"/>
      <c r="DU722" s="190"/>
      <c r="DV722" s="190"/>
      <c r="DW722" s="190"/>
      <c r="DX722" s="190"/>
      <c r="DY722" s="190"/>
      <c r="DZ722" s="190"/>
      <c r="EA722" s="190"/>
      <c r="EB722" s="190"/>
      <c r="EC722" s="190"/>
      <c r="ED722" s="190"/>
      <c r="EE722" s="190"/>
      <c r="EF722" s="190"/>
      <c r="EG722" s="190"/>
      <c r="EH722" s="190"/>
      <c r="EI722" s="190"/>
      <c r="EJ722" s="190"/>
      <c r="EK722" s="190"/>
      <c r="EL722" s="190"/>
      <c r="EM722" s="190"/>
      <c r="EN722" s="190"/>
      <c r="EO722" s="190"/>
      <c r="EP722" s="190"/>
      <c r="EQ722" s="190"/>
      <c r="ER722" s="190"/>
      <c r="ES722" s="190"/>
      <c r="ET722" s="190"/>
      <c r="EU722" s="190"/>
      <c r="EV722" s="190"/>
      <c r="EW722" s="190"/>
      <c r="EX722" s="190"/>
      <c r="EY722" s="190"/>
      <c r="EZ722" s="190"/>
      <c r="FA722" s="190"/>
      <c r="FB722" s="190"/>
      <c r="FC722" s="190"/>
      <c r="FD722" s="190"/>
      <c r="FE722" s="190"/>
      <c r="FF722" s="190"/>
      <c r="FG722" s="190"/>
      <c r="FH722" s="190"/>
      <c r="FI722" s="190"/>
      <c r="FJ722" s="190"/>
      <c r="FK722" s="190"/>
      <c r="FL722" s="190"/>
      <c r="FM722" s="190"/>
      <c r="FN722" s="190"/>
      <c r="FO722" s="190"/>
      <c r="FP722" s="190"/>
      <c r="FQ722" s="190"/>
      <c r="FR722" s="190"/>
      <c r="FS722" s="190"/>
      <c r="FT722" s="190"/>
      <c r="FU722" s="190"/>
      <c r="FV722" s="190"/>
      <c r="FW722" s="190"/>
      <c r="FX722" s="190"/>
      <c r="FY722" s="190"/>
      <c r="FZ722" s="190"/>
      <c r="GA722" s="190"/>
      <c r="GB722" s="190"/>
      <c r="GC722" s="190"/>
      <c r="GD722" s="190"/>
      <c r="GE722" s="190"/>
      <c r="GF722" s="190"/>
      <c r="GG722" s="190"/>
      <c r="GH722" s="190"/>
      <c r="GI722" s="190"/>
      <c r="GJ722" s="190"/>
      <c r="GK722" s="190"/>
    </row>
    <row r="723" spans="1:193" s="16" customFormat="1" ht="21" customHeight="1" x14ac:dyDescent="0.25">
      <c r="A723" s="700">
        <v>669</v>
      </c>
      <c r="B723" s="714" t="s">
        <v>6593</v>
      </c>
      <c r="C723" s="715" t="s">
        <v>18</v>
      </c>
      <c r="D723" s="719" t="s">
        <v>47</v>
      </c>
      <c r="E723" s="700">
        <v>87</v>
      </c>
      <c r="F723" s="730" t="str">
        <f t="shared" si="14"/>
        <v>Tốt</v>
      </c>
      <c r="G723" s="70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0"/>
      <c r="Z723" s="190"/>
      <c r="AA723" s="190"/>
      <c r="AB723" s="190"/>
      <c r="AC723" s="190"/>
      <c r="AD723" s="190"/>
      <c r="AE723" s="190"/>
      <c r="AF723" s="190"/>
      <c r="AG723" s="190"/>
      <c r="AH723" s="190"/>
      <c r="AI723" s="190"/>
      <c r="AJ723" s="190"/>
      <c r="AK723" s="190"/>
      <c r="AL723" s="190"/>
      <c r="AM723" s="190"/>
      <c r="AN723" s="190"/>
      <c r="AO723" s="190"/>
      <c r="AP723" s="190"/>
      <c r="AQ723" s="190"/>
      <c r="AR723" s="190"/>
      <c r="AS723" s="190"/>
      <c r="AT723" s="190"/>
      <c r="AU723" s="190"/>
      <c r="AV723" s="190"/>
      <c r="AW723" s="190"/>
      <c r="AX723" s="190"/>
      <c r="AY723" s="190"/>
      <c r="AZ723" s="190"/>
      <c r="BA723" s="190"/>
      <c r="BB723" s="190"/>
      <c r="BC723" s="190"/>
      <c r="BD723" s="190"/>
      <c r="BE723" s="190"/>
      <c r="BF723" s="190"/>
      <c r="BG723" s="190"/>
      <c r="BH723" s="190"/>
      <c r="BI723" s="190"/>
      <c r="BJ723" s="190"/>
      <c r="BK723" s="190"/>
      <c r="BL723" s="190"/>
      <c r="BM723" s="190"/>
      <c r="BN723" s="190"/>
      <c r="BO723" s="190"/>
      <c r="BP723" s="190"/>
      <c r="BQ723" s="190"/>
      <c r="BR723" s="190"/>
      <c r="BS723" s="190"/>
      <c r="BT723" s="190"/>
      <c r="BU723" s="190"/>
      <c r="BV723" s="190"/>
      <c r="BW723" s="190"/>
      <c r="BX723" s="190"/>
      <c r="BY723" s="190"/>
      <c r="BZ723" s="190"/>
      <c r="CA723" s="190"/>
      <c r="CB723" s="190"/>
      <c r="CC723" s="190"/>
      <c r="CD723" s="190"/>
      <c r="CE723" s="190"/>
      <c r="CF723" s="190"/>
      <c r="CG723" s="190"/>
      <c r="CH723" s="190"/>
      <c r="CI723" s="190"/>
      <c r="CJ723" s="190"/>
      <c r="CK723" s="190"/>
      <c r="CL723" s="190"/>
      <c r="CM723" s="190"/>
      <c r="CN723" s="190"/>
      <c r="CO723" s="190"/>
      <c r="CP723" s="190"/>
      <c r="CQ723" s="190"/>
      <c r="CR723" s="190"/>
      <c r="CS723" s="190"/>
      <c r="CT723" s="190"/>
      <c r="CU723" s="190"/>
      <c r="CV723" s="190"/>
      <c r="CW723" s="190"/>
      <c r="CX723" s="190"/>
      <c r="CY723" s="190"/>
      <c r="CZ723" s="190"/>
      <c r="DA723" s="190"/>
      <c r="DB723" s="190"/>
      <c r="DC723" s="190"/>
      <c r="DD723" s="190"/>
      <c r="DE723" s="190"/>
      <c r="DF723" s="190"/>
      <c r="DG723" s="190"/>
      <c r="DH723" s="190"/>
      <c r="DI723" s="190"/>
      <c r="DJ723" s="190"/>
      <c r="DK723" s="190"/>
      <c r="DL723" s="190"/>
      <c r="DM723" s="190"/>
      <c r="DN723" s="190"/>
      <c r="DO723" s="190"/>
      <c r="DP723" s="190"/>
      <c r="DQ723" s="190"/>
      <c r="DR723" s="190"/>
      <c r="DS723" s="190"/>
      <c r="DT723" s="190"/>
      <c r="DU723" s="190"/>
      <c r="DV723" s="190"/>
      <c r="DW723" s="190"/>
      <c r="DX723" s="190"/>
      <c r="DY723" s="190"/>
      <c r="DZ723" s="190"/>
      <c r="EA723" s="190"/>
      <c r="EB723" s="190"/>
      <c r="EC723" s="190"/>
      <c r="ED723" s="190"/>
      <c r="EE723" s="190"/>
      <c r="EF723" s="190"/>
      <c r="EG723" s="190"/>
      <c r="EH723" s="190"/>
      <c r="EI723" s="190"/>
      <c r="EJ723" s="190"/>
      <c r="EK723" s="190"/>
      <c r="EL723" s="190"/>
      <c r="EM723" s="190"/>
      <c r="EN723" s="190"/>
      <c r="EO723" s="190"/>
      <c r="EP723" s="190"/>
      <c r="EQ723" s="190"/>
      <c r="ER723" s="190"/>
      <c r="ES723" s="190"/>
      <c r="ET723" s="190"/>
      <c r="EU723" s="190"/>
      <c r="EV723" s="190"/>
      <c r="EW723" s="190"/>
      <c r="EX723" s="190"/>
      <c r="EY723" s="190"/>
      <c r="EZ723" s="190"/>
      <c r="FA723" s="190"/>
      <c r="FB723" s="190"/>
      <c r="FC723" s="190"/>
      <c r="FD723" s="190"/>
      <c r="FE723" s="190"/>
      <c r="FF723" s="190"/>
      <c r="FG723" s="190"/>
      <c r="FH723" s="190"/>
      <c r="FI723" s="190"/>
      <c r="FJ723" s="190"/>
      <c r="FK723" s="190"/>
      <c r="FL723" s="190"/>
      <c r="FM723" s="190"/>
      <c r="FN723" s="190"/>
      <c r="FO723" s="190"/>
      <c r="FP723" s="190"/>
      <c r="FQ723" s="190"/>
      <c r="FR723" s="190"/>
      <c r="FS723" s="190"/>
      <c r="FT723" s="190"/>
      <c r="FU723" s="190"/>
      <c r="FV723" s="190"/>
      <c r="FW723" s="190"/>
      <c r="FX723" s="190"/>
      <c r="FY723" s="190"/>
      <c r="FZ723" s="190"/>
      <c r="GA723" s="190"/>
      <c r="GB723" s="190"/>
      <c r="GC723" s="190"/>
      <c r="GD723" s="190"/>
      <c r="GE723" s="190"/>
      <c r="GF723" s="190"/>
      <c r="GG723" s="190"/>
      <c r="GH723" s="190"/>
      <c r="GI723" s="190"/>
      <c r="GJ723" s="190"/>
      <c r="GK723" s="190"/>
    </row>
    <row r="724" spans="1:193" s="16" customFormat="1" ht="21" customHeight="1" x14ac:dyDescent="0.25">
      <c r="A724" s="700">
        <v>670</v>
      </c>
      <c r="B724" s="714" t="s">
        <v>6594</v>
      </c>
      <c r="C724" s="715" t="s">
        <v>210</v>
      </c>
      <c r="D724" s="719" t="s">
        <v>106</v>
      </c>
      <c r="E724" s="700">
        <v>60</v>
      </c>
      <c r="F724" s="730" t="str">
        <f t="shared" si="14"/>
        <v>Trung bình</v>
      </c>
      <c r="G724" s="70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0"/>
      <c r="Z724" s="190"/>
      <c r="AA724" s="190"/>
      <c r="AB724" s="190"/>
      <c r="AC724" s="190"/>
      <c r="AD724" s="190"/>
      <c r="AE724" s="190"/>
      <c r="AF724" s="190"/>
      <c r="AG724" s="190"/>
      <c r="AH724" s="190"/>
      <c r="AI724" s="190"/>
      <c r="AJ724" s="190"/>
      <c r="AK724" s="190"/>
      <c r="AL724" s="190"/>
      <c r="AM724" s="190"/>
      <c r="AN724" s="190"/>
      <c r="AO724" s="190"/>
      <c r="AP724" s="190"/>
      <c r="AQ724" s="190"/>
      <c r="AR724" s="190"/>
      <c r="AS724" s="190"/>
      <c r="AT724" s="190"/>
      <c r="AU724" s="190"/>
      <c r="AV724" s="190"/>
      <c r="AW724" s="190"/>
      <c r="AX724" s="190"/>
      <c r="AY724" s="190"/>
      <c r="AZ724" s="190"/>
      <c r="BA724" s="190"/>
      <c r="BB724" s="190"/>
      <c r="BC724" s="190"/>
      <c r="BD724" s="190"/>
      <c r="BE724" s="190"/>
      <c r="BF724" s="190"/>
      <c r="BG724" s="190"/>
      <c r="BH724" s="190"/>
      <c r="BI724" s="190"/>
      <c r="BJ724" s="190"/>
      <c r="BK724" s="190"/>
      <c r="BL724" s="190"/>
      <c r="BM724" s="190"/>
      <c r="BN724" s="190"/>
      <c r="BO724" s="190"/>
      <c r="BP724" s="190"/>
      <c r="BQ724" s="190"/>
      <c r="BR724" s="190"/>
      <c r="BS724" s="190"/>
      <c r="BT724" s="190"/>
      <c r="BU724" s="190"/>
      <c r="BV724" s="190"/>
      <c r="BW724" s="190"/>
      <c r="BX724" s="190"/>
      <c r="BY724" s="190"/>
      <c r="BZ724" s="190"/>
      <c r="CA724" s="190"/>
      <c r="CB724" s="190"/>
      <c r="CC724" s="190"/>
      <c r="CD724" s="190"/>
      <c r="CE724" s="190"/>
      <c r="CF724" s="190"/>
      <c r="CG724" s="190"/>
      <c r="CH724" s="190"/>
      <c r="CI724" s="190"/>
      <c r="CJ724" s="190"/>
      <c r="CK724" s="190"/>
      <c r="CL724" s="190"/>
      <c r="CM724" s="190"/>
      <c r="CN724" s="190"/>
      <c r="CO724" s="190"/>
      <c r="CP724" s="190"/>
      <c r="CQ724" s="190"/>
      <c r="CR724" s="190"/>
      <c r="CS724" s="190"/>
      <c r="CT724" s="190"/>
      <c r="CU724" s="190"/>
      <c r="CV724" s="190"/>
      <c r="CW724" s="190"/>
      <c r="CX724" s="190"/>
      <c r="CY724" s="190"/>
      <c r="CZ724" s="190"/>
      <c r="DA724" s="190"/>
      <c r="DB724" s="190"/>
      <c r="DC724" s="190"/>
      <c r="DD724" s="190"/>
      <c r="DE724" s="190"/>
      <c r="DF724" s="190"/>
      <c r="DG724" s="190"/>
      <c r="DH724" s="190"/>
      <c r="DI724" s="190"/>
      <c r="DJ724" s="190"/>
      <c r="DK724" s="190"/>
      <c r="DL724" s="190"/>
      <c r="DM724" s="190"/>
      <c r="DN724" s="190"/>
      <c r="DO724" s="190"/>
      <c r="DP724" s="190"/>
      <c r="DQ724" s="190"/>
      <c r="DR724" s="190"/>
      <c r="DS724" s="190"/>
      <c r="DT724" s="190"/>
      <c r="DU724" s="190"/>
      <c r="DV724" s="190"/>
      <c r="DW724" s="190"/>
      <c r="DX724" s="190"/>
      <c r="DY724" s="190"/>
      <c r="DZ724" s="190"/>
      <c r="EA724" s="190"/>
      <c r="EB724" s="190"/>
      <c r="EC724" s="190"/>
      <c r="ED724" s="190"/>
      <c r="EE724" s="190"/>
      <c r="EF724" s="190"/>
      <c r="EG724" s="190"/>
      <c r="EH724" s="190"/>
      <c r="EI724" s="190"/>
      <c r="EJ724" s="190"/>
      <c r="EK724" s="190"/>
      <c r="EL724" s="190"/>
      <c r="EM724" s="190"/>
      <c r="EN724" s="190"/>
      <c r="EO724" s="190"/>
      <c r="EP724" s="190"/>
      <c r="EQ724" s="190"/>
      <c r="ER724" s="190"/>
      <c r="ES724" s="190"/>
      <c r="ET724" s="190"/>
      <c r="EU724" s="190"/>
      <c r="EV724" s="190"/>
      <c r="EW724" s="190"/>
      <c r="EX724" s="190"/>
      <c r="EY724" s="190"/>
      <c r="EZ724" s="190"/>
      <c r="FA724" s="190"/>
      <c r="FB724" s="190"/>
      <c r="FC724" s="190"/>
      <c r="FD724" s="190"/>
      <c r="FE724" s="190"/>
      <c r="FF724" s="190"/>
      <c r="FG724" s="190"/>
      <c r="FH724" s="190"/>
      <c r="FI724" s="190"/>
      <c r="FJ724" s="190"/>
      <c r="FK724" s="190"/>
      <c r="FL724" s="190"/>
      <c r="FM724" s="190"/>
      <c r="FN724" s="190"/>
      <c r="FO724" s="190"/>
      <c r="FP724" s="190"/>
      <c r="FQ724" s="190"/>
      <c r="FR724" s="190"/>
      <c r="FS724" s="190"/>
      <c r="FT724" s="190"/>
      <c r="FU724" s="190"/>
      <c r="FV724" s="190"/>
      <c r="FW724" s="190"/>
      <c r="FX724" s="190"/>
      <c r="FY724" s="190"/>
      <c r="FZ724" s="190"/>
      <c r="GA724" s="190"/>
      <c r="GB724" s="190"/>
      <c r="GC724" s="190"/>
      <c r="GD724" s="190"/>
      <c r="GE724" s="190"/>
      <c r="GF724" s="190"/>
      <c r="GG724" s="190"/>
      <c r="GH724" s="190"/>
      <c r="GI724" s="190"/>
      <c r="GJ724" s="190"/>
      <c r="GK724" s="190"/>
    </row>
    <row r="725" spans="1:193" s="16" customFormat="1" ht="21" customHeight="1" x14ac:dyDescent="0.25">
      <c r="A725" s="700">
        <v>671</v>
      </c>
      <c r="B725" s="714" t="s">
        <v>6595</v>
      </c>
      <c r="C725" s="715" t="s">
        <v>4724</v>
      </c>
      <c r="D725" s="719" t="s">
        <v>15</v>
      </c>
      <c r="E725" s="700">
        <v>80</v>
      </c>
      <c r="F725" s="730" t="str">
        <f t="shared" si="14"/>
        <v>Tốt</v>
      </c>
      <c r="G725" s="70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0"/>
      <c r="Z725" s="190"/>
      <c r="AA725" s="190"/>
      <c r="AB725" s="190"/>
      <c r="AC725" s="190"/>
      <c r="AD725" s="190"/>
      <c r="AE725" s="190"/>
      <c r="AF725" s="190"/>
      <c r="AG725" s="190"/>
      <c r="AH725" s="190"/>
      <c r="AI725" s="190"/>
      <c r="AJ725" s="190"/>
      <c r="AK725" s="190"/>
      <c r="AL725" s="190"/>
      <c r="AM725" s="190"/>
      <c r="AN725" s="190"/>
      <c r="AO725" s="190"/>
      <c r="AP725" s="190"/>
      <c r="AQ725" s="190"/>
      <c r="AR725" s="190"/>
      <c r="AS725" s="190"/>
      <c r="AT725" s="190"/>
      <c r="AU725" s="190"/>
      <c r="AV725" s="190"/>
      <c r="AW725" s="190"/>
      <c r="AX725" s="190"/>
      <c r="AY725" s="190"/>
      <c r="AZ725" s="190"/>
      <c r="BA725" s="190"/>
      <c r="BB725" s="190"/>
      <c r="BC725" s="190"/>
      <c r="BD725" s="190"/>
      <c r="BE725" s="190"/>
      <c r="BF725" s="190"/>
      <c r="BG725" s="190"/>
      <c r="BH725" s="190"/>
      <c r="BI725" s="190"/>
      <c r="BJ725" s="190"/>
      <c r="BK725" s="190"/>
      <c r="BL725" s="190"/>
      <c r="BM725" s="190"/>
      <c r="BN725" s="190"/>
      <c r="BO725" s="190"/>
      <c r="BP725" s="190"/>
      <c r="BQ725" s="190"/>
      <c r="BR725" s="190"/>
      <c r="BS725" s="190"/>
      <c r="BT725" s="190"/>
      <c r="BU725" s="190"/>
      <c r="BV725" s="190"/>
      <c r="BW725" s="190"/>
      <c r="BX725" s="190"/>
      <c r="BY725" s="190"/>
      <c r="BZ725" s="190"/>
      <c r="CA725" s="190"/>
      <c r="CB725" s="190"/>
      <c r="CC725" s="190"/>
      <c r="CD725" s="190"/>
      <c r="CE725" s="190"/>
      <c r="CF725" s="190"/>
      <c r="CG725" s="190"/>
      <c r="CH725" s="190"/>
      <c r="CI725" s="190"/>
      <c r="CJ725" s="190"/>
      <c r="CK725" s="190"/>
      <c r="CL725" s="190"/>
      <c r="CM725" s="190"/>
      <c r="CN725" s="190"/>
      <c r="CO725" s="190"/>
      <c r="CP725" s="190"/>
      <c r="CQ725" s="190"/>
      <c r="CR725" s="190"/>
      <c r="CS725" s="190"/>
      <c r="CT725" s="190"/>
      <c r="CU725" s="190"/>
      <c r="CV725" s="190"/>
      <c r="CW725" s="190"/>
      <c r="CX725" s="190"/>
      <c r="CY725" s="190"/>
      <c r="CZ725" s="190"/>
      <c r="DA725" s="190"/>
      <c r="DB725" s="190"/>
      <c r="DC725" s="190"/>
      <c r="DD725" s="190"/>
      <c r="DE725" s="190"/>
      <c r="DF725" s="190"/>
      <c r="DG725" s="190"/>
      <c r="DH725" s="190"/>
      <c r="DI725" s="190"/>
      <c r="DJ725" s="190"/>
      <c r="DK725" s="190"/>
      <c r="DL725" s="190"/>
      <c r="DM725" s="190"/>
      <c r="DN725" s="190"/>
      <c r="DO725" s="190"/>
      <c r="DP725" s="190"/>
      <c r="DQ725" s="190"/>
      <c r="DR725" s="190"/>
      <c r="DS725" s="190"/>
      <c r="DT725" s="190"/>
      <c r="DU725" s="190"/>
      <c r="DV725" s="190"/>
      <c r="DW725" s="190"/>
      <c r="DX725" s="190"/>
      <c r="DY725" s="190"/>
      <c r="DZ725" s="190"/>
      <c r="EA725" s="190"/>
      <c r="EB725" s="190"/>
      <c r="EC725" s="190"/>
      <c r="ED725" s="190"/>
      <c r="EE725" s="190"/>
      <c r="EF725" s="190"/>
      <c r="EG725" s="190"/>
      <c r="EH725" s="190"/>
      <c r="EI725" s="190"/>
      <c r="EJ725" s="190"/>
      <c r="EK725" s="190"/>
      <c r="EL725" s="190"/>
      <c r="EM725" s="190"/>
      <c r="EN725" s="190"/>
      <c r="EO725" s="190"/>
      <c r="EP725" s="190"/>
      <c r="EQ725" s="190"/>
      <c r="ER725" s="190"/>
      <c r="ES725" s="190"/>
      <c r="ET725" s="190"/>
      <c r="EU725" s="190"/>
      <c r="EV725" s="190"/>
      <c r="EW725" s="190"/>
      <c r="EX725" s="190"/>
      <c r="EY725" s="190"/>
      <c r="EZ725" s="190"/>
      <c r="FA725" s="190"/>
      <c r="FB725" s="190"/>
      <c r="FC725" s="190"/>
      <c r="FD725" s="190"/>
      <c r="FE725" s="190"/>
      <c r="FF725" s="190"/>
      <c r="FG725" s="190"/>
      <c r="FH725" s="190"/>
      <c r="FI725" s="190"/>
      <c r="FJ725" s="190"/>
      <c r="FK725" s="190"/>
      <c r="FL725" s="190"/>
      <c r="FM725" s="190"/>
      <c r="FN725" s="190"/>
      <c r="FO725" s="190"/>
      <c r="FP725" s="190"/>
      <c r="FQ725" s="190"/>
      <c r="FR725" s="190"/>
      <c r="FS725" s="190"/>
      <c r="FT725" s="190"/>
      <c r="FU725" s="190"/>
      <c r="FV725" s="190"/>
      <c r="FW725" s="190"/>
      <c r="FX725" s="190"/>
      <c r="FY725" s="190"/>
      <c r="FZ725" s="190"/>
      <c r="GA725" s="190"/>
      <c r="GB725" s="190"/>
      <c r="GC725" s="190"/>
      <c r="GD725" s="190"/>
      <c r="GE725" s="190"/>
      <c r="GF725" s="190"/>
      <c r="GG725" s="190"/>
      <c r="GH725" s="190"/>
      <c r="GI725" s="190"/>
      <c r="GJ725" s="190"/>
      <c r="GK725" s="190"/>
    </row>
    <row r="726" spans="1:193" s="16" customFormat="1" ht="21" customHeight="1" x14ac:dyDescent="0.25">
      <c r="A726" s="700">
        <v>672</v>
      </c>
      <c r="B726" s="714" t="s">
        <v>6596</v>
      </c>
      <c r="C726" s="715" t="s">
        <v>4099</v>
      </c>
      <c r="D726" s="719" t="s">
        <v>82</v>
      </c>
      <c r="E726" s="700">
        <v>64</v>
      </c>
      <c r="F726" s="730" t="str">
        <f t="shared" si="14"/>
        <v>Trung bình</v>
      </c>
      <c r="G726" s="70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  <c r="AA726" s="190"/>
      <c r="AB726" s="190"/>
      <c r="AC726" s="190"/>
      <c r="AD726" s="190"/>
      <c r="AE726" s="190"/>
      <c r="AF726" s="190"/>
      <c r="AG726" s="190"/>
      <c r="AH726" s="190"/>
      <c r="AI726" s="190"/>
      <c r="AJ726" s="190"/>
      <c r="AK726" s="190"/>
      <c r="AL726" s="190"/>
      <c r="AM726" s="190"/>
      <c r="AN726" s="190"/>
      <c r="AO726" s="190"/>
      <c r="AP726" s="190"/>
      <c r="AQ726" s="190"/>
      <c r="AR726" s="190"/>
      <c r="AS726" s="190"/>
      <c r="AT726" s="190"/>
      <c r="AU726" s="190"/>
      <c r="AV726" s="190"/>
      <c r="AW726" s="190"/>
      <c r="AX726" s="190"/>
      <c r="AY726" s="190"/>
      <c r="AZ726" s="190"/>
      <c r="BA726" s="190"/>
      <c r="BB726" s="190"/>
      <c r="BC726" s="190"/>
      <c r="BD726" s="190"/>
      <c r="BE726" s="190"/>
      <c r="BF726" s="190"/>
      <c r="BG726" s="190"/>
      <c r="BH726" s="190"/>
      <c r="BI726" s="190"/>
      <c r="BJ726" s="190"/>
      <c r="BK726" s="190"/>
      <c r="BL726" s="190"/>
      <c r="BM726" s="190"/>
      <c r="BN726" s="190"/>
      <c r="BO726" s="190"/>
      <c r="BP726" s="190"/>
      <c r="BQ726" s="190"/>
      <c r="BR726" s="190"/>
      <c r="BS726" s="190"/>
      <c r="BT726" s="190"/>
      <c r="BU726" s="190"/>
      <c r="BV726" s="190"/>
      <c r="BW726" s="190"/>
      <c r="BX726" s="190"/>
      <c r="BY726" s="190"/>
      <c r="BZ726" s="190"/>
      <c r="CA726" s="190"/>
      <c r="CB726" s="190"/>
      <c r="CC726" s="190"/>
      <c r="CD726" s="190"/>
      <c r="CE726" s="190"/>
      <c r="CF726" s="190"/>
      <c r="CG726" s="190"/>
      <c r="CH726" s="190"/>
      <c r="CI726" s="190"/>
      <c r="CJ726" s="190"/>
      <c r="CK726" s="190"/>
      <c r="CL726" s="190"/>
      <c r="CM726" s="190"/>
      <c r="CN726" s="190"/>
      <c r="CO726" s="190"/>
      <c r="CP726" s="190"/>
      <c r="CQ726" s="190"/>
      <c r="CR726" s="190"/>
      <c r="CS726" s="190"/>
      <c r="CT726" s="190"/>
      <c r="CU726" s="190"/>
      <c r="CV726" s="190"/>
      <c r="CW726" s="190"/>
      <c r="CX726" s="190"/>
      <c r="CY726" s="190"/>
      <c r="CZ726" s="190"/>
      <c r="DA726" s="190"/>
      <c r="DB726" s="190"/>
      <c r="DC726" s="190"/>
      <c r="DD726" s="190"/>
      <c r="DE726" s="190"/>
      <c r="DF726" s="190"/>
      <c r="DG726" s="190"/>
      <c r="DH726" s="190"/>
      <c r="DI726" s="190"/>
      <c r="DJ726" s="190"/>
      <c r="DK726" s="190"/>
      <c r="DL726" s="190"/>
      <c r="DM726" s="190"/>
      <c r="DN726" s="190"/>
      <c r="DO726" s="190"/>
      <c r="DP726" s="190"/>
      <c r="DQ726" s="190"/>
      <c r="DR726" s="190"/>
      <c r="DS726" s="190"/>
      <c r="DT726" s="190"/>
      <c r="DU726" s="190"/>
      <c r="DV726" s="190"/>
      <c r="DW726" s="190"/>
      <c r="DX726" s="190"/>
      <c r="DY726" s="190"/>
      <c r="DZ726" s="190"/>
      <c r="EA726" s="190"/>
      <c r="EB726" s="190"/>
      <c r="EC726" s="190"/>
      <c r="ED726" s="190"/>
      <c r="EE726" s="190"/>
      <c r="EF726" s="190"/>
      <c r="EG726" s="190"/>
      <c r="EH726" s="190"/>
      <c r="EI726" s="190"/>
      <c r="EJ726" s="190"/>
      <c r="EK726" s="190"/>
      <c r="EL726" s="190"/>
      <c r="EM726" s="190"/>
      <c r="EN726" s="190"/>
      <c r="EO726" s="190"/>
      <c r="EP726" s="190"/>
      <c r="EQ726" s="190"/>
      <c r="ER726" s="190"/>
      <c r="ES726" s="190"/>
      <c r="ET726" s="190"/>
      <c r="EU726" s="190"/>
      <c r="EV726" s="190"/>
      <c r="EW726" s="190"/>
      <c r="EX726" s="190"/>
      <c r="EY726" s="190"/>
      <c r="EZ726" s="190"/>
      <c r="FA726" s="190"/>
      <c r="FB726" s="190"/>
      <c r="FC726" s="190"/>
      <c r="FD726" s="190"/>
      <c r="FE726" s="190"/>
      <c r="FF726" s="190"/>
      <c r="FG726" s="190"/>
      <c r="FH726" s="190"/>
      <c r="FI726" s="190"/>
      <c r="FJ726" s="190"/>
      <c r="FK726" s="190"/>
      <c r="FL726" s="190"/>
      <c r="FM726" s="190"/>
      <c r="FN726" s="190"/>
      <c r="FO726" s="190"/>
      <c r="FP726" s="190"/>
      <c r="FQ726" s="190"/>
      <c r="FR726" s="190"/>
      <c r="FS726" s="190"/>
      <c r="FT726" s="190"/>
      <c r="FU726" s="190"/>
      <c r="FV726" s="190"/>
      <c r="FW726" s="190"/>
      <c r="FX726" s="190"/>
      <c r="FY726" s="190"/>
      <c r="FZ726" s="190"/>
      <c r="GA726" s="190"/>
      <c r="GB726" s="190"/>
      <c r="GC726" s="190"/>
      <c r="GD726" s="190"/>
      <c r="GE726" s="190"/>
      <c r="GF726" s="190"/>
      <c r="GG726" s="190"/>
      <c r="GH726" s="190"/>
      <c r="GI726" s="190"/>
      <c r="GJ726" s="190"/>
      <c r="GK726" s="190"/>
    </row>
    <row r="727" spans="1:193" s="16" customFormat="1" ht="21" customHeight="1" x14ac:dyDescent="0.25">
      <c r="A727" s="700">
        <v>673</v>
      </c>
      <c r="B727" s="714" t="s">
        <v>6597</v>
      </c>
      <c r="C727" s="715" t="s">
        <v>6598</v>
      </c>
      <c r="D727" s="719" t="s">
        <v>82</v>
      </c>
      <c r="E727" s="700">
        <v>20</v>
      </c>
      <c r="F727" s="730" t="str">
        <f t="shared" si="14"/>
        <v>Kém</v>
      </c>
      <c r="G727" s="787" t="s">
        <v>3651</v>
      </c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0"/>
      <c r="AC727" s="190"/>
      <c r="AD727" s="190"/>
      <c r="AE727" s="190"/>
      <c r="AF727" s="190"/>
      <c r="AG727" s="190"/>
      <c r="AH727" s="190"/>
      <c r="AI727" s="190"/>
      <c r="AJ727" s="190"/>
      <c r="AK727" s="190"/>
      <c r="AL727" s="190"/>
      <c r="AM727" s="190"/>
      <c r="AN727" s="190"/>
      <c r="AO727" s="190"/>
      <c r="AP727" s="190"/>
      <c r="AQ727" s="190"/>
      <c r="AR727" s="190"/>
      <c r="AS727" s="190"/>
      <c r="AT727" s="190"/>
      <c r="AU727" s="190"/>
      <c r="AV727" s="190"/>
      <c r="AW727" s="190"/>
      <c r="AX727" s="190"/>
      <c r="AY727" s="190"/>
      <c r="AZ727" s="190"/>
      <c r="BA727" s="190"/>
      <c r="BB727" s="190"/>
      <c r="BC727" s="190"/>
      <c r="BD727" s="190"/>
      <c r="BE727" s="190"/>
      <c r="BF727" s="190"/>
      <c r="BG727" s="190"/>
      <c r="BH727" s="190"/>
      <c r="BI727" s="190"/>
      <c r="BJ727" s="190"/>
      <c r="BK727" s="190"/>
      <c r="BL727" s="190"/>
      <c r="BM727" s="190"/>
      <c r="BN727" s="190"/>
      <c r="BO727" s="190"/>
      <c r="BP727" s="190"/>
      <c r="BQ727" s="190"/>
      <c r="BR727" s="190"/>
      <c r="BS727" s="190"/>
      <c r="BT727" s="190"/>
      <c r="BU727" s="190"/>
      <c r="BV727" s="190"/>
      <c r="BW727" s="190"/>
      <c r="BX727" s="190"/>
      <c r="BY727" s="190"/>
      <c r="BZ727" s="190"/>
      <c r="CA727" s="190"/>
      <c r="CB727" s="190"/>
      <c r="CC727" s="190"/>
      <c r="CD727" s="190"/>
      <c r="CE727" s="190"/>
      <c r="CF727" s="190"/>
      <c r="CG727" s="190"/>
      <c r="CH727" s="190"/>
      <c r="CI727" s="190"/>
      <c r="CJ727" s="190"/>
      <c r="CK727" s="190"/>
      <c r="CL727" s="190"/>
      <c r="CM727" s="190"/>
      <c r="CN727" s="190"/>
      <c r="CO727" s="190"/>
      <c r="CP727" s="190"/>
      <c r="CQ727" s="190"/>
      <c r="CR727" s="190"/>
      <c r="CS727" s="190"/>
      <c r="CT727" s="190"/>
      <c r="CU727" s="190"/>
      <c r="CV727" s="190"/>
      <c r="CW727" s="190"/>
      <c r="CX727" s="190"/>
      <c r="CY727" s="190"/>
      <c r="CZ727" s="190"/>
      <c r="DA727" s="190"/>
      <c r="DB727" s="190"/>
      <c r="DC727" s="190"/>
      <c r="DD727" s="190"/>
      <c r="DE727" s="190"/>
      <c r="DF727" s="190"/>
      <c r="DG727" s="190"/>
      <c r="DH727" s="190"/>
      <c r="DI727" s="190"/>
      <c r="DJ727" s="190"/>
      <c r="DK727" s="190"/>
      <c r="DL727" s="190"/>
      <c r="DM727" s="190"/>
      <c r="DN727" s="190"/>
      <c r="DO727" s="190"/>
      <c r="DP727" s="190"/>
      <c r="DQ727" s="190"/>
      <c r="DR727" s="190"/>
      <c r="DS727" s="190"/>
      <c r="DT727" s="190"/>
      <c r="DU727" s="190"/>
      <c r="DV727" s="190"/>
      <c r="DW727" s="190"/>
      <c r="DX727" s="190"/>
      <c r="DY727" s="190"/>
      <c r="DZ727" s="190"/>
      <c r="EA727" s="190"/>
      <c r="EB727" s="190"/>
      <c r="EC727" s="190"/>
      <c r="ED727" s="190"/>
      <c r="EE727" s="190"/>
      <c r="EF727" s="190"/>
      <c r="EG727" s="190"/>
      <c r="EH727" s="190"/>
      <c r="EI727" s="190"/>
      <c r="EJ727" s="190"/>
      <c r="EK727" s="190"/>
      <c r="EL727" s="190"/>
      <c r="EM727" s="190"/>
      <c r="EN727" s="190"/>
      <c r="EO727" s="190"/>
      <c r="EP727" s="190"/>
      <c r="EQ727" s="190"/>
      <c r="ER727" s="190"/>
      <c r="ES727" s="190"/>
      <c r="ET727" s="190"/>
      <c r="EU727" s="190"/>
      <c r="EV727" s="190"/>
      <c r="EW727" s="190"/>
      <c r="EX727" s="190"/>
      <c r="EY727" s="190"/>
      <c r="EZ727" s="190"/>
      <c r="FA727" s="190"/>
      <c r="FB727" s="190"/>
      <c r="FC727" s="190"/>
      <c r="FD727" s="190"/>
      <c r="FE727" s="190"/>
      <c r="FF727" s="190"/>
      <c r="FG727" s="190"/>
      <c r="FH727" s="190"/>
      <c r="FI727" s="190"/>
      <c r="FJ727" s="190"/>
      <c r="FK727" s="190"/>
      <c r="FL727" s="190"/>
      <c r="FM727" s="190"/>
      <c r="FN727" s="190"/>
      <c r="FO727" s="190"/>
      <c r="FP727" s="190"/>
      <c r="FQ727" s="190"/>
      <c r="FR727" s="190"/>
      <c r="FS727" s="190"/>
      <c r="FT727" s="190"/>
      <c r="FU727" s="190"/>
      <c r="FV727" s="190"/>
      <c r="FW727" s="190"/>
      <c r="FX727" s="190"/>
      <c r="FY727" s="190"/>
      <c r="FZ727" s="190"/>
      <c r="GA727" s="190"/>
      <c r="GB727" s="190"/>
      <c r="GC727" s="190"/>
      <c r="GD727" s="190"/>
      <c r="GE727" s="190"/>
      <c r="GF727" s="190"/>
      <c r="GG727" s="190"/>
      <c r="GH727" s="190"/>
      <c r="GI727" s="190"/>
      <c r="GJ727" s="190"/>
      <c r="GK727" s="190"/>
    </row>
    <row r="728" spans="1:193" s="16" customFormat="1" ht="21" customHeight="1" x14ac:dyDescent="0.25">
      <c r="A728" s="700">
        <v>674</v>
      </c>
      <c r="B728" s="714" t="s">
        <v>6599</v>
      </c>
      <c r="C728" s="715" t="s">
        <v>977</v>
      </c>
      <c r="D728" s="719" t="s">
        <v>82</v>
      </c>
      <c r="E728" s="700">
        <v>64</v>
      </c>
      <c r="F728" s="730" t="str">
        <f t="shared" si="14"/>
        <v>Trung bình</v>
      </c>
      <c r="G728" s="70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190"/>
      <c r="AT728" s="190"/>
      <c r="AU728" s="190"/>
      <c r="AV728" s="190"/>
      <c r="AW728" s="190"/>
      <c r="AX728" s="190"/>
      <c r="AY728" s="190"/>
      <c r="AZ728" s="190"/>
      <c r="BA728" s="190"/>
      <c r="BB728" s="190"/>
      <c r="BC728" s="190"/>
      <c r="BD728" s="190"/>
      <c r="BE728" s="190"/>
      <c r="BF728" s="190"/>
      <c r="BG728" s="190"/>
      <c r="BH728" s="190"/>
      <c r="BI728" s="190"/>
      <c r="BJ728" s="190"/>
      <c r="BK728" s="190"/>
      <c r="BL728" s="190"/>
      <c r="BM728" s="190"/>
      <c r="BN728" s="190"/>
      <c r="BO728" s="190"/>
      <c r="BP728" s="190"/>
      <c r="BQ728" s="190"/>
      <c r="BR728" s="190"/>
      <c r="BS728" s="190"/>
      <c r="BT728" s="190"/>
      <c r="BU728" s="190"/>
      <c r="BV728" s="190"/>
      <c r="BW728" s="190"/>
      <c r="BX728" s="190"/>
      <c r="BY728" s="190"/>
      <c r="BZ728" s="190"/>
      <c r="CA728" s="190"/>
      <c r="CB728" s="190"/>
      <c r="CC728" s="190"/>
      <c r="CD728" s="190"/>
      <c r="CE728" s="190"/>
      <c r="CF728" s="190"/>
      <c r="CG728" s="190"/>
      <c r="CH728" s="190"/>
      <c r="CI728" s="190"/>
      <c r="CJ728" s="190"/>
      <c r="CK728" s="190"/>
      <c r="CL728" s="190"/>
      <c r="CM728" s="190"/>
      <c r="CN728" s="190"/>
      <c r="CO728" s="190"/>
      <c r="CP728" s="190"/>
      <c r="CQ728" s="190"/>
      <c r="CR728" s="190"/>
      <c r="CS728" s="190"/>
      <c r="CT728" s="190"/>
      <c r="CU728" s="190"/>
      <c r="CV728" s="190"/>
      <c r="CW728" s="190"/>
      <c r="CX728" s="190"/>
      <c r="CY728" s="190"/>
      <c r="CZ728" s="190"/>
      <c r="DA728" s="190"/>
      <c r="DB728" s="190"/>
      <c r="DC728" s="190"/>
      <c r="DD728" s="190"/>
      <c r="DE728" s="190"/>
      <c r="DF728" s="190"/>
      <c r="DG728" s="190"/>
      <c r="DH728" s="190"/>
      <c r="DI728" s="190"/>
      <c r="DJ728" s="190"/>
      <c r="DK728" s="190"/>
      <c r="DL728" s="190"/>
      <c r="DM728" s="190"/>
      <c r="DN728" s="190"/>
      <c r="DO728" s="190"/>
      <c r="DP728" s="190"/>
      <c r="DQ728" s="190"/>
      <c r="DR728" s="190"/>
      <c r="DS728" s="190"/>
      <c r="DT728" s="190"/>
      <c r="DU728" s="190"/>
      <c r="DV728" s="190"/>
      <c r="DW728" s="190"/>
      <c r="DX728" s="190"/>
      <c r="DY728" s="190"/>
      <c r="DZ728" s="190"/>
      <c r="EA728" s="190"/>
      <c r="EB728" s="190"/>
      <c r="EC728" s="190"/>
      <c r="ED728" s="190"/>
      <c r="EE728" s="190"/>
      <c r="EF728" s="190"/>
      <c r="EG728" s="190"/>
      <c r="EH728" s="190"/>
      <c r="EI728" s="190"/>
      <c r="EJ728" s="190"/>
      <c r="EK728" s="190"/>
      <c r="EL728" s="190"/>
      <c r="EM728" s="190"/>
      <c r="EN728" s="190"/>
      <c r="EO728" s="190"/>
      <c r="EP728" s="190"/>
      <c r="EQ728" s="190"/>
      <c r="ER728" s="190"/>
      <c r="ES728" s="190"/>
      <c r="ET728" s="190"/>
      <c r="EU728" s="190"/>
      <c r="EV728" s="190"/>
      <c r="EW728" s="190"/>
      <c r="EX728" s="190"/>
      <c r="EY728" s="190"/>
      <c r="EZ728" s="190"/>
      <c r="FA728" s="190"/>
      <c r="FB728" s="190"/>
      <c r="FC728" s="190"/>
      <c r="FD728" s="190"/>
      <c r="FE728" s="190"/>
      <c r="FF728" s="190"/>
      <c r="FG728" s="190"/>
      <c r="FH728" s="190"/>
      <c r="FI728" s="190"/>
      <c r="FJ728" s="190"/>
      <c r="FK728" s="190"/>
      <c r="FL728" s="190"/>
      <c r="FM728" s="190"/>
      <c r="FN728" s="190"/>
      <c r="FO728" s="190"/>
      <c r="FP728" s="190"/>
      <c r="FQ728" s="190"/>
      <c r="FR728" s="190"/>
      <c r="FS728" s="190"/>
      <c r="FT728" s="190"/>
      <c r="FU728" s="190"/>
      <c r="FV728" s="190"/>
      <c r="FW728" s="190"/>
      <c r="FX728" s="190"/>
      <c r="FY728" s="190"/>
      <c r="FZ728" s="190"/>
      <c r="GA728" s="190"/>
      <c r="GB728" s="190"/>
      <c r="GC728" s="190"/>
      <c r="GD728" s="190"/>
      <c r="GE728" s="190"/>
      <c r="GF728" s="190"/>
      <c r="GG728" s="190"/>
      <c r="GH728" s="190"/>
      <c r="GI728" s="190"/>
      <c r="GJ728" s="190"/>
      <c r="GK728" s="190"/>
    </row>
    <row r="729" spans="1:193" s="16" customFormat="1" ht="21" customHeight="1" x14ac:dyDescent="0.25">
      <c r="A729" s="700">
        <v>675</v>
      </c>
      <c r="B729" s="714" t="s">
        <v>6600</v>
      </c>
      <c r="C729" s="715" t="s">
        <v>6150</v>
      </c>
      <c r="D729" s="719" t="s">
        <v>82</v>
      </c>
      <c r="E729" s="700">
        <v>82</v>
      </c>
      <c r="F729" s="730" t="str">
        <f t="shared" si="14"/>
        <v>Tốt</v>
      </c>
      <c r="G729" s="70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190"/>
      <c r="AT729" s="190"/>
      <c r="AU729" s="190"/>
      <c r="AV729" s="190"/>
      <c r="AW729" s="190"/>
      <c r="AX729" s="190"/>
      <c r="AY729" s="190"/>
      <c r="AZ729" s="190"/>
      <c r="BA729" s="190"/>
      <c r="BB729" s="190"/>
      <c r="BC729" s="190"/>
      <c r="BD729" s="190"/>
      <c r="BE729" s="190"/>
      <c r="BF729" s="190"/>
      <c r="BG729" s="190"/>
      <c r="BH729" s="190"/>
      <c r="BI729" s="190"/>
      <c r="BJ729" s="190"/>
      <c r="BK729" s="190"/>
      <c r="BL729" s="190"/>
      <c r="BM729" s="190"/>
      <c r="BN729" s="190"/>
      <c r="BO729" s="190"/>
      <c r="BP729" s="190"/>
      <c r="BQ729" s="190"/>
      <c r="BR729" s="190"/>
      <c r="BS729" s="190"/>
      <c r="BT729" s="190"/>
      <c r="BU729" s="190"/>
      <c r="BV729" s="190"/>
      <c r="BW729" s="190"/>
      <c r="BX729" s="190"/>
      <c r="BY729" s="190"/>
      <c r="BZ729" s="190"/>
      <c r="CA729" s="190"/>
      <c r="CB729" s="190"/>
      <c r="CC729" s="190"/>
      <c r="CD729" s="190"/>
      <c r="CE729" s="190"/>
      <c r="CF729" s="190"/>
      <c r="CG729" s="190"/>
      <c r="CH729" s="190"/>
      <c r="CI729" s="190"/>
      <c r="CJ729" s="190"/>
      <c r="CK729" s="190"/>
      <c r="CL729" s="190"/>
      <c r="CM729" s="190"/>
      <c r="CN729" s="190"/>
      <c r="CO729" s="190"/>
      <c r="CP729" s="190"/>
      <c r="CQ729" s="190"/>
      <c r="CR729" s="190"/>
      <c r="CS729" s="190"/>
      <c r="CT729" s="190"/>
      <c r="CU729" s="190"/>
      <c r="CV729" s="190"/>
      <c r="CW729" s="190"/>
      <c r="CX729" s="190"/>
      <c r="CY729" s="190"/>
      <c r="CZ729" s="190"/>
      <c r="DA729" s="190"/>
      <c r="DB729" s="190"/>
      <c r="DC729" s="190"/>
      <c r="DD729" s="190"/>
      <c r="DE729" s="190"/>
      <c r="DF729" s="190"/>
      <c r="DG729" s="190"/>
      <c r="DH729" s="190"/>
      <c r="DI729" s="190"/>
      <c r="DJ729" s="190"/>
      <c r="DK729" s="190"/>
      <c r="DL729" s="190"/>
      <c r="DM729" s="190"/>
      <c r="DN729" s="190"/>
      <c r="DO729" s="190"/>
      <c r="DP729" s="190"/>
      <c r="DQ729" s="190"/>
      <c r="DR729" s="190"/>
      <c r="DS729" s="190"/>
      <c r="DT729" s="190"/>
      <c r="DU729" s="190"/>
      <c r="DV729" s="190"/>
      <c r="DW729" s="190"/>
      <c r="DX729" s="190"/>
      <c r="DY729" s="190"/>
      <c r="DZ729" s="190"/>
      <c r="EA729" s="190"/>
      <c r="EB729" s="190"/>
      <c r="EC729" s="190"/>
      <c r="ED729" s="190"/>
      <c r="EE729" s="190"/>
      <c r="EF729" s="190"/>
      <c r="EG729" s="190"/>
      <c r="EH729" s="190"/>
      <c r="EI729" s="190"/>
      <c r="EJ729" s="190"/>
      <c r="EK729" s="190"/>
      <c r="EL729" s="190"/>
      <c r="EM729" s="190"/>
      <c r="EN729" s="190"/>
      <c r="EO729" s="190"/>
      <c r="EP729" s="190"/>
      <c r="EQ729" s="190"/>
      <c r="ER729" s="190"/>
      <c r="ES729" s="190"/>
      <c r="ET729" s="190"/>
      <c r="EU729" s="190"/>
      <c r="EV729" s="190"/>
      <c r="EW729" s="190"/>
      <c r="EX729" s="190"/>
      <c r="EY729" s="190"/>
      <c r="EZ729" s="190"/>
      <c r="FA729" s="190"/>
      <c r="FB729" s="190"/>
      <c r="FC729" s="190"/>
      <c r="FD729" s="190"/>
      <c r="FE729" s="190"/>
      <c r="FF729" s="190"/>
      <c r="FG729" s="190"/>
      <c r="FH729" s="190"/>
      <c r="FI729" s="190"/>
      <c r="FJ729" s="190"/>
      <c r="FK729" s="190"/>
      <c r="FL729" s="190"/>
      <c r="FM729" s="190"/>
      <c r="FN729" s="190"/>
      <c r="FO729" s="190"/>
      <c r="FP729" s="190"/>
      <c r="FQ729" s="190"/>
      <c r="FR729" s="190"/>
      <c r="FS729" s="190"/>
      <c r="FT729" s="190"/>
      <c r="FU729" s="190"/>
      <c r="FV729" s="190"/>
      <c r="FW729" s="190"/>
      <c r="FX729" s="190"/>
      <c r="FY729" s="190"/>
      <c r="FZ729" s="190"/>
      <c r="GA729" s="190"/>
      <c r="GB729" s="190"/>
      <c r="GC729" s="190"/>
      <c r="GD729" s="190"/>
      <c r="GE729" s="190"/>
      <c r="GF729" s="190"/>
      <c r="GG729" s="190"/>
      <c r="GH729" s="190"/>
      <c r="GI729" s="190"/>
      <c r="GJ729" s="190"/>
      <c r="GK729" s="190"/>
    </row>
    <row r="730" spans="1:193" s="16" customFormat="1" ht="21" customHeight="1" x14ac:dyDescent="0.25">
      <c r="A730" s="700">
        <v>676</v>
      </c>
      <c r="B730" s="714" t="s">
        <v>6601</v>
      </c>
      <c r="C730" s="715" t="s">
        <v>18</v>
      </c>
      <c r="D730" s="719" t="s">
        <v>20</v>
      </c>
      <c r="E730" s="700">
        <v>71</v>
      </c>
      <c r="F730" s="730" t="str">
        <f t="shared" si="14"/>
        <v>Khá</v>
      </c>
      <c r="G730" s="70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190"/>
      <c r="AT730" s="190"/>
      <c r="AU730" s="190"/>
      <c r="AV730" s="190"/>
      <c r="AW730" s="190"/>
      <c r="AX730" s="190"/>
      <c r="AY730" s="190"/>
      <c r="AZ730" s="190"/>
      <c r="BA730" s="190"/>
      <c r="BB730" s="190"/>
      <c r="BC730" s="190"/>
      <c r="BD730" s="190"/>
      <c r="BE730" s="190"/>
      <c r="BF730" s="190"/>
      <c r="BG730" s="190"/>
      <c r="BH730" s="190"/>
      <c r="BI730" s="190"/>
      <c r="BJ730" s="190"/>
      <c r="BK730" s="190"/>
      <c r="BL730" s="190"/>
      <c r="BM730" s="190"/>
      <c r="BN730" s="190"/>
      <c r="BO730" s="190"/>
      <c r="BP730" s="190"/>
      <c r="BQ730" s="190"/>
      <c r="BR730" s="190"/>
      <c r="BS730" s="190"/>
      <c r="BT730" s="190"/>
      <c r="BU730" s="190"/>
      <c r="BV730" s="190"/>
      <c r="BW730" s="190"/>
      <c r="BX730" s="190"/>
      <c r="BY730" s="190"/>
      <c r="BZ730" s="190"/>
      <c r="CA730" s="190"/>
      <c r="CB730" s="190"/>
      <c r="CC730" s="190"/>
      <c r="CD730" s="190"/>
      <c r="CE730" s="190"/>
      <c r="CF730" s="190"/>
      <c r="CG730" s="190"/>
      <c r="CH730" s="190"/>
      <c r="CI730" s="190"/>
      <c r="CJ730" s="190"/>
      <c r="CK730" s="190"/>
      <c r="CL730" s="190"/>
      <c r="CM730" s="190"/>
      <c r="CN730" s="190"/>
      <c r="CO730" s="190"/>
      <c r="CP730" s="190"/>
      <c r="CQ730" s="190"/>
      <c r="CR730" s="190"/>
      <c r="CS730" s="190"/>
      <c r="CT730" s="190"/>
      <c r="CU730" s="190"/>
      <c r="CV730" s="190"/>
      <c r="CW730" s="190"/>
      <c r="CX730" s="190"/>
      <c r="CY730" s="190"/>
      <c r="CZ730" s="190"/>
      <c r="DA730" s="190"/>
      <c r="DB730" s="190"/>
      <c r="DC730" s="190"/>
      <c r="DD730" s="190"/>
      <c r="DE730" s="190"/>
      <c r="DF730" s="190"/>
      <c r="DG730" s="190"/>
      <c r="DH730" s="190"/>
      <c r="DI730" s="190"/>
      <c r="DJ730" s="190"/>
      <c r="DK730" s="190"/>
      <c r="DL730" s="190"/>
      <c r="DM730" s="190"/>
      <c r="DN730" s="190"/>
      <c r="DO730" s="190"/>
      <c r="DP730" s="190"/>
      <c r="DQ730" s="190"/>
      <c r="DR730" s="190"/>
      <c r="DS730" s="190"/>
      <c r="DT730" s="190"/>
      <c r="DU730" s="190"/>
      <c r="DV730" s="190"/>
      <c r="DW730" s="190"/>
      <c r="DX730" s="190"/>
      <c r="DY730" s="190"/>
      <c r="DZ730" s="190"/>
      <c r="EA730" s="190"/>
      <c r="EB730" s="190"/>
      <c r="EC730" s="190"/>
      <c r="ED730" s="190"/>
      <c r="EE730" s="190"/>
      <c r="EF730" s="190"/>
      <c r="EG730" s="190"/>
      <c r="EH730" s="190"/>
      <c r="EI730" s="190"/>
      <c r="EJ730" s="190"/>
      <c r="EK730" s="190"/>
      <c r="EL730" s="190"/>
      <c r="EM730" s="190"/>
      <c r="EN730" s="190"/>
      <c r="EO730" s="190"/>
      <c r="EP730" s="190"/>
      <c r="EQ730" s="190"/>
      <c r="ER730" s="190"/>
      <c r="ES730" s="190"/>
      <c r="ET730" s="190"/>
      <c r="EU730" s="190"/>
      <c r="EV730" s="190"/>
      <c r="EW730" s="190"/>
      <c r="EX730" s="190"/>
      <c r="EY730" s="190"/>
      <c r="EZ730" s="190"/>
      <c r="FA730" s="190"/>
      <c r="FB730" s="190"/>
      <c r="FC730" s="190"/>
      <c r="FD730" s="190"/>
      <c r="FE730" s="190"/>
      <c r="FF730" s="190"/>
      <c r="FG730" s="190"/>
      <c r="FH730" s="190"/>
      <c r="FI730" s="190"/>
      <c r="FJ730" s="190"/>
      <c r="FK730" s="190"/>
      <c r="FL730" s="190"/>
      <c r="FM730" s="190"/>
      <c r="FN730" s="190"/>
      <c r="FO730" s="190"/>
      <c r="FP730" s="190"/>
      <c r="FQ730" s="190"/>
      <c r="FR730" s="190"/>
      <c r="FS730" s="190"/>
      <c r="FT730" s="190"/>
      <c r="FU730" s="190"/>
      <c r="FV730" s="190"/>
      <c r="FW730" s="190"/>
      <c r="FX730" s="190"/>
      <c r="FY730" s="190"/>
      <c r="FZ730" s="190"/>
      <c r="GA730" s="190"/>
      <c r="GB730" s="190"/>
      <c r="GC730" s="190"/>
      <c r="GD730" s="190"/>
      <c r="GE730" s="190"/>
      <c r="GF730" s="190"/>
      <c r="GG730" s="190"/>
      <c r="GH730" s="190"/>
      <c r="GI730" s="190"/>
      <c r="GJ730" s="190"/>
      <c r="GK730" s="190"/>
    </row>
    <row r="731" spans="1:193" s="16" customFormat="1" ht="21" customHeight="1" x14ac:dyDescent="0.25">
      <c r="A731" s="700">
        <v>677</v>
      </c>
      <c r="B731" s="714" t="s">
        <v>6602</v>
      </c>
      <c r="C731" s="715" t="s">
        <v>277</v>
      </c>
      <c r="D731" s="719" t="s">
        <v>3060</v>
      </c>
      <c r="E731" s="700">
        <v>92</v>
      </c>
      <c r="F731" s="730" t="str">
        <f t="shared" si="14"/>
        <v>Xuất sắc</v>
      </c>
      <c r="G731" s="70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  <c r="AA731" s="190"/>
      <c r="AB731" s="190"/>
      <c r="AC731" s="190"/>
      <c r="AD731" s="190"/>
      <c r="AE731" s="190"/>
      <c r="AF731" s="190"/>
      <c r="AG731" s="190"/>
      <c r="AH731" s="190"/>
      <c r="AI731" s="190"/>
      <c r="AJ731" s="190"/>
      <c r="AK731" s="190"/>
      <c r="AL731" s="190"/>
      <c r="AM731" s="190"/>
      <c r="AN731" s="190"/>
      <c r="AO731" s="190"/>
      <c r="AP731" s="190"/>
      <c r="AQ731" s="190"/>
      <c r="AR731" s="190"/>
      <c r="AS731" s="190"/>
      <c r="AT731" s="190"/>
      <c r="AU731" s="190"/>
      <c r="AV731" s="190"/>
      <c r="AW731" s="190"/>
      <c r="AX731" s="190"/>
      <c r="AY731" s="190"/>
      <c r="AZ731" s="190"/>
      <c r="BA731" s="190"/>
      <c r="BB731" s="190"/>
      <c r="BC731" s="190"/>
      <c r="BD731" s="190"/>
      <c r="BE731" s="190"/>
      <c r="BF731" s="190"/>
      <c r="BG731" s="190"/>
      <c r="BH731" s="190"/>
      <c r="BI731" s="190"/>
      <c r="BJ731" s="190"/>
      <c r="BK731" s="190"/>
      <c r="BL731" s="190"/>
      <c r="BM731" s="190"/>
      <c r="BN731" s="190"/>
      <c r="BO731" s="190"/>
      <c r="BP731" s="190"/>
      <c r="BQ731" s="190"/>
      <c r="BR731" s="190"/>
      <c r="BS731" s="190"/>
      <c r="BT731" s="190"/>
      <c r="BU731" s="190"/>
      <c r="BV731" s="190"/>
      <c r="BW731" s="190"/>
      <c r="BX731" s="190"/>
      <c r="BY731" s="190"/>
      <c r="BZ731" s="190"/>
      <c r="CA731" s="190"/>
      <c r="CB731" s="190"/>
      <c r="CC731" s="190"/>
      <c r="CD731" s="190"/>
      <c r="CE731" s="190"/>
      <c r="CF731" s="190"/>
      <c r="CG731" s="190"/>
      <c r="CH731" s="190"/>
      <c r="CI731" s="190"/>
      <c r="CJ731" s="190"/>
      <c r="CK731" s="190"/>
      <c r="CL731" s="190"/>
      <c r="CM731" s="190"/>
      <c r="CN731" s="190"/>
      <c r="CO731" s="190"/>
      <c r="CP731" s="190"/>
      <c r="CQ731" s="190"/>
      <c r="CR731" s="190"/>
      <c r="CS731" s="190"/>
      <c r="CT731" s="190"/>
      <c r="CU731" s="190"/>
      <c r="CV731" s="190"/>
      <c r="CW731" s="190"/>
      <c r="CX731" s="190"/>
      <c r="CY731" s="190"/>
      <c r="CZ731" s="190"/>
      <c r="DA731" s="190"/>
      <c r="DB731" s="190"/>
      <c r="DC731" s="190"/>
      <c r="DD731" s="190"/>
      <c r="DE731" s="190"/>
      <c r="DF731" s="190"/>
      <c r="DG731" s="190"/>
      <c r="DH731" s="190"/>
      <c r="DI731" s="190"/>
      <c r="DJ731" s="190"/>
      <c r="DK731" s="190"/>
      <c r="DL731" s="190"/>
      <c r="DM731" s="190"/>
      <c r="DN731" s="190"/>
      <c r="DO731" s="190"/>
      <c r="DP731" s="190"/>
      <c r="DQ731" s="190"/>
      <c r="DR731" s="190"/>
      <c r="DS731" s="190"/>
      <c r="DT731" s="190"/>
      <c r="DU731" s="190"/>
      <c r="DV731" s="190"/>
      <c r="DW731" s="190"/>
      <c r="DX731" s="190"/>
      <c r="DY731" s="190"/>
      <c r="DZ731" s="190"/>
      <c r="EA731" s="190"/>
      <c r="EB731" s="190"/>
      <c r="EC731" s="190"/>
      <c r="ED731" s="190"/>
      <c r="EE731" s="190"/>
      <c r="EF731" s="190"/>
      <c r="EG731" s="190"/>
      <c r="EH731" s="190"/>
      <c r="EI731" s="190"/>
      <c r="EJ731" s="190"/>
      <c r="EK731" s="190"/>
      <c r="EL731" s="190"/>
      <c r="EM731" s="190"/>
      <c r="EN731" s="190"/>
      <c r="EO731" s="190"/>
      <c r="EP731" s="190"/>
      <c r="EQ731" s="190"/>
      <c r="ER731" s="190"/>
      <c r="ES731" s="190"/>
      <c r="ET731" s="190"/>
      <c r="EU731" s="190"/>
      <c r="EV731" s="190"/>
      <c r="EW731" s="190"/>
      <c r="EX731" s="190"/>
      <c r="EY731" s="190"/>
      <c r="EZ731" s="190"/>
      <c r="FA731" s="190"/>
      <c r="FB731" s="190"/>
      <c r="FC731" s="190"/>
      <c r="FD731" s="190"/>
      <c r="FE731" s="190"/>
      <c r="FF731" s="190"/>
      <c r="FG731" s="190"/>
      <c r="FH731" s="190"/>
      <c r="FI731" s="190"/>
      <c r="FJ731" s="190"/>
      <c r="FK731" s="190"/>
      <c r="FL731" s="190"/>
      <c r="FM731" s="190"/>
      <c r="FN731" s="190"/>
      <c r="FO731" s="190"/>
      <c r="FP731" s="190"/>
      <c r="FQ731" s="190"/>
      <c r="FR731" s="190"/>
      <c r="FS731" s="190"/>
      <c r="FT731" s="190"/>
      <c r="FU731" s="190"/>
      <c r="FV731" s="190"/>
      <c r="FW731" s="190"/>
      <c r="FX731" s="190"/>
      <c r="FY731" s="190"/>
      <c r="FZ731" s="190"/>
      <c r="GA731" s="190"/>
      <c r="GB731" s="190"/>
      <c r="GC731" s="190"/>
      <c r="GD731" s="190"/>
      <c r="GE731" s="190"/>
      <c r="GF731" s="190"/>
      <c r="GG731" s="190"/>
      <c r="GH731" s="190"/>
      <c r="GI731" s="190"/>
      <c r="GJ731" s="190"/>
      <c r="GK731" s="190"/>
    </row>
    <row r="732" spans="1:193" s="16" customFormat="1" ht="21" customHeight="1" x14ac:dyDescent="0.25">
      <c r="A732" s="700">
        <v>678</v>
      </c>
      <c r="B732" s="714" t="s">
        <v>6603</v>
      </c>
      <c r="C732" s="715" t="s">
        <v>301</v>
      </c>
      <c r="D732" s="719" t="s">
        <v>237</v>
      </c>
      <c r="E732" s="700">
        <v>95</v>
      </c>
      <c r="F732" s="730" t="str">
        <f t="shared" si="14"/>
        <v>Xuất sắc</v>
      </c>
      <c r="G732" s="70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  <c r="AA732" s="190"/>
      <c r="AB732" s="190"/>
      <c r="AC732" s="190"/>
      <c r="AD732" s="190"/>
      <c r="AE732" s="190"/>
      <c r="AF732" s="190"/>
      <c r="AG732" s="190"/>
      <c r="AH732" s="190"/>
      <c r="AI732" s="190"/>
      <c r="AJ732" s="190"/>
      <c r="AK732" s="190"/>
      <c r="AL732" s="190"/>
      <c r="AM732" s="190"/>
      <c r="AN732" s="190"/>
      <c r="AO732" s="190"/>
      <c r="AP732" s="190"/>
      <c r="AQ732" s="190"/>
      <c r="AR732" s="190"/>
      <c r="AS732" s="190"/>
      <c r="AT732" s="190"/>
      <c r="AU732" s="190"/>
      <c r="AV732" s="190"/>
      <c r="AW732" s="190"/>
      <c r="AX732" s="190"/>
      <c r="AY732" s="190"/>
      <c r="AZ732" s="190"/>
      <c r="BA732" s="190"/>
      <c r="BB732" s="190"/>
      <c r="BC732" s="190"/>
      <c r="BD732" s="190"/>
      <c r="BE732" s="190"/>
      <c r="BF732" s="190"/>
      <c r="BG732" s="190"/>
      <c r="BH732" s="190"/>
      <c r="BI732" s="190"/>
      <c r="BJ732" s="190"/>
      <c r="BK732" s="190"/>
      <c r="BL732" s="190"/>
      <c r="BM732" s="190"/>
      <c r="BN732" s="190"/>
      <c r="BO732" s="190"/>
      <c r="BP732" s="190"/>
      <c r="BQ732" s="190"/>
      <c r="BR732" s="190"/>
      <c r="BS732" s="190"/>
      <c r="BT732" s="190"/>
      <c r="BU732" s="190"/>
      <c r="BV732" s="190"/>
      <c r="BW732" s="190"/>
      <c r="BX732" s="190"/>
      <c r="BY732" s="190"/>
      <c r="BZ732" s="190"/>
      <c r="CA732" s="190"/>
      <c r="CB732" s="190"/>
      <c r="CC732" s="190"/>
      <c r="CD732" s="190"/>
      <c r="CE732" s="190"/>
      <c r="CF732" s="190"/>
      <c r="CG732" s="190"/>
      <c r="CH732" s="190"/>
      <c r="CI732" s="190"/>
      <c r="CJ732" s="190"/>
      <c r="CK732" s="190"/>
      <c r="CL732" s="190"/>
      <c r="CM732" s="190"/>
      <c r="CN732" s="190"/>
      <c r="CO732" s="190"/>
      <c r="CP732" s="190"/>
      <c r="CQ732" s="190"/>
      <c r="CR732" s="190"/>
      <c r="CS732" s="190"/>
      <c r="CT732" s="190"/>
      <c r="CU732" s="190"/>
      <c r="CV732" s="190"/>
      <c r="CW732" s="190"/>
      <c r="CX732" s="190"/>
      <c r="CY732" s="190"/>
      <c r="CZ732" s="190"/>
      <c r="DA732" s="190"/>
      <c r="DB732" s="190"/>
      <c r="DC732" s="190"/>
      <c r="DD732" s="190"/>
      <c r="DE732" s="190"/>
      <c r="DF732" s="190"/>
      <c r="DG732" s="190"/>
      <c r="DH732" s="190"/>
      <c r="DI732" s="190"/>
      <c r="DJ732" s="190"/>
      <c r="DK732" s="190"/>
      <c r="DL732" s="190"/>
      <c r="DM732" s="190"/>
      <c r="DN732" s="190"/>
      <c r="DO732" s="190"/>
      <c r="DP732" s="190"/>
      <c r="DQ732" s="190"/>
      <c r="DR732" s="190"/>
      <c r="DS732" s="190"/>
      <c r="DT732" s="190"/>
      <c r="DU732" s="190"/>
      <c r="DV732" s="190"/>
      <c r="DW732" s="190"/>
      <c r="DX732" s="190"/>
      <c r="DY732" s="190"/>
      <c r="DZ732" s="190"/>
      <c r="EA732" s="190"/>
      <c r="EB732" s="190"/>
      <c r="EC732" s="190"/>
      <c r="ED732" s="190"/>
      <c r="EE732" s="190"/>
      <c r="EF732" s="190"/>
      <c r="EG732" s="190"/>
      <c r="EH732" s="190"/>
      <c r="EI732" s="190"/>
      <c r="EJ732" s="190"/>
      <c r="EK732" s="190"/>
      <c r="EL732" s="190"/>
      <c r="EM732" s="190"/>
      <c r="EN732" s="190"/>
      <c r="EO732" s="190"/>
      <c r="EP732" s="190"/>
      <c r="EQ732" s="190"/>
      <c r="ER732" s="190"/>
      <c r="ES732" s="190"/>
      <c r="ET732" s="190"/>
      <c r="EU732" s="190"/>
      <c r="EV732" s="190"/>
      <c r="EW732" s="190"/>
      <c r="EX732" s="190"/>
      <c r="EY732" s="190"/>
      <c r="EZ732" s="190"/>
      <c r="FA732" s="190"/>
      <c r="FB732" s="190"/>
      <c r="FC732" s="190"/>
      <c r="FD732" s="190"/>
      <c r="FE732" s="190"/>
      <c r="FF732" s="190"/>
      <c r="FG732" s="190"/>
      <c r="FH732" s="190"/>
      <c r="FI732" s="190"/>
      <c r="FJ732" s="190"/>
      <c r="FK732" s="190"/>
      <c r="FL732" s="190"/>
      <c r="FM732" s="190"/>
      <c r="FN732" s="190"/>
      <c r="FO732" s="190"/>
      <c r="FP732" s="190"/>
      <c r="FQ732" s="190"/>
      <c r="FR732" s="190"/>
      <c r="FS732" s="190"/>
      <c r="FT732" s="190"/>
      <c r="FU732" s="190"/>
      <c r="FV732" s="190"/>
      <c r="FW732" s="190"/>
      <c r="FX732" s="190"/>
      <c r="FY732" s="190"/>
      <c r="FZ732" s="190"/>
      <c r="GA732" s="190"/>
      <c r="GB732" s="190"/>
      <c r="GC732" s="190"/>
      <c r="GD732" s="190"/>
      <c r="GE732" s="190"/>
      <c r="GF732" s="190"/>
      <c r="GG732" s="190"/>
      <c r="GH732" s="190"/>
      <c r="GI732" s="190"/>
      <c r="GJ732" s="190"/>
      <c r="GK732" s="190"/>
    </row>
    <row r="733" spans="1:193" s="16" customFormat="1" ht="21" customHeight="1" x14ac:dyDescent="0.25">
      <c r="A733" s="700">
        <v>679</v>
      </c>
      <c r="B733" s="714" t="s">
        <v>6604</v>
      </c>
      <c r="C733" s="715" t="s">
        <v>6605</v>
      </c>
      <c r="D733" s="719" t="s">
        <v>21</v>
      </c>
      <c r="E733" s="700">
        <v>20</v>
      </c>
      <c r="F733" s="730" t="str">
        <f t="shared" si="14"/>
        <v>Kém</v>
      </c>
      <c r="G733" s="787" t="s">
        <v>3651</v>
      </c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  <c r="AA733" s="190"/>
      <c r="AB733" s="190"/>
      <c r="AC733" s="190"/>
      <c r="AD733" s="190"/>
      <c r="AE733" s="190"/>
      <c r="AF733" s="190"/>
      <c r="AG733" s="190"/>
      <c r="AH733" s="190"/>
      <c r="AI733" s="190"/>
      <c r="AJ733" s="190"/>
      <c r="AK733" s="190"/>
      <c r="AL733" s="190"/>
      <c r="AM733" s="190"/>
      <c r="AN733" s="190"/>
      <c r="AO733" s="190"/>
      <c r="AP733" s="190"/>
      <c r="AQ733" s="190"/>
      <c r="AR733" s="190"/>
      <c r="AS733" s="190"/>
      <c r="AT733" s="190"/>
      <c r="AU733" s="190"/>
      <c r="AV733" s="190"/>
      <c r="AW733" s="190"/>
      <c r="AX733" s="190"/>
      <c r="AY733" s="190"/>
      <c r="AZ733" s="190"/>
      <c r="BA733" s="190"/>
      <c r="BB733" s="190"/>
      <c r="BC733" s="190"/>
      <c r="BD733" s="190"/>
      <c r="BE733" s="190"/>
      <c r="BF733" s="190"/>
      <c r="BG733" s="190"/>
      <c r="BH733" s="190"/>
      <c r="BI733" s="190"/>
      <c r="BJ733" s="190"/>
      <c r="BK733" s="190"/>
      <c r="BL733" s="190"/>
      <c r="BM733" s="190"/>
      <c r="BN733" s="190"/>
      <c r="BO733" s="190"/>
      <c r="BP733" s="190"/>
      <c r="BQ733" s="190"/>
      <c r="BR733" s="190"/>
      <c r="BS733" s="190"/>
      <c r="BT733" s="190"/>
      <c r="BU733" s="190"/>
      <c r="BV733" s="190"/>
      <c r="BW733" s="190"/>
      <c r="BX733" s="190"/>
      <c r="BY733" s="190"/>
      <c r="BZ733" s="190"/>
      <c r="CA733" s="190"/>
      <c r="CB733" s="190"/>
      <c r="CC733" s="190"/>
      <c r="CD733" s="190"/>
      <c r="CE733" s="190"/>
      <c r="CF733" s="190"/>
      <c r="CG733" s="190"/>
      <c r="CH733" s="190"/>
      <c r="CI733" s="190"/>
      <c r="CJ733" s="190"/>
      <c r="CK733" s="190"/>
      <c r="CL733" s="190"/>
      <c r="CM733" s="190"/>
      <c r="CN733" s="190"/>
      <c r="CO733" s="190"/>
      <c r="CP733" s="190"/>
      <c r="CQ733" s="190"/>
      <c r="CR733" s="190"/>
      <c r="CS733" s="190"/>
      <c r="CT733" s="190"/>
      <c r="CU733" s="190"/>
      <c r="CV733" s="190"/>
      <c r="CW733" s="190"/>
      <c r="CX733" s="190"/>
      <c r="CY733" s="190"/>
      <c r="CZ733" s="190"/>
      <c r="DA733" s="190"/>
      <c r="DB733" s="190"/>
      <c r="DC733" s="190"/>
      <c r="DD733" s="190"/>
      <c r="DE733" s="190"/>
      <c r="DF733" s="190"/>
      <c r="DG733" s="190"/>
      <c r="DH733" s="190"/>
      <c r="DI733" s="190"/>
      <c r="DJ733" s="190"/>
      <c r="DK733" s="190"/>
      <c r="DL733" s="190"/>
      <c r="DM733" s="190"/>
      <c r="DN733" s="190"/>
      <c r="DO733" s="190"/>
      <c r="DP733" s="190"/>
      <c r="DQ733" s="190"/>
      <c r="DR733" s="190"/>
      <c r="DS733" s="190"/>
      <c r="DT733" s="190"/>
      <c r="DU733" s="190"/>
      <c r="DV733" s="190"/>
      <c r="DW733" s="190"/>
      <c r="DX733" s="190"/>
      <c r="DY733" s="190"/>
      <c r="DZ733" s="190"/>
      <c r="EA733" s="190"/>
      <c r="EB733" s="190"/>
      <c r="EC733" s="190"/>
      <c r="ED733" s="190"/>
      <c r="EE733" s="190"/>
      <c r="EF733" s="190"/>
      <c r="EG733" s="190"/>
      <c r="EH733" s="190"/>
      <c r="EI733" s="190"/>
      <c r="EJ733" s="190"/>
      <c r="EK733" s="190"/>
      <c r="EL733" s="190"/>
      <c r="EM733" s="190"/>
      <c r="EN733" s="190"/>
      <c r="EO733" s="190"/>
      <c r="EP733" s="190"/>
      <c r="EQ733" s="190"/>
      <c r="ER733" s="190"/>
      <c r="ES733" s="190"/>
      <c r="ET733" s="190"/>
      <c r="EU733" s="190"/>
      <c r="EV733" s="190"/>
      <c r="EW733" s="190"/>
      <c r="EX733" s="190"/>
      <c r="EY733" s="190"/>
      <c r="EZ733" s="190"/>
      <c r="FA733" s="190"/>
      <c r="FB733" s="190"/>
      <c r="FC733" s="190"/>
      <c r="FD733" s="190"/>
      <c r="FE733" s="190"/>
      <c r="FF733" s="190"/>
      <c r="FG733" s="190"/>
      <c r="FH733" s="190"/>
      <c r="FI733" s="190"/>
      <c r="FJ733" s="190"/>
      <c r="FK733" s="190"/>
      <c r="FL733" s="190"/>
      <c r="FM733" s="190"/>
      <c r="FN733" s="190"/>
      <c r="FO733" s="190"/>
      <c r="FP733" s="190"/>
      <c r="FQ733" s="190"/>
      <c r="FR733" s="190"/>
      <c r="FS733" s="190"/>
      <c r="FT733" s="190"/>
      <c r="FU733" s="190"/>
      <c r="FV733" s="190"/>
      <c r="FW733" s="190"/>
      <c r="FX733" s="190"/>
      <c r="FY733" s="190"/>
      <c r="FZ733" s="190"/>
      <c r="GA733" s="190"/>
      <c r="GB733" s="190"/>
      <c r="GC733" s="190"/>
      <c r="GD733" s="190"/>
      <c r="GE733" s="190"/>
      <c r="GF733" s="190"/>
      <c r="GG733" s="190"/>
      <c r="GH733" s="190"/>
      <c r="GI733" s="190"/>
      <c r="GJ733" s="190"/>
      <c r="GK733" s="190"/>
    </row>
    <row r="734" spans="1:193" s="16" customFormat="1" ht="21" customHeight="1" x14ac:dyDescent="0.25">
      <c r="A734" s="700">
        <v>680</v>
      </c>
      <c r="B734" s="714" t="s">
        <v>6606</v>
      </c>
      <c r="C734" s="715" t="s">
        <v>81</v>
      </c>
      <c r="D734" s="719" t="s">
        <v>21</v>
      </c>
      <c r="E734" s="700">
        <v>74</v>
      </c>
      <c r="F734" s="730" t="str">
        <f t="shared" si="14"/>
        <v>Khá</v>
      </c>
      <c r="G734" s="70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  <c r="AC734" s="190"/>
      <c r="AD734" s="190"/>
      <c r="AE734" s="190"/>
      <c r="AF734" s="190"/>
      <c r="AG734" s="190"/>
      <c r="AH734" s="190"/>
      <c r="AI734" s="190"/>
      <c r="AJ734" s="190"/>
      <c r="AK734" s="190"/>
      <c r="AL734" s="190"/>
      <c r="AM734" s="190"/>
      <c r="AN734" s="190"/>
      <c r="AO734" s="190"/>
      <c r="AP734" s="190"/>
      <c r="AQ734" s="190"/>
      <c r="AR734" s="190"/>
      <c r="AS734" s="190"/>
      <c r="AT734" s="190"/>
      <c r="AU734" s="190"/>
      <c r="AV734" s="190"/>
      <c r="AW734" s="190"/>
      <c r="AX734" s="190"/>
      <c r="AY734" s="190"/>
      <c r="AZ734" s="190"/>
      <c r="BA734" s="190"/>
      <c r="BB734" s="190"/>
      <c r="BC734" s="190"/>
      <c r="BD734" s="190"/>
      <c r="BE734" s="190"/>
      <c r="BF734" s="190"/>
      <c r="BG734" s="190"/>
      <c r="BH734" s="190"/>
      <c r="BI734" s="190"/>
      <c r="BJ734" s="190"/>
      <c r="BK734" s="190"/>
      <c r="BL734" s="190"/>
      <c r="BM734" s="190"/>
      <c r="BN734" s="190"/>
      <c r="BO734" s="190"/>
      <c r="BP734" s="190"/>
      <c r="BQ734" s="190"/>
      <c r="BR734" s="190"/>
      <c r="BS734" s="190"/>
      <c r="BT734" s="190"/>
      <c r="BU734" s="190"/>
      <c r="BV734" s="190"/>
      <c r="BW734" s="190"/>
      <c r="BX734" s="190"/>
      <c r="BY734" s="190"/>
      <c r="BZ734" s="190"/>
      <c r="CA734" s="190"/>
      <c r="CB734" s="190"/>
      <c r="CC734" s="190"/>
      <c r="CD734" s="190"/>
      <c r="CE734" s="190"/>
      <c r="CF734" s="190"/>
      <c r="CG734" s="190"/>
      <c r="CH734" s="190"/>
      <c r="CI734" s="190"/>
      <c r="CJ734" s="190"/>
      <c r="CK734" s="190"/>
      <c r="CL734" s="190"/>
      <c r="CM734" s="190"/>
      <c r="CN734" s="190"/>
      <c r="CO734" s="190"/>
      <c r="CP734" s="190"/>
      <c r="CQ734" s="190"/>
      <c r="CR734" s="190"/>
      <c r="CS734" s="190"/>
      <c r="CT734" s="190"/>
      <c r="CU734" s="190"/>
      <c r="CV734" s="190"/>
      <c r="CW734" s="190"/>
      <c r="CX734" s="190"/>
      <c r="CY734" s="190"/>
      <c r="CZ734" s="190"/>
      <c r="DA734" s="190"/>
      <c r="DB734" s="190"/>
      <c r="DC734" s="190"/>
      <c r="DD734" s="190"/>
      <c r="DE734" s="190"/>
      <c r="DF734" s="190"/>
      <c r="DG734" s="190"/>
      <c r="DH734" s="190"/>
      <c r="DI734" s="190"/>
      <c r="DJ734" s="190"/>
      <c r="DK734" s="190"/>
      <c r="DL734" s="190"/>
      <c r="DM734" s="190"/>
      <c r="DN734" s="190"/>
      <c r="DO734" s="190"/>
      <c r="DP734" s="190"/>
      <c r="DQ734" s="190"/>
      <c r="DR734" s="190"/>
      <c r="DS734" s="190"/>
      <c r="DT734" s="190"/>
      <c r="DU734" s="190"/>
      <c r="DV734" s="190"/>
      <c r="DW734" s="190"/>
      <c r="DX734" s="190"/>
      <c r="DY734" s="190"/>
      <c r="DZ734" s="190"/>
      <c r="EA734" s="190"/>
      <c r="EB734" s="190"/>
      <c r="EC734" s="190"/>
      <c r="ED734" s="190"/>
      <c r="EE734" s="190"/>
      <c r="EF734" s="190"/>
      <c r="EG734" s="190"/>
      <c r="EH734" s="190"/>
      <c r="EI734" s="190"/>
      <c r="EJ734" s="190"/>
      <c r="EK734" s="190"/>
      <c r="EL734" s="190"/>
      <c r="EM734" s="190"/>
      <c r="EN734" s="190"/>
      <c r="EO734" s="190"/>
      <c r="EP734" s="190"/>
      <c r="EQ734" s="190"/>
      <c r="ER734" s="190"/>
      <c r="ES734" s="190"/>
      <c r="ET734" s="190"/>
      <c r="EU734" s="190"/>
      <c r="EV734" s="190"/>
      <c r="EW734" s="190"/>
      <c r="EX734" s="190"/>
      <c r="EY734" s="190"/>
      <c r="EZ734" s="190"/>
      <c r="FA734" s="190"/>
      <c r="FB734" s="190"/>
      <c r="FC734" s="190"/>
      <c r="FD734" s="190"/>
      <c r="FE734" s="190"/>
      <c r="FF734" s="190"/>
      <c r="FG734" s="190"/>
      <c r="FH734" s="190"/>
      <c r="FI734" s="190"/>
      <c r="FJ734" s="190"/>
      <c r="FK734" s="190"/>
      <c r="FL734" s="190"/>
      <c r="FM734" s="190"/>
      <c r="FN734" s="190"/>
      <c r="FO734" s="190"/>
      <c r="FP734" s="190"/>
      <c r="FQ734" s="190"/>
      <c r="FR734" s="190"/>
      <c r="FS734" s="190"/>
      <c r="FT734" s="190"/>
      <c r="FU734" s="190"/>
      <c r="FV734" s="190"/>
      <c r="FW734" s="190"/>
      <c r="FX734" s="190"/>
      <c r="FY734" s="190"/>
      <c r="FZ734" s="190"/>
      <c r="GA734" s="190"/>
      <c r="GB734" s="190"/>
      <c r="GC734" s="190"/>
      <c r="GD734" s="190"/>
      <c r="GE734" s="190"/>
      <c r="GF734" s="190"/>
      <c r="GG734" s="190"/>
      <c r="GH734" s="190"/>
      <c r="GI734" s="190"/>
      <c r="GJ734" s="190"/>
      <c r="GK734" s="190"/>
    </row>
    <row r="735" spans="1:193" s="16" customFormat="1" ht="21" customHeight="1" x14ac:dyDescent="0.25">
      <c r="A735" s="700">
        <v>681</v>
      </c>
      <c r="B735" s="714" t="s">
        <v>6607</v>
      </c>
      <c r="C735" s="715" t="s">
        <v>980</v>
      </c>
      <c r="D735" s="719" t="s">
        <v>85</v>
      </c>
      <c r="E735" s="700">
        <v>80</v>
      </c>
      <c r="F735" s="730" t="str">
        <f t="shared" si="14"/>
        <v>Tốt</v>
      </c>
      <c r="G735" s="70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  <c r="Y735" s="190"/>
      <c r="Z735" s="190"/>
      <c r="AA735" s="190"/>
      <c r="AB735" s="190"/>
      <c r="AC735" s="190"/>
      <c r="AD735" s="190"/>
      <c r="AE735" s="190"/>
      <c r="AF735" s="190"/>
      <c r="AG735" s="190"/>
      <c r="AH735" s="190"/>
      <c r="AI735" s="190"/>
      <c r="AJ735" s="190"/>
      <c r="AK735" s="190"/>
      <c r="AL735" s="190"/>
      <c r="AM735" s="190"/>
      <c r="AN735" s="190"/>
      <c r="AO735" s="190"/>
      <c r="AP735" s="190"/>
      <c r="AQ735" s="190"/>
      <c r="AR735" s="190"/>
      <c r="AS735" s="190"/>
      <c r="AT735" s="190"/>
      <c r="AU735" s="190"/>
      <c r="AV735" s="190"/>
      <c r="AW735" s="190"/>
      <c r="AX735" s="190"/>
      <c r="AY735" s="190"/>
      <c r="AZ735" s="190"/>
      <c r="BA735" s="190"/>
      <c r="BB735" s="190"/>
      <c r="BC735" s="190"/>
      <c r="BD735" s="190"/>
      <c r="BE735" s="190"/>
      <c r="BF735" s="190"/>
      <c r="BG735" s="190"/>
      <c r="BH735" s="190"/>
      <c r="BI735" s="190"/>
      <c r="BJ735" s="190"/>
      <c r="BK735" s="190"/>
      <c r="BL735" s="190"/>
      <c r="BM735" s="190"/>
      <c r="BN735" s="190"/>
      <c r="BO735" s="190"/>
      <c r="BP735" s="190"/>
      <c r="BQ735" s="190"/>
      <c r="BR735" s="190"/>
      <c r="BS735" s="190"/>
      <c r="BT735" s="190"/>
      <c r="BU735" s="190"/>
      <c r="BV735" s="190"/>
      <c r="BW735" s="190"/>
      <c r="BX735" s="190"/>
      <c r="BY735" s="190"/>
      <c r="BZ735" s="190"/>
      <c r="CA735" s="190"/>
      <c r="CB735" s="190"/>
      <c r="CC735" s="190"/>
      <c r="CD735" s="190"/>
      <c r="CE735" s="190"/>
      <c r="CF735" s="190"/>
      <c r="CG735" s="190"/>
      <c r="CH735" s="190"/>
      <c r="CI735" s="190"/>
      <c r="CJ735" s="190"/>
      <c r="CK735" s="190"/>
      <c r="CL735" s="190"/>
      <c r="CM735" s="190"/>
      <c r="CN735" s="190"/>
      <c r="CO735" s="190"/>
      <c r="CP735" s="190"/>
      <c r="CQ735" s="190"/>
      <c r="CR735" s="190"/>
      <c r="CS735" s="190"/>
      <c r="CT735" s="190"/>
      <c r="CU735" s="190"/>
      <c r="CV735" s="190"/>
      <c r="CW735" s="190"/>
      <c r="CX735" s="190"/>
      <c r="CY735" s="190"/>
      <c r="CZ735" s="190"/>
      <c r="DA735" s="190"/>
      <c r="DB735" s="190"/>
      <c r="DC735" s="190"/>
      <c r="DD735" s="190"/>
      <c r="DE735" s="190"/>
      <c r="DF735" s="190"/>
      <c r="DG735" s="190"/>
      <c r="DH735" s="190"/>
      <c r="DI735" s="190"/>
      <c r="DJ735" s="190"/>
      <c r="DK735" s="190"/>
      <c r="DL735" s="190"/>
      <c r="DM735" s="190"/>
      <c r="DN735" s="190"/>
      <c r="DO735" s="190"/>
      <c r="DP735" s="190"/>
      <c r="DQ735" s="190"/>
      <c r="DR735" s="190"/>
      <c r="DS735" s="190"/>
      <c r="DT735" s="190"/>
      <c r="DU735" s="190"/>
      <c r="DV735" s="190"/>
      <c r="DW735" s="190"/>
      <c r="DX735" s="190"/>
      <c r="DY735" s="190"/>
      <c r="DZ735" s="190"/>
      <c r="EA735" s="190"/>
      <c r="EB735" s="190"/>
      <c r="EC735" s="190"/>
      <c r="ED735" s="190"/>
      <c r="EE735" s="190"/>
      <c r="EF735" s="190"/>
      <c r="EG735" s="190"/>
      <c r="EH735" s="190"/>
      <c r="EI735" s="190"/>
      <c r="EJ735" s="190"/>
      <c r="EK735" s="190"/>
      <c r="EL735" s="190"/>
      <c r="EM735" s="190"/>
      <c r="EN735" s="190"/>
      <c r="EO735" s="190"/>
      <c r="EP735" s="190"/>
      <c r="EQ735" s="190"/>
      <c r="ER735" s="190"/>
      <c r="ES735" s="190"/>
      <c r="ET735" s="190"/>
      <c r="EU735" s="190"/>
      <c r="EV735" s="190"/>
      <c r="EW735" s="190"/>
      <c r="EX735" s="190"/>
      <c r="EY735" s="190"/>
      <c r="EZ735" s="190"/>
      <c r="FA735" s="190"/>
      <c r="FB735" s="190"/>
      <c r="FC735" s="190"/>
      <c r="FD735" s="190"/>
      <c r="FE735" s="190"/>
      <c r="FF735" s="190"/>
      <c r="FG735" s="190"/>
      <c r="FH735" s="190"/>
      <c r="FI735" s="190"/>
      <c r="FJ735" s="190"/>
      <c r="FK735" s="190"/>
      <c r="FL735" s="190"/>
      <c r="FM735" s="190"/>
      <c r="FN735" s="190"/>
      <c r="FO735" s="190"/>
      <c r="FP735" s="190"/>
      <c r="FQ735" s="190"/>
      <c r="FR735" s="190"/>
      <c r="FS735" s="190"/>
      <c r="FT735" s="190"/>
      <c r="FU735" s="190"/>
      <c r="FV735" s="190"/>
      <c r="FW735" s="190"/>
      <c r="FX735" s="190"/>
      <c r="FY735" s="190"/>
      <c r="FZ735" s="190"/>
      <c r="GA735" s="190"/>
      <c r="GB735" s="190"/>
      <c r="GC735" s="190"/>
      <c r="GD735" s="190"/>
      <c r="GE735" s="190"/>
      <c r="GF735" s="190"/>
      <c r="GG735" s="190"/>
      <c r="GH735" s="190"/>
      <c r="GI735" s="190"/>
      <c r="GJ735" s="190"/>
      <c r="GK735" s="190"/>
    </row>
    <row r="736" spans="1:193" s="16" customFormat="1" ht="21" customHeight="1" x14ac:dyDescent="0.25">
      <c r="A736" s="700">
        <v>682</v>
      </c>
      <c r="B736" s="714" t="s">
        <v>6608</v>
      </c>
      <c r="C736" s="715" t="s">
        <v>6609</v>
      </c>
      <c r="D736" s="719" t="s">
        <v>59</v>
      </c>
      <c r="E736" s="700">
        <v>77</v>
      </c>
      <c r="F736" s="730" t="str">
        <f t="shared" si="14"/>
        <v>Khá</v>
      </c>
      <c r="G736" s="70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  <c r="Y736" s="190"/>
      <c r="Z736" s="190"/>
      <c r="AA736" s="190"/>
      <c r="AB736" s="190"/>
      <c r="AC736" s="190"/>
      <c r="AD736" s="190"/>
      <c r="AE736" s="190"/>
      <c r="AF736" s="190"/>
      <c r="AG736" s="190"/>
      <c r="AH736" s="190"/>
      <c r="AI736" s="190"/>
      <c r="AJ736" s="190"/>
      <c r="AK736" s="190"/>
      <c r="AL736" s="190"/>
      <c r="AM736" s="190"/>
      <c r="AN736" s="190"/>
      <c r="AO736" s="190"/>
      <c r="AP736" s="190"/>
      <c r="AQ736" s="190"/>
      <c r="AR736" s="190"/>
      <c r="AS736" s="190"/>
      <c r="AT736" s="190"/>
      <c r="AU736" s="190"/>
      <c r="AV736" s="190"/>
      <c r="AW736" s="190"/>
      <c r="AX736" s="190"/>
      <c r="AY736" s="190"/>
      <c r="AZ736" s="190"/>
      <c r="BA736" s="190"/>
      <c r="BB736" s="190"/>
      <c r="BC736" s="190"/>
      <c r="BD736" s="190"/>
      <c r="BE736" s="190"/>
      <c r="BF736" s="190"/>
      <c r="BG736" s="190"/>
      <c r="BH736" s="190"/>
      <c r="BI736" s="190"/>
      <c r="BJ736" s="190"/>
      <c r="BK736" s="190"/>
      <c r="BL736" s="190"/>
      <c r="BM736" s="190"/>
      <c r="BN736" s="190"/>
      <c r="BO736" s="190"/>
      <c r="BP736" s="190"/>
      <c r="BQ736" s="190"/>
      <c r="BR736" s="190"/>
      <c r="BS736" s="190"/>
      <c r="BT736" s="190"/>
      <c r="BU736" s="190"/>
      <c r="BV736" s="190"/>
      <c r="BW736" s="190"/>
      <c r="BX736" s="190"/>
      <c r="BY736" s="190"/>
      <c r="BZ736" s="190"/>
      <c r="CA736" s="190"/>
      <c r="CB736" s="190"/>
      <c r="CC736" s="190"/>
      <c r="CD736" s="190"/>
      <c r="CE736" s="190"/>
      <c r="CF736" s="190"/>
      <c r="CG736" s="190"/>
      <c r="CH736" s="190"/>
      <c r="CI736" s="190"/>
      <c r="CJ736" s="190"/>
      <c r="CK736" s="190"/>
      <c r="CL736" s="190"/>
      <c r="CM736" s="190"/>
      <c r="CN736" s="190"/>
      <c r="CO736" s="190"/>
      <c r="CP736" s="190"/>
      <c r="CQ736" s="190"/>
      <c r="CR736" s="190"/>
      <c r="CS736" s="190"/>
      <c r="CT736" s="190"/>
      <c r="CU736" s="190"/>
      <c r="CV736" s="190"/>
      <c r="CW736" s="190"/>
      <c r="CX736" s="190"/>
      <c r="CY736" s="190"/>
      <c r="CZ736" s="190"/>
      <c r="DA736" s="190"/>
      <c r="DB736" s="190"/>
      <c r="DC736" s="190"/>
      <c r="DD736" s="190"/>
      <c r="DE736" s="190"/>
      <c r="DF736" s="190"/>
      <c r="DG736" s="190"/>
      <c r="DH736" s="190"/>
      <c r="DI736" s="190"/>
      <c r="DJ736" s="190"/>
      <c r="DK736" s="190"/>
      <c r="DL736" s="190"/>
      <c r="DM736" s="190"/>
      <c r="DN736" s="190"/>
      <c r="DO736" s="190"/>
      <c r="DP736" s="190"/>
      <c r="DQ736" s="190"/>
      <c r="DR736" s="190"/>
      <c r="DS736" s="190"/>
      <c r="DT736" s="190"/>
      <c r="DU736" s="190"/>
      <c r="DV736" s="190"/>
      <c r="DW736" s="190"/>
      <c r="DX736" s="190"/>
      <c r="DY736" s="190"/>
      <c r="DZ736" s="190"/>
      <c r="EA736" s="190"/>
      <c r="EB736" s="190"/>
      <c r="EC736" s="190"/>
      <c r="ED736" s="190"/>
      <c r="EE736" s="190"/>
      <c r="EF736" s="190"/>
      <c r="EG736" s="190"/>
      <c r="EH736" s="190"/>
      <c r="EI736" s="190"/>
      <c r="EJ736" s="190"/>
      <c r="EK736" s="190"/>
      <c r="EL736" s="190"/>
      <c r="EM736" s="190"/>
      <c r="EN736" s="190"/>
      <c r="EO736" s="190"/>
      <c r="EP736" s="190"/>
      <c r="EQ736" s="190"/>
      <c r="ER736" s="190"/>
      <c r="ES736" s="190"/>
      <c r="ET736" s="190"/>
      <c r="EU736" s="190"/>
      <c r="EV736" s="190"/>
      <c r="EW736" s="190"/>
      <c r="EX736" s="190"/>
      <c r="EY736" s="190"/>
      <c r="EZ736" s="190"/>
      <c r="FA736" s="190"/>
      <c r="FB736" s="190"/>
      <c r="FC736" s="190"/>
      <c r="FD736" s="190"/>
      <c r="FE736" s="190"/>
      <c r="FF736" s="190"/>
      <c r="FG736" s="190"/>
      <c r="FH736" s="190"/>
      <c r="FI736" s="190"/>
      <c r="FJ736" s="190"/>
      <c r="FK736" s="190"/>
      <c r="FL736" s="190"/>
      <c r="FM736" s="190"/>
      <c r="FN736" s="190"/>
      <c r="FO736" s="190"/>
      <c r="FP736" s="190"/>
      <c r="FQ736" s="190"/>
      <c r="FR736" s="190"/>
      <c r="FS736" s="190"/>
      <c r="FT736" s="190"/>
      <c r="FU736" s="190"/>
      <c r="FV736" s="190"/>
      <c r="FW736" s="190"/>
      <c r="FX736" s="190"/>
      <c r="FY736" s="190"/>
      <c r="FZ736" s="190"/>
      <c r="GA736" s="190"/>
      <c r="GB736" s="190"/>
      <c r="GC736" s="190"/>
      <c r="GD736" s="190"/>
      <c r="GE736" s="190"/>
      <c r="GF736" s="190"/>
      <c r="GG736" s="190"/>
      <c r="GH736" s="190"/>
      <c r="GI736" s="190"/>
      <c r="GJ736" s="190"/>
      <c r="GK736" s="190"/>
    </row>
    <row r="737" spans="1:193" s="16" customFormat="1" ht="21" customHeight="1" x14ac:dyDescent="0.25">
      <c r="A737" s="700">
        <v>683</v>
      </c>
      <c r="B737" s="714" t="s">
        <v>6610</v>
      </c>
      <c r="C737" s="715" t="s">
        <v>2890</v>
      </c>
      <c r="D737" s="719" t="s">
        <v>275</v>
      </c>
      <c r="E737" s="700">
        <v>84</v>
      </c>
      <c r="F737" s="730" t="str">
        <f t="shared" si="14"/>
        <v>Tốt</v>
      </c>
      <c r="G737" s="70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0"/>
      <c r="Z737" s="190"/>
      <c r="AA737" s="190"/>
      <c r="AB737" s="190"/>
      <c r="AC737" s="190"/>
      <c r="AD737" s="190"/>
      <c r="AE737" s="190"/>
      <c r="AF737" s="190"/>
      <c r="AG737" s="190"/>
      <c r="AH737" s="190"/>
      <c r="AI737" s="190"/>
      <c r="AJ737" s="190"/>
      <c r="AK737" s="190"/>
      <c r="AL737" s="190"/>
      <c r="AM737" s="190"/>
      <c r="AN737" s="190"/>
      <c r="AO737" s="190"/>
      <c r="AP737" s="190"/>
      <c r="AQ737" s="190"/>
      <c r="AR737" s="190"/>
      <c r="AS737" s="190"/>
      <c r="AT737" s="190"/>
      <c r="AU737" s="190"/>
      <c r="AV737" s="190"/>
      <c r="AW737" s="190"/>
      <c r="AX737" s="190"/>
      <c r="AY737" s="190"/>
      <c r="AZ737" s="190"/>
      <c r="BA737" s="190"/>
      <c r="BB737" s="190"/>
      <c r="BC737" s="190"/>
      <c r="BD737" s="190"/>
      <c r="BE737" s="190"/>
      <c r="BF737" s="190"/>
      <c r="BG737" s="190"/>
      <c r="BH737" s="190"/>
      <c r="BI737" s="190"/>
      <c r="BJ737" s="190"/>
      <c r="BK737" s="190"/>
      <c r="BL737" s="190"/>
      <c r="BM737" s="190"/>
      <c r="BN737" s="190"/>
      <c r="BO737" s="190"/>
      <c r="BP737" s="190"/>
      <c r="BQ737" s="190"/>
      <c r="BR737" s="190"/>
      <c r="BS737" s="190"/>
      <c r="BT737" s="190"/>
      <c r="BU737" s="190"/>
      <c r="BV737" s="190"/>
      <c r="BW737" s="190"/>
      <c r="BX737" s="190"/>
      <c r="BY737" s="190"/>
      <c r="BZ737" s="190"/>
      <c r="CA737" s="190"/>
      <c r="CB737" s="190"/>
      <c r="CC737" s="190"/>
      <c r="CD737" s="190"/>
      <c r="CE737" s="190"/>
      <c r="CF737" s="190"/>
      <c r="CG737" s="190"/>
      <c r="CH737" s="190"/>
      <c r="CI737" s="190"/>
      <c r="CJ737" s="190"/>
      <c r="CK737" s="190"/>
      <c r="CL737" s="190"/>
      <c r="CM737" s="190"/>
      <c r="CN737" s="190"/>
      <c r="CO737" s="190"/>
      <c r="CP737" s="190"/>
      <c r="CQ737" s="190"/>
      <c r="CR737" s="190"/>
      <c r="CS737" s="190"/>
      <c r="CT737" s="190"/>
      <c r="CU737" s="190"/>
      <c r="CV737" s="190"/>
      <c r="CW737" s="190"/>
      <c r="CX737" s="190"/>
      <c r="CY737" s="190"/>
      <c r="CZ737" s="190"/>
      <c r="DA737" s="190"/>
      <c r="DB737" s="190"/>
      <c r="DC737" s="190"/>
      <c r="DD737" s="190"/>
      <c r="DE737" s="190"/>
      <c r="DF737" s="190"/>
      <c r="DG737" s="190"/>
      <c r="DH737" s="190"/>
      <c r="DI737" s="190"/>
      <c r="DJ737" s="190"/>
      <c r="DK737" s="190"/>
      <c r="DL737" s="190"/>
      <c r="DM737" s="190"/>
      <c r="DN737" s="190"/>
      <c r="DO737" s="190"/>
      <c r="DP737" s="190"/>
      <c r="DQ737" s="190"/>
      <c r="DR737" s="190"/>
      <c r="DS737" s="190"/>
      <c r="DT737" s="190"/>
      <c r="DU737" s="190"/>
      <c r="DV737" s="190"/>
      <c r="DW737" s="190"/>
      <c r="DX737" s="190"/>
      <c r="DY737" s="190"/>
      <c r="DZ737" s="190"/>
      <c r="EA737" s="190"/>
      <c r="EB737" s="190"/>
      <c r="EC737" s="190"/>
      <c r="ED737" s="190"/>
      <c r="EE737" s="190"/>
      <c r="EF737" s="190"/>
      <c r="EG737" s="190"/>
      <c r="EH737" s="190"/>
      <c r="EI737" s="190"/>
      <c r="EJ737" s="190"/>
      <c r="EK737" s="190"/>
      <c r="EL737" s="190"/>
      <c r="EM737" s="190"/>
      <c r="EN737" s="190"/>
      <c r="EO737" s="190"/>
      <c r="EP737" s="190"/>
      <c r="EQ737" s="190"/>
      <c r="ER737" s="190"/>
      <c r="ES737" s="190"/>
      <c r="ET737" s="190"/>
      <c r="EU737" s="190"/>
      <c r="EV737" s="190"/>
      <c r="EW737" s="190"/>
      <c r="EX737" s="190"/>
      <c r="EY737" s="190"/>
      <c r="EZ737" s="190"/>
      <c r="FA737" s="190"/>
      <c r="FB737" s="190"/>
      <c r="FC737" s="190"/>
      <c r="FD737" s="190"/>
      <c r="FE737" s="190"/>
      <c r="FF737" s="190"/>
      <c r="FG737" s="190"/>
      <c r="FH737" s="190"/>
      <c r="FI737" s="190"/>
      <c r="FJ737" s="190"/>
      <c r="FK737" s="190"/>
      <c r="FL737" s="190"/>
      <c r="FM737" s="190"/>
      <c r="FN737" s="190"/>
      <c r="FO737" s="190"/>
      <c r="FP737" s="190"/>
      <c r="FQ737" s="190"/>
      <c r="FR737" s="190"/>
      <c r="FS737" s="190"/>
      <c r="FT737" s="190"/>
      <c r="FU737" s="190"/>
      <c r="FV737" s="190"/>
      <c r="FW737" s="190"/>
      <c r="FX737" s="190"/>
      <c r="FY737" s="190"/>
      <c r="FZ737" s="190"/>
      <c r="GA737" s="190"/>
      <c r="GB737" s="190"/>
      <c r="GC737" s="190"/>
      <c r="GD737" s="190"/>
      <c r="GE737" s="190"/>
      <c r="GF737" s="190"/>
      <c r="GG737" s="190"/>
      <c r="GH737" s="190"/>
      <c r="GI737" s="190"/>
      <c r="GJ737" s="190"/>
      <c r="GK737" s="190"/>
    </row>
    <row r="738" spans="1:193" s="16" customFormat="1" ht="21" customHeight="1" x14ac:dyDescent="0.25">
      <c r="A738" s="700">
        <v>684</v>
      </c>
      <c r="B738" s="714" t="s">
        <v>6611</v>
      </c>
      <c r="C738" s="715" t="s">
        <v>307</v>
      </c>
      <c r="D738" s="719" t="s">
        <v>8</v>
      </c>
      <c r="E738" s="700">
        <v>90</v>
      </c>
      <c r="F738" s="730" t="str">
        <f t="shared" si="14"/>
        <v>Xuất sắc</v>
      </c>
      <c r="G738" s="70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  <c r="AA738" s="190"/>
      <c r="AB738" s="190"/>
      <c r="AC738" s="190"/>
      <c r="AD738" s="190"/>
      <c r="AE738" s="190"/>
      <c r="AF738" s="190"/>
      <c r="AG738" s="190"/>
      <c r="AH738" s="190"/>
      <c r="AI738" s="190"/>
      <c r="AJ738" s="190"/>
      <c r="AK738" s="190"/>
      <c r="AL738" s="190"/>
      <c r="AM738" s="190"/>
      <c r="AN738" s="190"/>
      <c r="AO738" s="190"/>
      <c r="AP738" s="190"/>
      <c r="AQ738" s="190"/>
      <c r="AR738" s="190"/>
      <c r="AS738" s="190"/>
      <c r="AT738" s="190"/>
      <c r="AU738" s="190"/>
      <c r="AV738" s="190"/>
      <c r="AW738" s="190"/>
      <c r="AX738" s="190"/>
      <c r="AY738" s="190"/>
      <c r="AZ738" s="190"/>
      <c r="BA738" s="190"/>
      <c r="BB738" s="190"/>
      <c r="BC738" s="190"/>
      <c r="BD738" s="190"/>
      <c r="BE738" s="190"/>
      <c r="BF738" s="190"/>
      <c r="BG738" s="190"/>
      <c r="BH738" s="190"/>
      <c r="BI738" s="190"/>
      <c r="BJ738" s="190"/>
      <c r="BK738" s="190"/>
      <c r="BL738" s="190"/>
      <c r="BM738" s="190"/>
      <c r="BN738" s="190"/>
      <c r="BO738" s="190"/>
      <c r="BP738" s="190"/>
      <c r="BQ738" s="190"/>
      <c r="BR738" s="190"/>
      <c r="BS738" s="190"/>
      <c r="BT738" s="190"/>
      <c r="BU738" s="190"/>
      <c r="BV738" s="190"/>
      <c r="BW738" s="190"/>
      <c r="BX738" s="190"/>
      <c r="BY738" s="190"/>
      <c r="BZ738" s="190"/>
      <c r="CA738" s="190"/>
      <c r="CB738" s="190"/>
      <c r="CC738" s="190"/>
      <c r="CD738" s="190"/>
      <c r="CE738" s="190"/>
      <c r="CF738" s="190"/>
      <c r="CG738" s="190"/>
      <c r="CH738" s="190"/>
      <c r="CI738" s="190"/>
      <c r="CJ738" s="190"/>
      <c r="CK738" s="190"/>
      <c r="CL738" s="190"/>
      <c r="CM738" s="190"/>
      <c r="CN738" s="190"/>
      <c r="CO738" s="190"/>
      <c r="CP738" s="190"/>
      <c r="CQ738" s="190"/>
      <c r="CR738" s="190"/>
      <c r="CS738" s="190"/>
      <c r="CT738" s="190"/>
      <c r="CU738" s="190"/>
      <c r="CV738" s="190"/>
      <c r="CW738" s="190"/>
      <c r="CX738" s="190"/>
      <c r="CY738" s="190"/>
      <c r="CZ738" s="190"/>
      <c r="DA738" s="190"/>
      <c r="DB738" s="190"/>
      <c r="DC738" s="190"/>
      <c r="DD738" s="190"/>
      <c r="DE738" s="190"/>
      <c r="DF738" s="190"/>
      <c r="DG738" s="190"/>
      <c r="DH738" s="190"/>
      <c r="DI738" s="190"/>
      <c r="DJ738" s="190"/>
      <c r="DK738" s="190"/>
      <c r="DL738" s="190"/>
      <c r="DM738" s="190"/>
      <c r="DN738" s="190"/>
      <c r="DO738" s="190"/>
      <c r="DP738" s="190"/>
      <c r="DQ738" s="190"/>
      <c r="DR738" s="190"/>
      <c r="DS738" s="190"/>
      <c r="DT738" s="190"/>
      <c r="DU738" s="190"/>
      <c r="DV738" s="190"/>
      <c r="DW738" s="190"/>
      <c r="DX738" s="190"/>
      <c r="DY738" s="190"/>
      <c r="DZ738" s="190"/>
      <c r="EA738" s="190"/>
      <c r="EB738" s="190"/>
      <c r="EC738" s="190"/>
      <c r="ED738" s="190"/>
      <c r="EE738" s="190"/>
      <c r="EF738" s="190"/>
      <c r="EG738" s="190"/>
      <c r="EH738" s="190"/>
      <c r="EI738" s="190"/>
      <c r="EJ738" s="190"/>
      <c r="EK738" s="190"/>
      <c r="EL738" s="190"/>
      <c r="EM738" s="190"/>
      <c r="EN738" s="190"/>
      <c r="EO738" s="190"/>
      <c r="EP738" s="190"/>
      <c r="EQ738" s="190"/>
      <c r="ER738" s="190"/>
      <c r="ES738" s="190"/>
      <c r="ET738" s="190"/>
      <c r="EU738" s="190"/>
      <c r="EV738" s="190"/>
      <c r="EW738" s="190"/>
      <c r="EX738" s="190"/>
      <c r="EY738" s="190"/>
      <c r="EZ738" s="190"/>
      <c r="FA738" s="190"/>
      <c r="FB738" s="190"/>
      <c r="FC738" s="190"/>
      <c r="FD738" s="190"/>
      <c r="FE738" s="190"/>
      <c r="FF738" s="190"/>
      <c r="FG738" s="190"/>
      <c r="FH738" s="190"/>
      <c r="FI738" s="190"/>
      <c r="FJ738" s="190"/>
      <c r="FK738" s="190"/>
      <c r="FL738" s="190"/>
      <c r="FM738" s="190"/>
      <c r="FN738" s="190"/>
      <c r="FO738" s="190"/>
      <c r="FP738" s="190"/>
      <c r="FQ738" s="190"/>
      <c r="FR738" s="190"/>
      <c r="FS738" s="190"/>
      <c r="FT738" s="190"/>
      <c r="FU738" s="190"/>
      <c r="FV738" s="190"/>
      <c r="FW738" s="190"/>
      <c r="FX738" s="190"/>
      <c r="FY738" s="190"/>
      <c r="FZ738" s="190"/>
      <c r="GA738" s="190"/>
      <c r="GB738" s="190"/>
      <c r="GC738" s="190"/>
      <c r="GD738" s="190"/>
      <c r="GE738" s="190"/>
      <c r="GF738" s="190"/>
      <c r="GG738" s="190"/>
      <c r="GH738" s="190"/>
      <c r="GI738" s="190"/>
      <c r="GJ738" s="190"/>
      <c r="GK738" s="190"/>
    </row>
    <row r="739" spans="1:193" s="16" customFormat="1" ht="21" customHeight="1" x14ac:dyDescent="0.25">
      <c r="A739" s="700">
        <v>685</v>
      </c>
      <c r="B739" s="714" t="s">
        <v>6612</v>
      </c>
      <c r="C739" s="715" t="s">
        <v>6613</v>
      </c>
      <c r="D739" s="719" t="s">
        <v>8</v>
      </c>
      <c r="E739" s="700">
        <v>64</v>
      </c>
      <c r="F739" s="730" t="str">
        <f t="shared" si="14"/>
        <v>Trung bình</v>
      </c>
      <c r="G739" s="70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  <c r="AA739" s="190"/>
      <c r="AB739" s="190"/>
      <c r="AC739" s="190"/>
      <c r="AD739" s="190"/>
      <c r="AE739" s="190"/>
      <c r="AF739" s="190"/>
      <c r="AG739" s="190"/>
      <c r="AH739" s="190"/>
      <c r="AI739" s="190"/>
      <c r="AJ739" s="190"/>
      <c r="AK739" s="190"/>
      <c r="AL739" s="190"/>
      <c r="AM739" s="190"/>
      <c r="AN739" s="190"/>
      <c r="AO739" s="190"/>
      <c r="AP739" s="190"/>
      <c r="AQ739" s="190"/>
      <c r="AR739" s="190"/>
      <c r="AS739" s="190"/>
      <c r="AT739" s="190"/>
      <c r="AU739" s="190"/>
      <c r="AV739" s="190"/>
      <c r="AW739" s="190"/>
      <c r="AX739" s="190"/>
      <c r="AY739" s="190"/>
      <c r="AZ739" s="190"/>
      <c r="BA739" s="190"/>
      <c r="BB739" s="190"/>
      <c r="BC739" s="190"/>
      <c r="BD739" s="190"/>
      <c r="BE739" s="190"/>
      <c r="BF739" s="190"/>
      <c r="BG739" s="190"/>
      <c r="BH739" s="190"/>
      <c r="BI739" s="190"/>
      <c r="BJ739" s="190"/>
      <c r="BK739" s="190"/>
      <c r="BL739" s="190"/>
      <c r="BM739" s="190"/>
      <c r="BN739" s="190"/>
      <c r="BO739" s="190"/>
      <c r="BP739" s="190"/>
      <c r="BQ739" s="190"/>
      <c r="BR739" s="190"/>
      <c r="BS739" s="190"/>
      <c r="BT739" s="190"/>
      <c r="BU739" s="190"/>
      <c r="BV739" s="190"/>
      <c r="BW739" s="190"/>
      <c r="BX739" s="190"/>
      <c r="BY739" s="190"/>
      <c r="BZ739" s="190"/>
      <c r="CA739" s="190"/>
      <c r="CB739" s="190"/>
      <c r="CC739" s="190"/>
      <c r="CD739" s="190"/>
      <c r="CE739" s="190"/>
      <c r="CF739" s="190"/>
      <c r="CG739" s="190"/>
      <c r="CH739" s="190"/>
      <c r="CI739" s="190"/>
      <c r="CJ739" s="190"/>
      <c r="CK739" s="190"/>
      <c r="CL739" s="190"/>
      <c r="CM739" s="190"/>
      <c r="CN739" s="190"/>
      <c r="CO739" s="190"/>
      <c r="CP739" s="190"/>
      <c r="CQ739" s="190"/>
      <c r="CR739" s="190"/>
      <c r="CS739" s="190"/>
      <c r="CT739" s="190"/>
      <c r="CU739" s="190"/>
      <c r="CV739" s="190"/>
      <c r="CW739" s="190"/>
      <c r="CX739" s="190"/>
      <c r="CY739" s="190"/>
      <c r="CZ739" s="190"/>
      <c r="DA739" s="190"/>
      <c r="DB739" s="190"/>
      <c r="DC739" s="190"/>
      <c r="DD739" s="190"/>
      <c r="DE739" s="190"/>
      <c r="DF739" s="190"/>
      <c r="DG739" s="190"/>
      <c r="DH739" s="190"/>
      <c r="DI739" s="190"/>
      <c r="DJ739" s="190"/>
      <c r="DK739" s="190"/>
      <c r="DL739" s="190"/>
      <c r="DM739" s="190"/>
      <c r="DN739" s="190"/>
      <c r="DO739" s="190"/>
      <c r="DP739" s="190"/>
      <c r="DQ739" s="190"/>
      <c r="DR739" s="190"/>
      <c r="DS739" s="190"/>
      <c r="DT739" s="190"/>
      <c r="DU739" s="190"/>
      <c r="DV739" s="190"/>
      <c r="DW739" s="190"/>
      <c r="DX739" s="190"/>
      <c r="DY739" s="190"/>
      <c r="DZ739" s="190"/>
      <c r="EA739" s="190"/>
      <c r="EB739" s="190"/>
      <c r="EC739" s="190"/>
      <c r="ED739" s="190"/>
      <c r="EE739" s="190"/>
      <c r="EF739" s="190"/>
      <c r="EG739" s="190"/>
      <c r="EH739" s="190"/>
      <c r="EI739" s="190"/>
      <c r="EJ739" s="190"/>
      <c r="EK739" s="190"/>
      <c r="EL739" s="190"/>
      <c r="EM739" s="190"/>
      <c r="EN739" s="190"/>
      <c r="EO739" s="190"/>
      <c r="EP739" s="190"/>
      <c r="EQ739" s="190"/>
      <c r="ER739" s="190"/>
      <c r="ES739" s="190"/>
      <c r="ET739" s="190"/>
      <c r="EU739" s="190"/>
      <c r="EV739" s="190"/>
      <c r="EW739" s="190"/>
      <c r="EX739" s="190"/>
      <c r="EY739" s="190"/>
      <c r="EZ739" s="190"/>
      <c r="FA739" s="190"/>
      <c r="FB739" s="190"/>
      <c r="FC739" s="190"/>
      <c r="FD739" s="190"/>
      <c r="FE739" s="190"/>
      <c r="FF739" s="190"/>
      <c r="FG739" s="190"/>
      <c r="FH739" s="190"/>
      <c r="FI739" s="190"/>
      <c r="FJ739" s="190"/>
      <c r="FK739" s="190"/>
      <c r="FL739" s="190"/>
      <c r="FM739" s="190"/>
      <c r="FN739" s="190"/>
      <c r="FO739" s="190"/>
      <c r="FP739" s="190"/>
      <c r="FQ739" s="190"/>
      <c r="FR739" s="190"/>
      <c r="FS739" s="190"/>
      <c r="FT739" s="190"/>
      <c r="FU739" s="190"/>
      <c r="FV739" s="190"/>
      <c r="FW739" s="190"/>
      <c r="FX739" s="190"/>
      <c r="FY739" s="190"/>
      <c r="FZ739" s="190"/>
      <c r="GA739" s="190"/>
      <c r="GB739" s="190"/>
      <c r="GC739" s="190"/>
      <c r="GD739" s="190"/>
      <c r="GE739" s="190"/>
      <c r="GF739" s="190"/>
      <c r="GG739" s="190"/>
      <c r="GH739" s="190"/>
      <c r="GI739" s="190"/>
      <c r="GJ739" s="190"/>
      <c r="GK739" s="190"/>
    </row>
    <row r="740" spans="1:193" s="16" customFormat="1" ht="21" customHeight="1" x14ac:dyDescent="0.25">
      <c r="A740" s="700">
        <v>686</v>
      </c>
      <c r="B740" s="714" t="s">
        <v>6614</v>
      </c>
      <c r="C740" s="715" t="s">
        <v>6615</v>
      </c>
      <c r="D740" s="719" t="s">
        <v>8</v>
      </c>
      <c r="E740" s="700">
        <v>64</v>
      </c>
      <c r="F740" s="730" t="str">
        <f t="shared" si="14"/>
        <v>Trung bình</v>
      </c>
      <c r="G740" s="70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0"/>
      <c r="Z740" s="190"/>
      <c r="AA740" s="190"/>
      <c r="AB740" s="190"/>
      <c r="AC740" s="190"/>
      <c r="AD740" s="190"/>
      <c r="AE740" s="190"/>
      <c r="AF740" s="190"/>
      <c r="AG740" s="190"/>
      <c r="AH740" s="190"/>
      <c r="AI740" s="190"/>
      <c r="AJ740" s="190"/>
      <c r="AK740" s="190"/>
      <c r="AL740" s="190"/>
      <c r="AM740" s="190"/>
      <c r="AN740" s="190"/>
      <c r="AO740" s="190"/>
      <c r="AP740" s="190"/>
      <c r="AQ740" s="190"/>
      <c r="AR740" s="190"/>
      <c r="AS740" s="190"/>
      <c r="AT740" s="190"/>
      <c r="AU740" s="190"/>
      <c r="AV740" s="190"/>
      <c r="AW740" s="190"/>
      <c r="AX740" s="190"/>
      <c r="AY740" s="190"/>
      <c r="AZ740" s="190"/>
      <c r="BA740" s="190"/>
      <c r="BB740" s="190"/>
      <c r="BC740" s="190"/>
      <c r="BD740" s="190"/>
      <c r="BE740" s="190"/>
      <c r="BF740" s="190"/>
      <c r="BG740" s="190"/>
      <c r="BH740" s="190"/>
      <c r="BI740" s="190"/>
      <c r="BJ740" s="190"/>
      <c r="BK740" s="190"/>
      <c r="BL740" s="190"/>
      <c r="BM740" s="190"/>
      <c r="BN740" s="190"/>
      <c r="BO740" s="190"/>
      <c r="BP740" s="190"/>
      <c r="BQ740" s="190"/>
      <c r="BR740" s="190"/>
      <c r="BS740" s="190"/>
      <c r="BT740" s="190"/>
      <c r="BU740" s="190"/>
      <c r="BV740" s="190"/>
      <c r="BW740" s="190"/>
      <c r="BX740" s="190"/>
      <c r="BY740" s="190"/>
      <c r="BZ740" s="190"/>
      <c r="CA740" s="190"/>
      <c r="CB740" s="190"/>
      <c r="CC740" s="190"/>
      <c r="CD740" s="190"/>
      <c r="CE740" s="190"/>
      <c r="CF740" s="190"/>
      <c r="CG740" s="190"/>
      <c r="CH740" s="190"/>
      <c r="CI740" s="190"/>
      <c r="CJ740" s="190"/>
      <c r="CK740" s="190"/>
      <c r="CL740" s="190"/>
      <c r="CM740" s="190"/>
      <c r="CN740" s="190"/>
      <c r="CO740" s="190"/>
      <c r="CP740" s="190"/>
      <c r="CQ740" s="190"/>
      <c r="CR740" s="190"/>
      <c r="CS740" s="190"/>
      <c r="CT740" s="190"/>
      <c r="CU740" s="190"/>
      <c r="CV740" s="190"/>
      <c r="CW740" s="190"/>
      <c r="CX740" s="190"/>
      <c r="CY740" s="190"/>
      <c r="CZ740" s="190"/>
      <c r="DA740" s="190"/>
      <c r="DB740" s="190"/>
      <c r="DC740" s="190"/>
      <c r="DD740" s="190"/>
      <c r="DE740" s="190"/>
      <c r="DF740" s="190"/>
      <c r="DG740" s="190"/>
      <c r="DH740" s="190"/>
      <c r="DI740" s="190"/>
      <c r="DJ740" s="190"/>
      <c r="DK740" s="190"/>
      <c r="DL740" s="190"/>
      <c r="DM740" s="190"/>
      <c r="DN740" s="190"/>
      <c r="DO740" s="190"/>
      <c r="DP740" s="190"/>
      <c r="DQ740" s="190"/>
      <c r="DR740" s="190"/>
      <c r="DS740" s="190"/>
      <c r="DT740" s="190"/>
      <c r="DU740" s="190"/>
      <c r="DV740" s="190"/>
      <c r="DW740" s="190"/>
      <c r="DX740" s="190"/>
      <c r="DY740" s="190"/>
      <c r="DZ740" s="190"/>
      <c r="EA740" s="190"/>
      <c r="EB740" s="190"/>
      <c r="EC740" s="190"/>
      <c r="ED740" s="190"/>
      <c r="EE740" s="190"/>
      <c r="EF740" s="190"/>
      <c r="EG740" s="190"/>
      <c r="EH740" s="190"/>
      <c r="EI740" s="190"/>
      <c r="EJ740" s="190"/>
      <c r="EK740" s="190"/>
      <c r="EL740" s="190"/>
      <c r="EM740" s="190"/>
      <c r="EN740" s="190"/>
      <c r="EO740" s="190"/>
      <c r="EP740" s="190"/>
      <c r="EQ740" s="190"/>
      <c r="ER740" s="190"/>
      <c r="ES740" s="190"/>
      <c r="ET740" s="190"/>
      <c r="EU740" s="190"/>
      <c r="EV740" s="190"/>
      <c r="EW740" s="190"/>
      <c r="EX740" s="190"/>
      <c r="EY740" s="190"/>
      <c r="EZ740" s="190"/>
      <c r="FA740" s="190"/>
      <c r="FB740" s="190"/>
      <c r="FC740" s="190"/>
      <c r="FD740" s="190"/>
      <c r="FE740" s="190"/>
      <c r="FF740" s="190"/>
      <c r="FG740" s="190"/>
      <c r="FH740" s="190"/>
      <c r="FI740" s="190"/>
      <c r="FJ740" s="190"/>
      <c r="FK740" s="190"/>
      <c r="FL740" s="190"/>
      <c r="FM740" s="190"/>
      <c r="FN740" s="190"/>
      <c r="FO740" s="190"/>
      <c r="FP740" s="190"/>
      <c r="FQ740" s="190"/>
      <c r="FR740" s="190"/>
      <c r="FS740" s="190"/>
      <c r="FT740" s="190"/>
      <c r="FU740" s="190"/>
      <c r="FV740" s="190"/>
      <c r="FW740" s="190"/>
      <c r="FX740" s="190"/>
      <c r="FY740" s="190"/>
      <c r="FZ740" s="190"/>
      <c r="GA740" s="190"/>
      <c r="GB740" s="190"/>
      <c r="GC740" s="190"/>
      <c r="GD740" s="190"/>
      <c r="GE740" s="190"/>
      <c r="GF740" s="190"/>
      <c r="GG740" s="190"/>
      <c r="GH740" s="190"/>
      <c r="GI740" s="190"/>
      <c r="GJ740" s="190"/>
      <c r="GK740" s="190"/>
    </row>
    <row r="741" spans="1:193" s="16" customFormat="1" ht="21" customHeight="1" x14ac:dyDescent="0.25">
      <c r="A741" s="700">
        <v>687</v>
      </c>
      <c r="B741" s="714" t="s">
        <v>6616</v>
      </c>
      <c r="C741" s="715" t="s">
        <v>3574</v>
      </c>
      <c r="D741" s="719" t="s">
        <v>8</v>
      </c>
      <c r="E741" s="700">
        <v>97</v>
      </c>
      <c r="F741" s="730" t="str">
        <f t="shared" si="14"/>
        <v>Xuất sắc</v>
      </c>
      <c r="G741" s="70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0"/>
      <c r="Z741" s="190"/>
      <c r="AA741" s="190"/>
      <c r="AB741" s="190"/>
      <c r="AC741" s="190"/>
      <c r="AD741" s="190"/>
      <c r="AE741" s="190"/>
      <c r="AF741" s="190"/>
      <c r="AG741" s="190"/>
      <c r="AH741" s="190"/>
      <c r="AI741" s="190"/>
      <c r="AJ741" s="190"/>
      <c r="AK741" s="190"/>
      <c r="AL741" s="190"/>
      <c r="AM741" s="190"/>
      <c r="AN741" s="190"/>
      <c r="AO741" s="190"/>
      <c r="AP741" s="190"/>
      <c r="AQ741" s="190"/>
      <c r="AR741" s="190"/>
      <c r="AS741" s="190"/>
      <c r="AT741" s="190"/>
      <c r="AU741" s="190"/>
      <c r="AV741" s="190"/>
      <c r="AW741" s="190"/>
      <c r="AX741" s="190"/>
      <c r="AY741" s="190"/>
      <c r="AZ741" s="190"/>
      <c r="BA741" s="190"/>
      <c r="BB741" s="190"/>
      <c r="BC741" s="190"/>
      <c r="BD741" s="190"/>
      <c r="BE741" s="190"/>
      <c r="BF741" s="190"/>
      <c r="BG741" s="190"/>
      <c r="BH741" s="190"/>
      <c r="BI741" s="190"/>
      <c r="BJ741" s="190"/>
      <c r="BK741" s="190"/>
      <c r="BL741" s="190"/>
      <c r="BM741" s="190"/>
      <c r="BN741" s="190"/>
      <c r="BO741" s="190"/>
      <c r="BP741" s="190"/>
      <c r="BQ741" s="190"/>
      <c r="BR741" s="190"/>
      <c r="BS741" s="190"/>
      <c r="BT741" s="190"/>
      <c r="BU741" s="190"/>
      <c r="BV741" s="190"/>
      <c r="BW741" s="190"/>
      <c r="BX741" s="190"/>
      <c r="BY741" s="190"/>
      <c r="BZ741" s="190"/>
      <c r="CA741" s="190"/>
      <c r="CB741" s="190"/>
      <c r="CC741" s="190"/>
      <c r="CD741" s="190"/>
      <c r="CE741" s="190"/>
      <c r="CF741" s="190"/>
      <c r="CG741" s="190"/>
      <c r="CH741" s="190"/>
      <c r="CI741" s="190"/>
      <c r="CJ741" s="190"/>
      <c r="CK741" s="190"/>
      <c r="CL741" s="190"/>
      <c r="CM741" s="190"/>
      <c r="CN741" s="190"/>
      <c r="CO741" s="190"/>
      <c r="CP741" s="190"/>
      <c r="CQ741" s="190"/>
      <c r="CR741" s="190"/>
      <c r="CS741" s="190"/>
      <c r="CT741" s="190"/>
      <c r="CU741" s="190"/>
      <c r="CV741" s="190"/>
      <c r="CW741" s="190"/>
      <c r="CX741" s="190"/>
      <c r="CY741" s="190"/>
      <c r="CZ741" s="190"/>
      <c r="DA741" s="190"/>
      <c r="DB741" s="190"/>
      <c r="DC741" s="190"/>
      <c r="DD741" s="190"/>
      <c r="DE741" s="190"/>
      <c r="DF741" s="190"/>
      <c r="DG741" s="190"/>
      <c r="DH741" s="190"/>
      <c r="DI741" s="190"/>
      <c r="DJ741" s="190"/>
      <c r="DK741" s="190"/>
      <c r="DL741" s="190"/>
      <c r="DM741" s="190"/>
      <c r="DN741" s="190"/>
      <c r="DO741" s="190"/>
      <c r="DP741" s="190"/>
      <c r="DQ741" s="190"/>
      <c r="DR741" s="190"/>
      <c r="DS741" s="190"/>
      <c r="DT741" s="190"/>
      <c r="DU741" s="190"/>
      <c r="DV741" s="190"/>
      <c r="DW741" s="190"/>
      <c r="DX741" s="190"/>
      <c r="DY741" s="190"/>
      <c r="DZ741" s="190"/>
      <c r="EA741" s="190"/>
      <c r="EB741" s="190"/>
      <c r="EC741" s="190"/>
      <c r="ED741" s="190"/>
      <c r="EE741" s="190"/>
      <c r="EF741" s="190"/>
      <c r="EG741" s="190"/>
      <c r="EH741" s="190"/>
      <c r="EI741" s="190"/>
      <c r="EJ741" s="190"/>
      <c r="EK741" s="190"/>
      <c r="EL741" s="190"/>
      <c r="EM741" s="190"/>
      <c r="EN741" s="190"/>
      <c r="EO741" s="190"/>
      <c r="EP741" s="190"/>
      <c r="EQ741" s="190"/>
      <c r="ER741" s="190"/>
      <c r="ES741" s="190"/>
      <c r="ET741" s="190"/>
      <c r="EU741" s="190"/>
      <c r="EV741" s="190"/>
      <c r="EW741" s="190"/>
      <c r="EX741" s="190"/>
      <c r="EY741" s="190"/>
      <c r="EZ741" s="190"/>
      <c r="FA741" s="190"/>
      <c r="FB741" s="190"/>
      <c r="FC741" s="190"/>
      <c r="FD741" s="190"/>
      <c r="FE741" s="190"/>
      <c r="FF741" s="190"/>
      <c r="FG741" s="190"/>
      <c r="FH741" s="190"/>
      <c r="FI741" s="190"/>
      <c r="FJ741" s="190"/>
      <c r="FK741" s="190"/>
      <c r="FL741" s="190"/>
      <c r="FM741" s="190"/>
      <c r="FN741" s="190"/>
      <c r="FO741" s="190"/>
      <c r="FP741" s="190"/>
      <c r="FQ741" s="190"/>
      <c r="FR741" s="190"/>
      <c r="FS741" s="190"/>
      <c r="FT741" s="190"/>
      <c r="FU741" s="190"/>
      <c r="FV741" s="190"/>
      <c r="FW741" s="190"/>
      <c r="FX741" s="190"/>
      <c r="FY741" s="190"/>
      <c r="FZ741" s="190"/>
      <c r="GA741" s="190"/>
      <c r="GB741" s="190"/>
      <c r="GC741" s="190"/>
      <c r="GD741" s="190"/>
      <c r="GE741" s="190"/>
      <c r="GF741" s="190"/>
      <c r="GG741" s="190"/>
      <c r="GH741" s="190"/>
      <c r="GI741" s="190"/>
      <c r="GJ741" s="190"/>
      <c r="GK741" s="190"/>
    </row>
    <row r="742" spans="1:193" s="16" customFormat="1" ht="21" customHeight="1" x14ac:dyDescent="0.25">
      <c r="A742" s="700">
        <v>688</v>
      </c>
      <c r="B742" s="714" t="s">
        <v>6617</v>
      </c>
      <c r="C742" s="715" t="s">
        <v>190</v>
      </c>
      <c r="D742" s="719" t="s">
        <v>1327</v>
      </c>
      <c r="E742" s="700">
        <v>64</v>
      </c>
      <c r="F742" s="730" t="str">
        <f t="shared" si="14"/>
        <v>Trung bình</v>
      </c>
      <c r="G742" s="70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0"/>
      <c r="Z742" s="190"/>
      <c r="AA742" s="190"/>
      <c r="AB742" s="190"/>
      <c r="AC742" s="190"/>
      <c r="AD742" s="190"/>
      <c r="AE742" s="190"/>
      <c r="AF742" s="190"/>
      <c r="AG742" s="190"/>
      <c r="AH742" s="190"/>
      <c r="AI742" s="190"/>
      <c r="AJ742" s="190"/>
      <c r="AK742" s="190"/>
      <c r="AL742" s="190"/>
      <c r="AM742" s="190"/>
      <c r="AN742" s="190"/>
      <c r="AO742" s="190"/>
      <c r="AP742" s="190"/>
      <c r="AQ742" s="190"/>
      <c r="AR742" s="190"/>
      <c r="AS742" s="190"/>
      <c r="AT742" s="190"/>
      <c r="AU742" s="190"/>
      <c r="AV742" s="190"/>
      <c r="AW742" s="190"/>
      <c r="AX742" s="190"/>
      <c r="AY742" s="190"/>
      <c r="AZ742" s="190"/>
      <c r="BA742" s="190"/>
      <c r="BB742" s="190"/>
      <c r="BC742" s="190"/>
      <c r="BD742" s="190"/>
      <c r="BE742" s="190"/>
      <c r="BF742" s="190"/>
      <c r="BG742" s="190"/>
      <c r="BH742" s="190"/>
      <c r="BI742" s="190"/>
      <c r="BJ742" s="190"/>
      <c r="BK742" s="190"/>
      <c r="BL742" s="190"/>
      <c r="BM742" s="190"/>
      <c r="BN742" s="190"/>
      <c r="BO742" s="190"/>
      <c r="BP742" s="190"/>
      <c r="BQ742" s="190"/>
      <c r="BR742" s="190"/>
      <c r="BS742" s="190"/>
      <c r="BT742" s="190"/>
      <c r="BU742" s="190"/>
      <c r="BV742" s="190"/>
      <c r="BW742" s="190"/>
      <c r="BX742" s="190"/>
      <c r="BY742" s="190"/>
      <c r="BZ742" s="190"/>
      <c r="CA742" s="190"/>
      <c r="CB742" s="190"/>
      <c r="CC742" s="190"/>
      <c r="CD742" s="190"/>
      <c r="CE742" s="190"/>
      <c r="CF742" s="190"/>
      <c r="CG742" s="190"/>
      <c r="CH742" s="190"/>
      <c r="CI742" s="190"/>
      <c r="CJ742" s="190"/>
      <c r="CK742" s="190"/>
      <c r="CL742" s="190"/>
      <c r="CM742" s="190"/>
      <c r="CN742" s="190"/>
      <c r="CO742" s="190"/>
      <c r="CP742" s="190"/>
      <c r="CQ742" s="190"/>
      <c r="CR742" s="190"/>
      <c r="CS742" s="190"/>
      <c r="CT742" s="190"/>
      <c r="CU742" s="190"/>
      <c r="CV742" s="190"/>
      <c r="CW742" s="190"/>
      <c r="CX742" s="190"/>
      <c r="CY742" s="190"/>
      <c r="CZ742" s="190"/>
      <c r="DA742" s="190"/>
      <c r="DB742" s="190"/>
      <c r="DC742" s="190"/>
      <c r="DD742" s="190"/>
      <c r="DE742" s="190"/>
      <c r="DF742" s="190"/>
      <c r="DG742" s="190"/>
      <c r="DH742" s="190"/>
      <c r="DI742" s="190"/>
      <c r="DJ742" s="190"/>
      <c r="DK742" s="190"/>
      <c r="DL742" s="190"/>
      <c r="DM742" s="190"/>
      <c r="DN742" s="190"/>
      <c r="DO742" s="190"/>
      <c r="DP742" s="190"/>
      <c r="DQ742" s="190"/>
      <c r="DR742" s="190"/>
      <c r="DS742" s="190"/>
      <c r="DT742" s="190"/>
      <c r="DU742" s="190"/>
      <c r="DV742" s="190"/>
      <c r="DW742" s="190"/>
      <c r="DX742" s="190"/>
      <c r="DY742" s="190"/>
      <c r="DZ742" s="190"/>
      <c r="EA742" s="190"/>
      <c r="EB742" s="190"/>
      <c r="EC742" s="190"/>
      <c r="ED742" s="190"/>
      <c r="EE742" s="190"/>
      <c r="EF742" s="190"/>
      <c r="EG742" s="190"/>
      <c r="EH742" s="190"/>
      <c r="EI742" s="190"/>
      <c r="EJ742" s="190"/>
      <c r="EK742" s="190"/>
      <c r="EL742" s="190"/>
      <c r="EM742" s="190"/>
      <c r="EN742" s="190"/>
      <c r="EO742" s="190"/>
      <c r="EP742" s="190"/>
      <c r="EQ742" s="190"/>
      <c r="ER742" s="190"/>
      <c r="ES742" s="190"/>
      <c r="ET742" s="190"/>
      <c r="EU742" s="190"/>
      <c r="EV742" s="190"/>
      <c r="EW742" s="190"/>
      <c r="EX742" s="190"/>
      <c r="EY742" s="190"/>
      <c r="EZ742" s="190"/>
      <c r="FA742" s="190"/>
      <c r="FB742" s="190"/>
      <c r="FC742" s="190"/>
      <c r="FD742" s="190"/>
      <c r="FE742" s="190"/>
      <c r="FF742" s="190"/>
      <c r="FG742" s="190"/>
      <c r="FH742" s="190"/>
      <c r="FI742" s="190"/>
      <c r="FJ742" s="190"/>
      <c r="FK742" s="190"/>
      <c r="FL742" s="190"/>
      <c r="FM742" s="190"/>
      <c r="FN742" s="190"/>
      <c r="FO742" s="190"/>
      <c r="FP742" s="190"/>
      <c r="FQ742" s="190"/>
      <c r="FR742" s="190"/>
      <c r="FS742" s="190"/>
      <c r="FT742" s="190"/>
      <c r="FU742" s="190"/>
      <c r="FV742" s="190"/>
      <c r="FW742" s="190"/>
      <c r="FX742" s="190"/>
      <c r="FY742" s="190"/>
      <c r="FZ742" s="190"/>
      <c r="GA742" s="190"/>
      <c r="GB742" s="190"/>
      <c r="GC742" s="190"/>
      <c r="GD742" s="190"/>
      <c r="GE742" s="190"/>
      <c r="GF742" s="190"/>
      <c r="GG742" s="190"/>
      <c r="GH742" s="190"/>
      <c r="GI742" s="190"/>
      <c r="GJ742" s="190"/>
      <c r="GK742" s="190"/>
    </row>
    <row r="743" spans="1:193" s="16" customFormat="1" ht="21" customHeight="1" x14ac:dyDescent="0.25">
      <c r="A743" s="700">
        <v>689</v>
      </c>
      <c r="B743" s="714" t="s">
        <v>6618</v>
      </c>
      <c r="C743" s="715" t="s">
        <v>18</v>
      </c>
      <c r="D743" s="719" t="s">
        <v>25</v>
      </c>
      <c r="E743" s="700">
        <v>75</v>
      </c>
      <c r="F743" s="730" t="str">
        <f t="shared" si="14"/>
        <v>Khá</v>
      </c>
      <c r="G743" s="70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0"/>
      <c r="Z743" s="190"/>
      <c r="AA743" s="190"/>
      <c r="AB743" s="190"/>
      <c r="AC743" s="190"/>
      <c r="AD743" s="190"/>
      <c r="AE743" s="190"/>
      <c r="AF743" s="190"/>
      <c r="AG743" s="190"/>
      <c r="AH743" s="190"/>
      <c r="AI743" s="190"/>
      <c r="AJ743" s="190"/>
      <c r="AK743" s="190"/>
      <c r="AL743" s="190"/>
      <c r="AM743" s="190"/>
      <c r="AN743" s="190"/>
      <c r="AO743" s="190"/>
      <c r="AP743" s="190"/>
      <c r="AQ743" s="190"/>
      <c r="AR743" s="190"/>
      <c r="AS743" s="190"/>
      <c r="AT743" s="190"/>
      <c r="AU743" s="190"/>
      <c r="AV743" s="190"/>
      <c r="AW743" s="190"/>
      <c r="AX743" s="190"/>
      <c r="AY743" s="190"/>
      <c r="AZ743" s="190"/>
      <c r="BA743" s="190"/>
      <c r="BB743" s="190"/>
      <c r="BC743" s="190"/>
      <c r="BD743" s="190"/>
      <c r="BE743" s="190"/>
      <c r="BF743" s="190"/>
      <c r="BG743" s="190"/>
      <c r="BH743" s="190"/>
      <c r="BI743" s="190"/>
      <c r="BJ743" s="190"/>
      <c r="BK743" s="190"/>
      <c r="BL743" s="190"/>
      <c r="BM743" s="190"/>
      <c r="BN743" s="190"/>
      <c r="BO743" s="190"/>
      <c r="BP743" s="190"/>
      <c r="BQ743" s="190"/>
      <c r="BR743" s="190"/>
      <c r="BS743" s="190"/>
      <c r="BT743" s="190"/>
      <c r="BU743" s="190"/>
      <c r="BV743" s="190"/>
      <c r="BW743" s="190"/>
      <c r="BX743" s="190"/>
      <c r="BY743" s="190"/>
      <c r="BZ743" s="190"/>
      <c r="CA743" s="190"/>
      <c r="CB743" s="190"/>
      <c r="CC743" s="190"/>
      <c r="CD743" s="190"/>
      <c r="CE743" s="190"/>
      <c r="CF743" s="190"/>
      <c r="CG743" s="190"/>
      <c r="CH743" s="190"/>
      <c r="CI743" s="190"/>
      <c r="CJ743" s="190"/>
      <c r="CK743" s="190"/>
      <c r="CL743" s="190"/>
      <c r="CM743" s="190"/>
      <c r="CN743" s="190"/>
      <c r="CO743" s="190"/>
      <c r="CP743" s="190"/>
      <c r="CQ743" s="190"/>
      <c r="CR743" s="190"/>
      <c r="CS743" s="190"/>
      <c r="CT743" s="190"/>
      <c r="CU743" s="190"/>
      <c r="CV743" s="190"/>
      <c r="CW743" s="190"/>
      <c r="CX743" s="190"/>
      <c r="CY743" s="190"/>
      <c r="CZ743" s="190"/>
      <c r="DA743" s="190"/>
      <c r="DB743" s="190"/>
      <c r="DC743" s="190"/>
      <c r="DD743" s="190"/>
      <c r="DE743" s="190"/>
      <c r="DF743" s="190"/>
      <c r="DG743" s="190"/>
      <c r="DH743" s="190"/>
      <c r="DI743" s="190"/>
      <c r="DJ743" s="190"/>
      <c r="DK743" s="190"/>
      <c r="DL743" s="190"/>
      <c r="DM743" s="190"/>
      <c r="DN743" s="190"/>
      <c r="DO743" s="190"/>
      <c r="DP743" s="190"/>
      <c r="DQ743" s="190"/>
      <c r="DR743" s="190"/>
      <c r="DS743" s="190"/>
      <c r="DT743" s="190"/>
      <c r="DU743" s="190"/>
      <c r="DV743" s="190"/>
      <c r="DW743" s="190"/>
      <c r="DX743" s="190"/>
      <c r="DY743" s="190"/>
      <c r="DZ743" s="190"/>
      <c r="EA743" s="190"/>
      <c r="EB743" s="190"/>
      <c r="EC743" s="190"/>
      <c r="ED743" s="190"/>
      <c r="EE743" s="190"/>
      <c r="EF743" s="190"/>
      <c r="EG743" s="190"/>
      <c r="EH743" s="190"/>
      <c r="EI743" s="190"/>
      <c r="EJ743" s="190"/>
      <c r="EK743" s="190"/>
      <c r="EL743" s="190"/>
      <c r="EM743" s="190"/>
      <c r="EN743" s="190"/>
      <c r="EO743" s="190"/>
      <c r="EP743" s="190"/>
      <c r="EQ743" s="190"/>
      <c r="ER743" s="190"/>
      <c r="ES743" s="190"/>
      <c r="ET743" s="190"/>
      <c r="EU743" s="190"/>
      <c r="EV743" s="190"/>
      <c r="EW743" s="190"/>
      <c r="EX743" s="190"/>
      <c r="EY743" s="190"/>
      <c r="EZ743" s="190"/>
      <c r="FA743" s="190"/>
      <c r="FB743" s="190"/>
      <c r="FC743" s="190"/>
      <c r="FD743" s="190"/>
      <c r="FE743" s="190"/>
      <c r="FF743" s="190"/>
      <c r="FG743" s="190"/>
      <c r="FH743" s="190"/>
      <c r="FI743" s="190"/>
      <c r="FJ743" s="190"/>
      <c r="FK743" s="190"/>
      <c r="FL743" s="190"/>
      <c r="FM743" s="190"/>
      <c r="FN743" s="190"/>
      <c r="FO743" s="190"/>
      <c r="FP743" s="190"/>
      <c r="FQ743" s="190"/>
      <c r="FR743" s="190"/>
      <c r="FS743" s="190"/>
      <c r="FT743" s="190"/>
      <c r="FU743" s="190"/>
      <c r="FV743" s="190"/>
      <c r="FW743" s="190"/>
      <c r="FX743" s="190"/>
      <c r="FY743" s="190"/>
      <c r="FZ743" s="190"/>
      <c r="GA743" s="190"/>
      <c r="GB743" s="190"/>
      <c r="GC743" s="190"/>
      <c r="GD743" s="190"/>
      <c r="GE743" s="190"/>
      <c r="GF743" s="190"/>
      <c r="GG743" s="190"/>
      <c r="GH743" s="190"/>
      <c r="GI743" s="190"/>
      <c r="GJ743" s="190"/>
      <c r="GK743" s="190"/>
    </row>
    <row r="744" spans="1:193" s="16" customFormat="1" ht="21" customHeight="1" x14ac:dyDescent="0.25">
      <c r="A744" s="700">
        <v>690</v>
      </c>
      <c r="B744" s="714" t="s">
        <v>6619</v>
      </c>
      <c r="C744" s="715" t="s">
        <v>1198</v>
      </c>
      <c r="D744" s="719" t="s">
        <v>345</v>
      </c>
      <c r="E744" s="700">
        <v>98</v>
      </c>
      <c r="F744" s="730" t="str">
        <f t="shared" si="14"/>
        <v>Xuất sắc</v>
      </c>
      <c r="G744" s="70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0"/>
      <c r="AT744" s="190"/>
      <c r="AU744" s="190"/>
      <c r="AV744" s="190"/>
      <c r="AW744" s="190"/>
      <c r="AX744" s="190"/>
      <c r="AY744" s="190"/>
      <c r="AZ744" s="190"/>
      <c r="BA744" s="190"/>
      <c r="BB744" s="190"/>
      <c r="BC744" s="190"/>
      <c r="BD744" s="190"/>
      <c r="BE744" s="190"/>
      <c r="BF744" s="190"/>
      <c r="BG744" s="190"/>
      <c r="BH744" s="190"/>
      <c r="BI744" s="190"/>
      <c r="BJ744" s="190"/>
      <c r="BK744" s="190"/>
      <c r="BL744" s="190"/>
      <c r="BM744" s="190"/>
      <c r="BN744" s="190"/>
      <c r="BO744" s="190"/>
      <c r="BP744" s="190"/>
      <c r="BQ744" s="190"/>
      <c r="BR744" s="190"/>
      <c r="BS744" s="190"/>
      <c r="BT744" s="190"/>
      <c r="BU744" s="190"/>
      <c r="BV744" s="190"/>
      <c r="BW744" s="190"/>
      <c r="BX744" s="190"/>
      <c r="BY744" s="190"/>
      <c r="BZ744" s="190"/>
      <c r="CA744" s="190"/>
      <c r="CB744" s="190"/>
      <c r="CC744" s="190"/>
      <c r="CD744" s="190"/>
      <c r="CE744" s="190"/>
      <c r="CF744" s="190"/>
      <c r="CG744" s="190"/>
      <c r="CH744" s="190"/>
      <c r="CI744" s="190"/>
      <c r="CJ744" s="190"/>
      <c r="CK744" s="190"/>
      <c r="CL744" s="190"/>
      <c r="CM744" s="190"/>
      <c r="CN744" s="190"/>
      <c r="CO744" s="190"/>
      <c r="CP744" s="190"/>
      <c r="CQ744" s="190"/>
      <c r="CR744" s="190"/>
      <c r="CS744" s="190"/>
      <c r="CT744" s="190"/>
      <c r="CU744" s="190"/>
      <c r="CV744" s="190"/>
      <c r="CW744" s="190"/>
      <c r="CX744" s="190"/>
      <c r="CY744" s="190"/>
      <c r="CZ744" s="190"/>
      <c r="DA744" s="190"/>
      <c r="DB744" s="190"/>
      <c r="DC744" s="190"/>
      <c r="DD744" s="190"/>
      <c r="DE744" s="190"/>
      <c r="DF744" s="190"/>
      <c r="DG744" s="190"/>
      <c r="DH744" s="190"/>
      <c r="DI744" s="190"/>
      <c r="DJ744" s="190"/>
      <c r="DK744" s="190"/>
      <c r="DL744" s="190"/>
      <c r="DM744" s="190"/>
      <c r="DN744" s="190"/>
      <c r="DO744" s="190"/>
      <c r="DP744" s="190"/>
      <c r="DQ744" s="190"/>
      <c r="DR744" s="190"/>
      <c r="DS744" s="190"/>
      <c r="DT744" s="190"/>
      <c r="DU744" s="190"/>
      <c r="DV744" s="190"/>
      <c r="DW744" s="190"/>
      <c r="DX744" s="190"/>
      <c r="DY744" s="190"/>
      <c r="DZ744" s="190"/>
      <c r="EA744" s="190"/>
      <c r="EB744" s="190"/>
      <c r="EC744" s="190"/>
      <c r="ED744" s="190"/>
      <c r="EE744" s="190"/>
      <c r="EF744" s="190"/>
      <c r="EG744" s="190"/>
      <c r="EH744" s="190"/>
      <c r="EI744" s="190"/>
      <c r="EJ744" s="190"/>
      <c r="EK744" s="190"/>
      <c r="EL744" s="190"/>
      <c r="EM744" s="190"/>
      <c r="EN744" s="190"/>
      <c r="EO744" s="190"/>
      <c r="EP744" s="190"/>
      <c r="EQ744" s="190"/>
      <c r="ER744" s="190"/>
      <c r="ES744" s="190"/>
      <c r="ET744" s="190"/>
      <c r="EU744" s="190"/>
      <c r="EV744" s="190"/>
      <c r="EW744" s="190"/>
      <c r="EX744" s="190"/>
      <c r="EY744" s="190"/>
      <c r="EZ744" s="190"/>
      <c r="FA744" s="190"/>
      <c r="FB744" s="190"/>
      <c r="FC744" s="190"/>
      <c r="FD744" s="190"/>
      <c r="FE744" s="190"/>
      <c r="FF744" s="190"/>
      <c r="FG744" s="190"/>
      <c r="FH744" s="190"/>
      <c r="FI744" s="190"/>
      <c r="FJ744" s="190"/>
      <c r="FK744" s="190"/>
      <c r="FL744" s="190"/>
      <c r="FM744" s="190"/>
      <c r="FN744" s="190"/>
      <c r="FO744" s="190"/>
      <c r="FP744" s="190"/>
      <c r="FQ744" s="190"/>
      <c r="FR744" s="190"/>
      <c r="FS744" s="190"/>
      <c r="FT744" s="190"/>
      <c r="FU744" s="190"/>
      <c r="FV744" s="190"/>
      <c r="FW744" s="190"/>
      <c r="FX744" s="190"/>
      <c r="FY744" s="190"/>
      <c r="FZ744" s="190"/>
      <c r="GA744" s="190"/>
      <c r="GB744" s="190"/>
      <c r="GC744" s="190"/>
      <c r="GD744" s="190"/>
      <c r="GE744" s="190"/>
      <c r="GF744" s="190"/>
      <c r="GG744" s="190"/>
      <c r="GH744" s="190"/>
      <c r="GI744" s="190"/>
      <c r="GJ744" s="190"/>
      <c r="GK744" s="190"/>
    </row>
    <row r="745" spans="1:193" s="16" customFormat="1" ht="21" customHeight="1" x14ac:dyDescent="0.25">
      <c r="A745" s="700">
        <v>691</v>
      </c>
      <c r="B745" s="714" t="s">
        <v>6620</v>
      </c>
      <c r="C745" s="715" t="s">
        <v>947</v>
      </c>
      <c r="D745" s="719" t="s">
        <v>131</v>
      </c>
      <c r="E745" s="700">
        <v>80</v>
      </c>
      <c r="F745" s="730" t="str">
        <f t="shared" si="14"/>
        <v>Tốt</v>
      </c>
      <c r="G745" s="70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0"/>
      <c r="AT745" s="190"/>
      <c r="AU745" s="190"/>
      <c r="AV745" s="190"/>
      <c r="AW745" s="190"/>
      <c r="AX745" s="190"/>
      <c r="AY745" s="190"/>
      <c r="AZ745" s="190"/>
      <c r="BA745" s="190"/>
      <c r="BB745" s="190"/>
      <c r="BC745" s="190"/>
      <c r="BD745" s="190"/>
      <c r="BE745" s="190"/>
      <c r="BF745" s="190"/>
      <c r="BG745" s="190"/>
      <c r="BH745" s="190"/>
      <c r="BI745" s="190"/>
      <c r="BJ745" s="190"/>
      <c r="BK745" s="190"/>
      <c r="BL745" s="190"/>
      <c r="BM745" s="190"/>
      <c r="BN745" s="190"/>
      <c r="BO745" s="190"/>
      <c r="BP745" s="190"/>
      <c r="BQ745" s="190"/>
      <c r="BR745" s="190"/>
      <c r="BS745" s="190"/>
      <c r="BT745" s="190"/>
      <c r="BU745" s="190"/>
      <c r="BV745" s="190"/>
      <c r="BW745" s="190"/>
      <c r="BX745" s="190"/>
      <c r="BY745" s="190"/>
      <c r="BZ745" s="190"/>
      <c r="CA745" s="190"/>
      <c r="CB745" s="190"/>
      <c r="CC745" s="190"/>
      <c r="CD745" s="190"/>
      <c r="CE745" s="190"/>
      <c r="CF745" s="190"/>
      <c r="CG745" s="190"/>
      <c r="CH745" s="190"/>
      <c r="CI745" s="190"/>
      <c r="CJ745" s="190"/>
      <c r="CK745" s="190"/>
      <c r="CL745" s="190"/>
      <c r="CM745" s="190"/>
      <c r="CN745" s="190"/>
      <c r="CO745" s="190"/>
      <c r="CP745" s="190"/>
      <c r="CQ745" s="190"/>
      <c r="CR745" s="190"/>
      <c r="CS745" s="190"/>
      <c r="CT745" s="190"/>
      <c r="CU745" s="190"/>
      <c r="CV745" s="190"/>
      <c r="CW745" s="190"/>
      <c r="CX745" s="190"/>
      <c r="CY745" s="190"/>
      <c r="CZ745" s="190"/>
      <c r="DA745" s="190"/>
      <c r="DB745" s="190"/>
      <c r="DC745" s="190"/>
      <c r="DD745" s="190"/>
      <c r="DE745" s="190"/>
      <c r="DF745" s="190"/>
      <c r="DG745" s="190"/>
      <c r="DH745" s="190"/>
      <c r="DI745" s="190"/>
      <c r="DJ745" s="190"/>
      <c r="DK745" s="190"/>
      <c r="DL745" s="190"/>
      <c r="DM745" s="190"/>
      <c r="DN745" s="190"/>
      <c r="DO745" s="190"/>
      <c r="DP745" s="190"/>
      <c r="DQ745" s="190"/>
      <c r="DR745" s="190"/>
      <c r="DS745" s="190"/>
      <c r="DT745" s="190"/>
      <c r="DU745" s="190"/>
      <c r="DV745" s="190"/>
      <c r="DW745" s="190"/>
      <c r="DX745" s="190"/>
      <c r="DY745" s="190"/>
      <c r="DZ745" s="190"/>
      <c r="EA745" s="190"/>
      <c r="EB745" s="190"/>
      <c r="EC745" s="190"/>
      <c r="ED745" s="190"/>
      <c r="EE745" s="190"/>
      <c r="EF745" s="190"/>
      <c r="EG745" s="190"/>
      <c r="EH745" s="190"/>
      <c r="EI745" s="190"/>
      <c r="EJ745" s="190"/>
      <c r="EK745" s="190"/>
      <c r="EL745" s="190"/>
      <c r="EM745" s="190"/>
      <c r="EN745" s="190"/>
      <c r="EO745" s="190"/>
      <c r="EP745" s="190"/>
      <c r="EQ745" s="190"/>
      <c r="ER745" s="190"/>
      <c r="ES745" s="190"/>
      <c r="ET745" s="190"/>
      <c r="EU745" s="190"/>
      <c r="EV745" s="190"/>
      <c r="EW745" s="190"/>
      <c r="EX745" s="190"/>
      <c r="EY745" s="190"/>
      <c r="EZ745" s="190"/>
      <c r="FA745" s="190"/>
      <c r="FB745" s="190"/>
      <c r="FC745" s="190"/>
      <c r="FD745" s="190"/>
      <c r="FE745" s="190"/>
      <c r="FF745" s="190"/>
      <c r="FG745" s="190"/>
      <c r="FH745" s="190"/>
      <c r="FI745" s="190"/>
      <c r="FJ745" s="190"/>
      <c r="FK745" s="190"/>
      <c r="FL745" s="190"/>
      <c r="FM745" s="190"/>
      <c r="FN745" s="190"/>
      <c r="FO745" s="190"/>
      <c r="FP745" s="190"/>
      <c r="FQ745" s="190"/>
      <c r="FR745" s="190"/>
      <c r="FS745" s="190"/>
      <c r="FT745" s="190"/>
      <c r="FU745" s="190"/>
      <c r="FV745" s="190"/>
      <c r="FW745" s="190"/>
      <c r="FX745" s="190"/>
      <c r="FY745" s="190"/>
      <c r="FZ745" s="190"/>
      <c r="GA745" s="190"/>
      <c r="GB745" s="190"/>
      <c r="GC745" s="190"/>
      <c r="GD745" s="190"/>
      <c r="GE745" s="190"/>
      <c r="GF745" s="190"/>
      <c r="GG745" s="190"/>
      <c r="GH745" s="190"/>
      <c r="GI745" s="190"/>
      <c r="GJ745" s="190"/>
      <c r="GK745" s="190"/>
    </row>
    <row r="746" spans="1:193" s="16" customFormat="1" ht="21" customHeight="1" x14ac:dyDescent="0.25">
      <c r="A746" s="700">
        <v>692</v>
      </c>
      <c r="B746" s="714" t="s">
        <v>6621</v>
      </c>
      <c r="C746" s="715" t="s">
        <v>6622</v>
      </c>
      <c r="D746" s="719" t="s">
        <v>131</v>
      </c>
      <c r="E746" s="700">
        <v>83</v>
      </c>
      <c r="F746" s="730" t="str">
        <f t="shared" si="14"/>
        <v>Tốt</v>
      </c>
      <c r="G746" s="70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0"/>
      <c r="AT746" s="190"/>
      <c r="AU746" s="190"/>
      <c r="AV746" s="190"/>
      <c r="AW746" s="190"/>
      <c r="AX746" s="190"/>
      <c r="AY746" s="190"/>
      <c r="AZ746" s="190"/>
      <c r="BA746" s="190"/>
      <c r="BB746" s="190"/>
      <c r="BC746" s="190"/>
      <c r="BD746" s="190"/>
      <c r="BE746" s="190"/>
      <c r="BF746" s="190"/>
      <c r="BG746" s="190"/>
      <c r="BH746" s="190"/>
      <c r="BI746" s="190"/>
      <c r="BJ746" s="190"/>
      <c r="BK746" s="190"/>
      <c r="BL746" s="190"/>
      <c r="BM746" s="190"/>
      <c r="BN746" s="190"/>
      <c r="BO746" s="190"/>
      <c r="BP746" s="190"/>
      <c r="BQ746" s="190"/>
      <c r="BR746" s="190"/>
      <c r="BS746" s="190"/>
      <c r="BT746" s="190"/>
      <c r="BU746" s="190"/>
      <c r="BV746" s="190"/>
      <c r="BW746" s="190"/>
      <c r="BX746" s="190"/>
      <c r="BY746" s="190"/>
      <c r="BZ746" s="190"/>
      <c r="CA746" s="190"/>
      <c r="CB746" s="190"/>
      <c r="CC746" s="190"/>
      <c r="CD746" s="190"/>
      <c r="CE746" s="190"/>
      <c r="CF746" s="190"/>
      <c r="CG746" s="190"/>
      <c r="CH746" s="190"/>
      <c r="CI746" s="190"/>
      <c r="CJ746" s="190"/>
      <c r="CK746" s="190"/>
      <c r="CL746" s="190"/>
      <c r="CM746" s="190"/>
      <c r="CN746" s="190"/>
      <c r="CO746" s="190"/>
      <c r="CP746" s="190"/>
      <c r="CQ746" s="190"/>
      <c r="CR746" s="190"/>
      <c r="CS746" s="190"/>
      <c r="CT746" s="190"/>
      <c r="CU746" s="190"/>
      <c r="CV746" s="190"/>
      <c r="CW746" s="190"/>
      <c r="CX746" s="190"/>
      <c r="CY746" s="190"/>
      <c r="CZ746" s="190"/>
      <c r="DA746" s="190"/>
      <c r="DB746" s="190"/>
      <c r="DC746" s="190"/>
      <c r="DD746" s="190"/>
      <c r="DE746" s="190"/>
      <c r="DF746" s="190"/>
      <c r="DG746" s="190"/>
      <c r="DH746" s="190"/>
      <c r="DI746" s="190"/>
      <c r="DJ746" s="190"/>
      <c r="DK746" s="190"/>
      <c r="DL746" s="190"/>
      <c r="DM746" s="190"/>
      <c r="DN746" s="190"/>
      <c r="DO746" s="190"/>
      <c r="DP746" s="190"/>
      <c r="DQ746" s="190"/>
      <c r="DR746" s="190"/>
      <c r="DS746" s="190"/>
      <c r="DT746" s="190"/>
      <c r="DU746" s="190"/>
      <c r="DV746" s="190"/>
      <c r="DW746" s="190"/>
      <c r="DX746" s="190"/>
      <c r="DY746" s="190"/>
      <c r="DZ746" s="190"/>
      <c r="EA746" s="190"/>
      <c r="EB746" s="190"/>
      <c r="EC746" s="190"/>
      <c r="ED746" s="190"/>
      <c r="EE746" s="190"/>
      <c r="EF746" s="190"/>
      <c r="EG746" s="190"/>
      <c r="EH746" s="190"/>
      <c r="EI746" s="190"/>
      <c r="EJ746" s="190"/>
      <c r="EK746" s="190"/>
      <c r="EL746" s="190"/>
      <c r="EM746" s="190"/>
      <c r="EN746" s="190"/>
      <c r="EO746" s="190"/>
      <c r="EP746" s="190"/>
      <c r="EQ746" s="190"/>
      <c r="ER746" s="190"/>
      <c r="ES746" s="190"/>
      <c r="ET746" s="190"/>
      <c r="EU746" s="190"/>
      <c r="EV746" s="190"/>
      <c r="EW746" s="190"/>
      <c r="EX746" s="190"/>
      <c r="EY746" s="190"/>
      <c r="EZ746" s="190"/>
      <c r="FA746" s="190"/>
      <c r="FB746" s="190"/>
      <c r="FC746" s="190"/>
      <c r="FD746" s="190"/>
      <c r="FE746" s="190"/>
      <c r="FF746" s="190"/>
      <c r="FG746" s="190"/>
      <c r="FH746" s="190"/>
      <c r="FI746" s="190"/>
      <c r="FJ746" s="190"/>
      <c r="FK746" s="190"/>
      <c r="FL746" s="190"/>
      <c r="FM746" s="190"/>
      <c r="FN746" s="190"/>
      <c r="FO746" s="190"/>
      <c r="FP746" s="190"/>
      <c r="FQ746" s="190"/>
      <c r="FR746" s="190"/>
      <c r="FS746" s="190"/>
      <c r="FT746" s="190"/>
      <c r="FU746" s="190"/>
      <c r="FV746" s="190"/>
      <c r="FW746" s="190"/>
      <c r="FX746" s="190"/>
      <c r="FY746" s="190"/>
      <c r="FZ746" s="190"/>
      <c r="GA746" s="190"/>
      <c r="GB746" s="190"/>
      <c r="GC746" s="190"/>
      <c r="GD746" s="190"/>
      <c r="GE746" s="190"/>
      <c r="GF746" s="190"/>
      <c r="GG746" s="190"/>
      <c r="GH746" s="190"/>
      <c r="GI746" s="190"/>
      <c r="GJ746" s="190"/>
      <c r="GK746" s="190"/>
    </row>
    <row r="747" spans="1:193" s="16" customFormat="1" ht="21" customHeight="1" x14ac:dyDescent="0.25">
      <c r="A747" s="700">
        <v>693</v>
      </c>
      <c r="B747" s="714" t="s">
        <v>6623</v>
      </c>
      <c r="C747" s="715" t="s">
        <v>5545</v>
      </c>
      <c r="D747" s="719" t="s">
        <v>3882</v>
      </c>
      <c r="E747" s="700">
        <v>88</v>
      </c>
      <c r="F747" s="730" t="str">
        <f t="shared" si="14"/>
        <v>Tốt</v>
      </c>
      <c r="G747" s="70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0"/>
      <c r="AT747" s="190"/>
      <c r="AU747" s="190"/>
      <c r="AV747" s="190"/>
      <c r="AW747" s="190"/>
      <c r="AX747" s="190"/>
      <c r="AY747" s="190"/>
      <c r="AZ747" s="190"/>
      <c r="BA747" s="190"/>
      <c r="BB747" s="190"/>
      <c r="BC747" s="190"/>
      <c r="BD747" s="190"/>
      <c r="BE747" s="190"/>
      <c r="BF747" s="190"/>
      <c r="BG747" s="190"/>
      <c r="BH747" s="190"/>
      <c r="BI747" s="190"/>
      <c r="BJ747" s="190"/>
      <c r="BK747" s="190"/>
      <c r="BL747" s="190"/>
      <c r="BM747" s="190"/>
      <c r="BN747" s="190"/>
      <c r="BO747" s="190"/>
      <c r="BP747" s="190"/>
      <c r="BQ747" s="190"/>
      <c r="BR747" s="190"/>
      <c r="BS747" s="190"/>
      <c r="BT747" s="190"/>
      <c r="BU747" s="190"/>
      <c r="BV747" s="190"/>
      <c r="BW747" s="190"/>
      <c r="BX747" s="190"/>
      <c r="BY747" s="190"/>
      <c r="BZ747" s="190"/>
      <c r="CA747" s="190"/>
      <c r="CB747" s="190"/>
      <c r="CC747" s="190"/>
      <c r="CD747" s="190"/>
      <c r="CE747" s="190"/>
      <c r="CF747" s="190"/>
      <c r="CG747" s="190"/>
      <c r="CH747" s="190"/>
      <c r="CI747" s="190"/>
      <c r="CJ747" s="190"/>
      <c r="CK747" s="190"/>
      <c r="CL747" s="190"/>
      <c r="CM747" s="190"/>
      <c r="CN747" s="190"/>
      <c r="CO747" s="190"/>
      <c r="CP747" s="190"/>
      <c r="CQ747" s="190"/>
      <c r="CR747" s="190"/>
      <c r="CS747" s="190"/>
      <c r="CT747" s="190"/>
      <c r="CU747" s="190"/>
      <c r="CV747" s="190"/>
      <c r="CW747" s="190"/>
      <c r="CX747" s="190"/>
      <c r="CY747" s="190"/>
      <c r="CZ747" s="190"/>
      <c r="DA747" s="190"/>
      <c r="DB747" s="190"/>
      <c r="DC747" s="190"/>
      <c r="DD747" s="190"/>
      <c r="DE747" s="190"/>
      <c r="DF747" s="190"/>
      <c r="DG747" s="190"/>
      <c r="DH747" s="190"/>
      <c r="DI747" s="190"/>
      <c r="DJ747" s="190"/>
      <c r="DK747" s="190"/>
      <c r="DL747" s="190"/>
      <c r="DM747" s="190"/>
      <c r="DN747" s="190"/>
      <c r="DO747" s="190"/>
      <c r="DP747" s="190"/>
      <c r="DQ747" s="190"/>
      <c r="DR747" s="190"/>
      <c r="DS747" s="190"/>
      <c r="DT747" s="190"/>
      <c r="DU747" s="190"/>
      <c r="DV747" s="190"/>
      <c r="DW747" s="190"/>
      <c r="DX747" s="190"/>
      <c r="DY747" s="190"/>
      <c r="DZ747" s="190"/>
      <c r="EA747" s="190"/>
      <c r="EB747" s="190"/>
      <c r="EC747" s="190"/>
      <c r="ED747" s="190"/>
      <c r="EE747" s="190"/>
      <c r="EF747" s="190"/>
      <c r="EG747" s="190"/>
      <c r="EH747" s="190"/>
      <c r="EI747" s="190"/>
      <c r="EJ747" s="190"/>
      <c r="EK747" s="190"/>
      <c r="EL747" s="190"/>
      <c r="EM747" s="190"/>
      <c r="EN747" s="190"/>
      <c r="EO747" s="190"/>
      <c r="EP747" s="190"/>
      <c r="EQ747" s="190"/>
      <c r="ER747" s="190"/>
      <c r="ES747" s="190"/>
      <c r="ET747" s="190"/>
      <c r="EU747" s="190"/>
      <c r="EV747" s="190"/>
      <c r="EW747" s="190"/>
      <c r="EX747" s="190"/>
      <c r="EY747" s="190"/>
      <c r="EZ747" s="190"/>
      <c r="FA747" s="190"/>
      <c r="FB747" s="190"/>
      <c r="FC747" s="190"/>
      <c r="FD747" s="190"/>
      <c r="FE747" s="190"/>
      <c r="FF747" s="190"/>
      <c r="FG747" s="190"/>
      <c r="FH747" s="190"/>
      <c r="FI747" s="190"/>
      <c r="FJ747" s="190"/>
      <c r="FK747" s="190"/>
      <c r="FL747" s="190"/>
      <c r="FM747" s="190"/>
      <c r="FN747" s="190"/>
      <c r="FO747" s="190"/>
      <c r="FP747" s="190"/>
      <c r="FQ747" s="190"/>
      <c r="FR747" s="190"/>
      <c r="FS747" s="190"/>
      <c r="FT747" s="190"/>
      <c r="FU747" s="190"/>
      <c r="FV747" s="190"/>
      <c r="FW747" s="190"/>
      <c r="FX747" s="190"/>
      <c r="FY747" s="190"/>
      <c r="FZ747" s="190"/>
      <c r="GA747" s="190"/>
      <c r="GB747" s="190"/>
      <c r="GC747" s="190"/>
      <c r="GD747" s="190"/>
      <c r="GE747" s="190"/>
      <c r="GF747" s="190"/>
      <c r="GG747" s="190"/>
      <c r="GH747" s="190"/>
      <c r="GI747" s="190"/>
      <c r="GJ747" s="190"/>
      <c r="GK747" s="190"/>
    </row>
    <row r="748" spans="1:193" s="16" customFormat="1" ht="21" customHeight="1" x14ac:dyDescent="0.25">
      <c r="A748" s="700">
        <v>694</v>
      </c>
      <c r="B748" s="714" t="s">
        <v>6624</v>
      </c>
      <c r="C748" s="715" t="s">
        <v>3277</v>
      </c>
      <c r="D748" s="719" t="s">
        <v>171</v>
      </c>
      <c r="E748" s="700">
        <v>99</v>
      </c>
      <c r="F748" s="730" t="str">
        <f t="shared" si="14"/>
        <v>Xuất sắc</v>
      </c>
      <c r="G748" s="70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0"/>
      <c r="AT748" s="190"/>
      <c r="AU748" s="190"/>
      <c r="AV748" s="190"/>
      <c r="AW748" s="190"/>
      <c r="AX748" s="190"/>
      <c r="AY748" s="190"/>
      <c r="AZ748" s="190"/>
      <c r="BA748" s="190"/>
      <c r="BB748" s="190"/>
      <c r="BC748" s="190"/>
      <c r="BD748" s="190"/>
      <c r="BE748" s="190"/>
      <c r="BF748" s="190"/>
      <c r="BG748" s="190"/>
      <c r="BH748" s="190"/>
      <c r="BI748" s="190"/>
      <c r="BJ748" s="190"/>
      <c r="BK748" s="190"/>
      <c r="BL748" s="190"/>
      <c r="BM748" s="190"/>
      <c r="BN748" s="190"/>
      <c r="BO748" s="190"/>
      <c r="BP748" s="190"/>
      <c r="BQ748" s="190"/>
      <c r="BR748" s="190"/>
      <c r="BS748" s="190"/>
      <c r="BT748" s="190"/>
      <c r="BU748" s="190"/>
      <c r="BV748" s="190"/>
      <c r="BW748" s="190"/>
      <c r="BX748" s="190"/>
      <c r="BY748" s="190"/>
      <c r="BZ748" s="190"/>
      <c r="CA748" s="190"/>
      <c r="CB748" s="190"/>
      <c r="CC748" s="190"/>
      <c r="CD748" s="190"/>
      <c r="CE748" s="190"/>
      <c r="CF748" s="190"/>
      <c r="CG748" s="190"/>
      <c r="CH748" s="190"/>
      <c r="CI748" s="190"/>
      <c r="CJ748" s="190"/>
      <c r="CK748" s="190"/>
      <c r="CL748" s="190"/>
      <c r="CM748" s="190"/>
      <c r="CN748" s="190"/>
      <c r="CO748" s="190"/>
      <c r="CP748" s="190"/>
      <c r="CQ748" s="190"/>
      <c r="CR748" s="190"/>
      <c r="CS748" s="190"/>
      <c r="CT748" s="190"/>
      <c r="CU748" s="190"/>
      <c r="CV748" s="190"/>
      <c r="CW748" s="190"/>
      <c r="CX748" s="190"/>
      <c r="CY748" s="190"/>
      <c r="CZ748" s="190"/>
      <c r="DA748" s="190"/>
      <c r="DB748" s="190"/>
      <c r="DC748" s="190"/>
      <c r="DD748" s="190"/>
      <c r="DE748" s="190"/>
      <c r="DF748" s="190"/>
      <c r="DG748" s="190"/>
      <c r="DH748" s="190"/>
      <c r="DI748" s="190"/>
      <c r="DJ748" s="190"/>
      <c r="DK748" s="190"/>
      <c r="DL748" s="190"/>
      <c r="DM748" s="190"/>
      <c r="DN748" s="190"/>
      <c r="DO748" s="190"/>
      <c r="DP748" s="190"/>
      <c r="DQ748" s="190"/>
      <c r="DR748" s="190"/>
      <c r="DS748" s="190"/>
      <c r="DT748" s="190"/>
      <c r="DU748" s="190"/>
      <c r="DV748" s="190"/>
      <c r="DW748" s="190"/>
      <c r="DX748" s="190"/>
      <c r="DY748" s="190"/>
      <c r="DZ748" s="190"/>
      <c r="EA748" s="190"/>
      <c r="EB748" s="190"/>
      <c r="EC748" s="190"/>
      <c r="ED748" s="190"/>
      <c r="EE748" s="190"/>
      <c r="EF748" s="190"/>
      <c r="EG748" s="190"/>
      <c r="EH748" s="190"/>
      <c r="EI748" s="190"/>
      <c r="EJ748" s="190"/>
      <c r="EK748" s="190"/>
      <c r="EL748" s="190"/>
      <c r="EM748" s="190"/>
      <c r="EN748" s="190"/>
      <c r="EO748" s="190"/>
      <c r="EP748" s="190"/>
      <c r="EQ748" s="190"/>
      <c r="ER748" s="190"/>
      <c r="ES748" s="190"/>
      <c r="ET748" s="190"/>
      <c r="EU748" s="190"/>
      <c r="EV748" s="190"/>
      <c r="EW748" s="190"/>
      <c r="EX748" s="190"/>
      <c r="EY748" s="190"/>
      <c r="EZ748" s="190"/>
      <c r="FA748" s="190"/>
      <c r="FB748" s="190"/>
      <c r="FC748" s="190"/>
      <c r="FD748" s="190"/>
      <c r="FE748" s="190"/>
      <c r="FF748" s="190"/>
      <c r="FG748" s="190"/>
      <c r="FH748" s="190"/>
      <c r="FI748" s="190"/>
      <c r="FJ748" s="190"/>
      <c r="FK748" s="190"/>
      <c r="FL748" s="190"/>
      <c r="FM748" s="190"/>
      <c r="FN748" s="190"/>
      <c r="FO748" s="190"/>
      <c r="FP748" s="190"/>
      <c r="FQ748" s="190"/>
      <c r="FR748" s="190"/>
      <c r="FS748" s="190"/>
      <c r="FT748" s="190"/>
      <c r="FU748" s="190"/>
      <c r="FV748" s="190"/>
      <c r="FW748" s="190"/>
      <c r="FX748" s="190"/>
      <c r="FY748" s="190"/>
      <c r="FZ748" s="190"/>
      <c r="GA748" s="190"/>
      <c r="GB748" s="190"/>
      <c r="GC748" s="190"/>
      <c r="GD748" s="190"/>
      <c r="GE748" s="190"/>
      <c r="GF748" s="190"/>
      <c r="GG748" s="190"/>
      <c r="GH748" s="190"/>
      <c r="GI748" s="190"/>
      <c r="GJ748" s="190"/>
      <c r="GK748" s="190"/>
    </row>
    <row r="749" spans="1:193" s="16" customFormat="1" ht="21" customHeight="1" x14ac:dyDescent="0.25">
      <c r="A749" s="700">
        <v>695</v>
      </c>
      <c r="B749" s="714" t="s">
        <v>6625</v>
      </c>
      <c r="C749" s="715" t="s">
        <v>5918</v>
      </c>
      <c r="D749" s="719" t="s">
        <v>600</v>
      </c>
      <c r="E749" s="700">
        <v>64</v>
      </c>
      <c r="F749" s="730" t="str">
        <f t="shared" si="14"/>
        <v>Trung bình</v>
      </c>
      <c r="G749" s="70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0"/>
      <c r="AT749" s="190"/>
      <c r="AU749" s="190"/>
      <c r="AV749" s="190"/>
      <c r="AW749" s="190"/>
      <c r="AX749" s="190"/>
      <c r="AY749" s="190"/>
      <c r="AZ749" s="190"/>
      <c r="BA749" s="190"/>
      <c r="BB749" s="190"/>
      <c r="BC749" s="190"/>
      <c r="BD749" s="190"/>
      <c r="BE749" s="190"/>
      <c r="BF749" s="190"/>
      <c r="BG749" s="190"/>
      <c r="BH749" s="190"/>
      <c r="BI749" s="190"/>
      <c r="BJ749" s="190"/>
      <c r="BK749" s="190"/>
      <c r="BL749" s="190"/>
      <c r="BM749" s="190"/>
      <c r="BN749" s="190"/>
      <c r="BO749" s="190"/>
      <c r="BP749" s="190"/>
      <c r="BQ749" s="190"/>
      <c r="BR749" s="190"/>
      <c r="BS749" s="190"/>
      <c r="BT749" s="190"/>
      <c r="BU749" s="190"/>
      <c r="BV749" s="190"/>
      <c r="BW749" s="190"/>
      <c r="BX749" s="190"/>
      <c r="BY749" s="190"/>
      <c r="BZ749" s="190"/>
      <c r="CA749" s="190"/>
      <c r="CB749" s="190"/>
      <c r="CC749" s="190"/>
      <c r="CD749" s="190"/>
      <c r="CE749" s="190"/>
      <c r="CF749" s="190"/>
      <c r="CG749" s="190"/>
      <c r="CH749" s="190"/>
      <c r="CI749" s="190"/>
      <c r="CJ749" s="190"/>
      <c r="CK749" s="190"/>
      <c r="CL749" s="190"/>
      <c r="CM749" s="190"/>
      <c r="CN749" s="190"/>
      <c r="CO749" s="190"/>
      <c r="CP749" s="190"/>
      <c r="CQ749" s="190"/>
      <c r="CR749" s="190"/>
      <c r="CS749" s="190"/>
      <c r="CT749" s="190"/>
      <c r="CU749" s="190"/>
      <c r="CV749" s="190"/>
      <c r="CW749" s="190"/>
      <c r="CX749" s="190"/>
      <c r="CY749" s="190"/>
      <c r="CZ749" s="190"/>
      <c r="DA749" s="190"/>
      <c r="DB749" s="190"/>
      <c r="DC749" s="190"/>
      <c r="DD749" s="190"/>
      <c r="DE749" s="190"/>
      <c r="DF749" s="190"/>
      <c r="DG749" s="190"/>
      <c r="DH749" s="190"/>
      <c r="DI749" s="190"/>
      <c r="DJ749" s="190"/>
      <c r="DK749" s="190"/>
      <c r="DL749" s="190"/>
      <c r="DM749" s="190"/>
      <c r="DN749" s="190"/>
      <c r="DO749" s="190"/>
      <c r="DP749" s="190"/>
      <c r="DQ749" s="190"/>
      <c r="DR749" s="190"/>
      <c r="DS749" s="190"/>
      <c r="DT749" s="190"/>
      <c r="DU749" s="190"/>
      <c r="DV749" s="190"/>
      <c r="DW749" s="190"/>
      <c r="DX749" s="190"/>
      <c r="DY749" s="190"/>
      <c r="DZ749" s="190"/>
      <c r="EA749" s="190"/>
      <c r="EB749" s="190"/>
      <c r="EC749" s="190"/>
      <c r="ED749" s="190"/>
      <c r="EE749" s="190"/>
      <c r="EF749" s="190"/>
      <c r="EG749" s="190"/>
      <c r="EH749" s="190"/>
      <c r="EI749" s="190"/>
      <c r="EJ749" s="190"/>
      <c r="EK749" s="190"/>
      <c r="EL749" s="190"/>
      <c r="EM749" s="190"/>
      <c r="EN749" s="190"/>
      <c r="EO749" s="190"/>
      <c r="EP749" s="190"/>
      <c r="EQ749" s="190"/>
      <c r="ER749" s="190"/>
      <c r="ES749" s="190"/>
      <c r="ET749" s="190"/>
      <c r="EU749" s="190"/>
      <c r="EV749" s="190"/>
      <c r="EW749" s="190"/>
      <c r="EX749" s="190"/>
      <c r="EY749" s="190"/>
      <c r="EZ749" s="190"/>
      <c r="FA749" s="190"/>
      <c r="FB749" s="190"/>
      <c r="FC749" s="190"/>
      <c r="FD749" s="190"/>
      <c r="FE749" s="190"/>
      <c r="FF749" s="190"/>
      <c r="FG749" s="190"/>
      <c r="FH749" s="190"/>
      <c r="FI749" s="190"/>
      <c r="FJ749" s="190"/>
      <c r="FK749" s="190"/>
      <c r="FL749" s="190"/>
      <c r="FM749" s="190"/>
      <c r="FN749" s="190"/>
      <c r="FO749" s="190"/>
      <c r="FP749" s="190"/>
      <c r="FQ749" s="190"/>
      <c r="FR749" s="190"/>
      <c r="FS749" s="190"/>
      <c r="FT749" s="190"/>
      <c r="FU749" s="190"/>
      <c r="FV749" s="190"/>
      <c r="FW749" s="190"/>
      <c r="FX749" s="190"/>
      <c r="FY749" s="190"/>
      <c r="FZ749" s="190"/>
      <c r="GA749" s="190"/>
      <c r="GB749" s="190"/>
      <c r="GC749" s="190"/>
      <c r="GD749" s="190"/>
      <c r="GE749" s="190"/>
      <c r="GF749" s="190"/>
      <c r="GG749" s="190"/>
      <c r="GH749" s="190"/>
      <c r="GI749" s="190"/>
      <c r="GJ749" s="190"/>
      <c r="GK749" s="190"/>
    </row>
    <row r="750" spans="1:193" s="16" customFormat="1" ht="21" customHeight="1" x14ac:dyDescent="0.25">
      <c r="A750" s="700">
        <v>696</v>
      </c>
      <c r="B750" s="714" t="s">
        <v>6626</v>
      </c>
      <c r="C750" s="715" t="s">
        <v>6627</v>
      </c>
      <c r="D750" s="719" t="s">
        <v>26</v>
      </c>
      <c r="E750" s="700">
        <v>96</v>
      </c>
      <c r="F750" s="730" t="str">
        <f t="shared" si="14"/>
        <v>Xuất sắc</v>
      </c>
      <c r="G750" s="70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0"/>
      <c r="AT750" s="190"/>
      <c r="AU750" s="190"/>
      <c r="AV750" s="190"/>
      <c r="AW750" s="190"/>
      <c r="AX750" s="190"/>
      <c r="AY750" s="190"/>
      <c r="AZ750" s="190"/>
      <c r="BA750" s="190"/>
      <c r="BB750" s="190"/>
      <c r="BC750" s="190"/>
      <c r="BD750" s="190"/>
      <c r="BE750" s="190"/>
      <c r="BF750" s="190"/>
      <c r="BG750" s="190"/>
      <c r="BH750" s="190"/>
      <c r="BI750" s="190"/>
      <c r="BJ750" s="190"/>
      <c r="BK750" s="190"/>
      <c r="BL750" s="190"/>
      <c r="BM750" s="190"/>
      <c r="BN750" s="190"/>
      <c r="BO750" s="190"/>
      <c r="BP750" s="190"/>
      <c r="BQ750" s="190"/>
      <c r="BR750" s="190"/>
      <c r="BS750" s="190"/>
      <c r="BT750" s="190"/>
      <c r="BU750" s="190"/>
      <c r="BV750" s="190"/>
      <c r="BW750" s="190"/>
      <c r="BX750" s="190"/>
      <c r="BY750" s="190"/>
      <c r="BZ750" s="190"/>
      <c r="CA750" s="190"/>
      <c r="CB750" s="190"/>
      <c r="CC750" s="190"/>
      <c r="CD750" s="190"/>
      <c r="CE750" s="190"/>
      <c r="CF750" s="190"/>
      <c r="CG750" s="190"/>
      <c r="CH750" s="190"/>
      <c r="CI750" s="190"/>
      <c r="CJ750" s="190"/>
      <c r="CK750" s="190"/>
      <c r="CL750" s="190"/>
      <c r="CM750" s="190"/>
      <c r="CN750" s="190"/>
      <c r="CO750" s="190"/>
      <c r="CP750" s="190"/>
      <c r="CQ750" s="190"/>
      <c r="CR750" s="190"/>
      <c r="CS750" s="190"/>
      <c r="CT750" s="190"/>
      <c r="CU750" s="190"/>
      <c r="CV750" s="190"/>
      <c r="CW750" s="190"/>
      <c r="CX750" s="190"/>
      <c r="CY750" s="190"/>
      <c r="CZ750" s="190"/>
      <c r="DA750" s="190"/>
      <c r="DB750" s="190"/>
      <c r="DC750" s="190"/>
      <c r="DD750" s="190"/>
      <c r="DE750" s="190"/>
      <c r="DF750" s="190"/>
      <c r="DG750" s="190"/>
      <c r="DH750" s="190"/>
      <c r="DI750" s="190"/>
      <c r="DJ750" s="190"/>
      <c r="DK750" s="190"/>
      <c r="DL750" s="190"/>
      <c r="DM750" s="190"/>
      <c r="DN750" s="190"/>
      <c r="DO750" s="190"/>
      <c r="DP750" s="190"/>
      <c r="DQ750" s="190"/>
      <c r="DR750" s="190"/>
      <c r="DS750" s="190"/>
      <c r="DT750" s="190"/>
      <c r="DU750" s="190"/>
      <c r="DV750" s="190"/>
      <c r="DW750" s="190"/>
      <c r="DX750" s="190"/>
      <c r="DY750" s="190"/>
      <c r="DZ750" s="190"/>
      <c r="EA750" s="190"/>
      <c r="EB750" s="190"/>
      <c r="EC750" s="190"/>
      <c r="ED750" s="190"/>
      <c r="EE750" s="190"/>
      <c r="EF750" s="190"/>
      <c r="EG750" s="190"/>
      <c r="EH750" s="190"/>
      <c r="EI750" s="190"/>
      <c r="EJ750" s="190"/>
      <c r="EK750" s="190"/>
      <c r="EL750" s="190"/>
      <c r="EM750" s="190"/>
      <c r="EN750" s="190"/>
      <c r="EO750" s="190"/>
      <c r="EP750" s="190"/>
      <c r="EQ750" s="190"/>
      <c r="ER750" s="190"/>
      <c r="ES750" s="190"/>
      <c r="ET750" s="190"/>
      <c r="EU750" s="190"/>
      <c r="EV750" s="190"/>
      <c r="EW750" s="190"/>
      <c r="EX750" s="190"/>
      <c r="EY750" s="190"/>
      <c r="EZ750" s="190"/>
      <c r="FA750" s="190"/>
      <c r="FB750" s="190"/>
      <c r="FC750" s="190"/>
      <c r="FD750" s="190"/>
      <c r="FE750" s="190"/>
      <c r="FF750" s="190"/>
      <c r="FG750" s="190"/>
      <c r="FH750" s="190"/>
      <c r="FI750" s="190"/>
      <c r="FJ750" s="190"/>
      <c r="FK750" s="190"/>
      <c r="FL750" s="190"/>
      <c r="FM750" s="190"/>
      <c r="FN750" s="190"/>
      <c r="FO750" s="190"/>
      <c r="FP750" s="190"/>
      <c r="FQ750" s="190"/>
      <c r="FR750" s="190"/>
      <c r="FS750" s="190"/>
      <c r="FT750" s="190"/>
      <c r="FU750" s="190"/>
      <c r="FV750" s="190"/>
      <c r="FW750" s="190"/>
      <c r="FX750" s="190"/>
      <c r="FY750" s="190"/>
      <c r="FZ750" s="190"/>
      <c r="GA750" s="190"/>
      <c r="GB750" s="190"/>
      <c r="GC750" s="190"/>
      <c r="GD750" s="190"/>
      <c r="GE750" s="190"/>
      <c r="GF750" s="190"/>
      <c r="GG750" s="190"/>
      <c r="GH750" s="190"/>
      <c r="GI750" s="190"/>
      <c r="GJ750" s="190"/>
      <c r="GK750" s="190"/>
    </row>
    <row r="751" spans="1:193" s="16" customFormat="1" ht="21" customHeight="1" x14ac:dyDescent="0.25">
      <c r="A751" s="700">
        <v>697</v>
      </c>
      <c r="B751" s="714" t="s">
        <v>6628</v>
      </c>
      <c r="C751" s="715" t="s">
        <v>116</v>
      </c>
      <c r="D751" s="719" t="s">
        <v>26</v>
      </c>
      <c r="E751" s="700">
        <v>90</v>
      </c>
      <c r="F751" s="730" t="str">
        <f t="shared" si="14"/>
        <v>Xuất sắc</v>
      </c>
      <c r="G751" s="70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0"/>
      <c r="AT751" s="190"/>
      <c r="AU751" s="190"/>
      <c r="AV751" s="190"/>
      <c r="AW751" s="190"/>
      <c r="AX751" s="190"/>
      <c r="AY751" s="190"/>
      <c r="AZ751" s="190"/>
      <c r="BA751" s="190"/>
      <c r="BB751" s="190"/>
      <c r="BC751" s="190"/>
      <c r="BD751" s="190"/>
      <c r="BE751" s="190"/>
      <c r="BF751" s="190"/>
      <c r="BG751" s="190"/>
      <c r="BH751" s="190"/>
      <c r="BI751" s="190"/>
      <c r="BJ751" s="190"/>
      <c r="BK751" s="190"/>
      <c r="BL751" s="190"/>
      <c r="BM751" s="190"/>
      <c r="BN751" s="190"/>
      <c r="BO751" s="190"/>
      <c r="BP751" s="190"/>
      <c r="BQ751" s="190"/>
      <c r="BR751" s="190"/>
      <c r="BS751" s="190"/>
      <c r="BT751" s="190"/>
      <c r="BU751" s="190"/>
      <c r="BV751" s="190"/>
      <c r="BW751" s="190"/>
      <c r="BX751" s="190"/>
      <c r="BY751" s="190"/>
      <c r="BZ751" s="190"/>
      <c r="CA751" s="190"/>
      <c r="CB751" s="190"/>
      <c r="CC751" s="190"/>
      <c r="CD751" s="190"/>
      <c r="CE751" s="190"/>
      <c r="CF751" s="190"/>
      <c r="CG751" s="190"/>
      <c r="CH751" s="190"/>
      <c r="CI751" s="190"/>
      <c r="CJ751" s="190"/>
      <c r="CK751" s="190"/>
      <c r="CL751" s="190"/>
      <c r="CM751" s="190"/>
      <c r="CN751" s="190"/>
      <c r="CO751" s="190"/>
      <c r="CP751" s="190"/>
      <c r="CQ751" s="190"/>
      <c r="CR751" s="190"/>
      <c r="CS751" s="190"/>
      <c r="CT751" s="190"/>
      <c r="CU751" s="190"/>
      <c r="CV751" s="190"/>
      <c r="CW751" s="190"/>
      <c r="CX751" s="190"/>
      <c r="CY751" s="190"/>
      <c r="CZ751" s="190"/>
      <c r="DA751" s="190"/>
      <c r="DB751" s="190"/>
      <c r="DC751" s="190"/>
      <c r="DD751" s="190"/>
      <c r="DE751" s="190"/>
      <c r="DF751" s="190"/>
      <c r="DG751" s="190"/>
      <c r="DH751" s="190"/>
      <c r="DI751" s="190"/>
      <c r="DJ751" s="190"/>
      <c r="DK751" s="190"/>
      <c r="DL751" s="190"/>
      <c r="DM751" s="190"/>
      <c r="DN751" s="190"/>
      <c r="DO751" s="190"/>
      <c r="DP751" s="190"/>
      <c r="DQ751" s="190"/>
      <c r="DR751" s="190"/>
      <c r="DS751" s="190"/>
      <c r="DT751" s="190"/>
      <c r="DU751" s="190"/>
      <c r="DV751" s="190"/>
      <c r="DW751" s="190"/>
      <c r="DX751" s="190"/>
      <c r="DY751" s="190"/>
      <c r="DZ751" s="190"/>
      <c r="EA751" s="190"/>
      <c r="EB751" s="190"/>
      <c r="EC751" s="190"/>
      <c r="ED751" s="190"/>
      <c r="EE751" s="190"/>
      <c r="EF751" s="190"/>
      <c r="EG751" s="190"/>
      <c r="EH751" s="190"/>
      <c r="EI751" s="190"/>
      <c r="EJ751" s="190"/>
      <c r="EK751" s="190"/>
      <c r="EL751" s="190"/>
      <c r="EM751" s="190"/>
      <c r="EN751" s="190"/>
      <c r="EO751" s="190"/>
      <c r="EP751" s="190"/>
      <c r="EQ751" s="190"/>
      <c r="ER751" s="190"/>
      <c r="ES751" s="190"/>
      <c r="ET751" s="190"/>
      <c r="EU751" s="190"/>
      <c r="EV751" s="190"/>
      <c r="EW751" s="190"/>
      <c r="EX751" s="190"/>
      <c r="EY751" s="190"/>
      <c r="EZ751" s="190"/>
      <c r="FA751" s="190"/>
      <c r="FB751" s="190"/>
      <c r="FC751" s="190"/>
      <c r="FD751" s="190"/>
      <c r="FE751" s="190"/>
      <c r="FF751" s="190"/>
      <c r="FG751" s="190"/>
      <c r="FH751" s="190"/>
      <c r="FI751" s="190"/>
      <c r="FJ751" s="190"/>
      <c r="FK751" s="190"/>
      <c r="FL751" s="190"/>
      <c r="FM751" s="190"/>
      <c r="FN751" s="190"/>
      <c r="FO751" s="190"/>
      <c r="FP751" s="190"/>
      <c r="FQ751" s="190"/>
      <c r="FR751" s="190"/>
      <c r="FS751" s="190"/>
      <c r="FT751" s="190"/>
      <c r="FU751" s="190"/>
      <c r="FV751" s="190"/>
      <c r="FW751" s="190"/>
      <c r="FX751" s="190"/>
      <c r="FY751" s="190"/>
      <c r="FZ751" s="190"/>
      <c r="GA751" s="190"/>
      <c r="GB751" s="190"/>
      <c r="GC751" s="190"/>
      <c r="GD751" s="190"/>
      <c r="GE751" s="190"/>
      <c r="GF751" s="190"/>
      <c r="GG751" s="190"/>
      <c r="GH751" s="190"/>
      <c r="GI751" s="190"/>
      <c r="GJ751" s="190"/>
      <c r="GK751" s="190"/>
    </row>
    <row r="752" spans="1:193" s="16" customFormat="1" ht="21" customHeight="1" x14ac:dyDescent="0.25">
      <c r="A752" s="700">
        <v>698</v>
      </c>
      <c r="B752" s="714" t="s">
        <v>6629</v>
      </c>
      <c r="C752" s="715" t="s">
        <v>6630</v>
      </c>
      <c r="D752" s="719" t="s">
        <v>26</v>
      </c>
      <c r="E752" s="700">
        <v>85</v>
      </c>
      <c r="F752" s="730" t="str">
        <f t="shared" si="14"/>
        <v>Tốt</v>
      </c>
      <c r="G752" s="70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0"/>
      <c r="AT752" s="190"/>
      <c r="AU752" s="190"/>
      <c r="AV752" s="190"/>
      <c r="AW752" s="190"/>
      <c r="AX752" s="190"/>
      <c r="AY752" s="190"/>
      <c r="AZ752" s="190"/>
      <c r="BA752" s="190"/>
      <c r="BB752" s="190"/>
      <c r="BC752" s="190"/>
      <c r="BD752" s="190"/>
      <c r="BE752" s="190"/>
      <c r="BF752" s="190"/>
      <c r="BG752" s="190"/>
      <c r="BH752" s="190"/>
      <c r="BI752" s="190"/>
      <c r="BJ752" s="190"/>
      <c r="BK752" s="190"/>
      <c r="BL752" s="190"/>
      <c r="BM752" s="190"/>
      <c r="BN752" s="190"/>
      <c r="BO752" s="190"/>
      <c r="BP752" s="190"/>
      <c r="BQ752" s="190"/>
      <c r="BR752" s="190"/>
      <c r="BS752" s="190"/>
      <c r="BT752" s="190"/>
      <c r="BU752" s="190"/>
      <c r="BV752" s="190"/>
      <c r="BW752" s="190"/>
      <c r="BX752" s="190"/>
      <c r="BY752" s="190"/>
      <c r="BZ752" s="190"/>
      <c r="CA752" s="190"/>
      <c r="CB752" s="190"/>
      <c r="CC752" s="190"/>
      <c r="CD752" s="190"/>
      <c r="CE752" s="190"/>
      <c r="CF752" s="190"/>
      <c r="CG752" s="190"/>
      <c r="CH752" s="190"/>
      <c r="CI752" s="190"/>
      <c r="CJ752" s="190"/>
      <c r="CK752" s="190"/>
      <c r="CL752" s="190"/>
      <c r="CM752" s="190"/>
      <c r="CN752" s="190"/>
      <c r="CO752" s="190"/>
      <c r="CP752" s="190"/>
      <c r="CQ752" s="190"/>
      <c r="CR752" s="190"/>
      <c r="CS752" s="190"/>
      <c r="CT752" s="190"/>
      <c r="CU752" s="190"/>
      <c r="CV752" s="190"/>
      <c r="CW752" s="190"/>
      <c r="CX752" s="190"/>
      <c r="CY752" s="190"/>
      <c r="CZ752" s="190"/>
      <c r="DA752" s="190"/>
      <c r="DB752" s="190"/>
      <c r="DC752" s="190"/>
      <c r="DD752" s="190"/>
      <c r="DE752" s="190"/>
      <c r="DF752" s="190"/>
      <c r="DG752" s="190"/>
      <c r="DH752" s="190"/>
      <c r="DI752" s="190"/>
      <c r="DJ752" s="190"/>
      <c r="DK752" s="190"/>
      <c r="DL752" s="190"/>
      <c r="DM752" s="190"/>
      <c r="DN752" s="190"/>
      <c r="DO752" s="190"/>
      <c r="DP752" s="190"/>
      <c r="DQ752" s="190"/>
      <c r="DR752" s="190"/>
      <c r="DS752" s="190"/>
      <c r="DT752" s="190"/>
      <c r="DU752" s="190"/>
      <c r="DV752" s="190"/>
      <c r="DW752" s="190"/>
      <c r="DX752" s="190"/>
      <c r="DY752" s="190"/>
      <c r="DZ752" s="190"/>
      <c r="EA752" s="190"/>
      <c r="EB752" s="190"/>
      <c r="EC752" s="190"/>
      <c r="ED752" s="190"/>
      <c r="EE752" s="190"/>
      <c r="EF752" s="190"/>
      <c r="EG752" s="190"/>
      <c r="EH752" s="190"/>
      <c r="EI752" s="190"/>
      <c r="EJ752" s="190"/>
      <c r="EK752" s="190"/>
      <c r="EL752" s="190"/>
      <c r="EM752" s="190"/>
      <c r="EN752" s="190"/>
      <c r="EO752" s="190"/>
      <c r="EP752" s="190"/>
      <c r="EQ752" s="190"/>
      <c r="ER752" s="190"/>
      <c r="ES752" s="190"/>
      <c r="ET752" s="190"/>
      <c r="EU752" s="190"/>
      <c r="EV752" s="190"/>
      <c r="EW752" s="190"/>
      <c r="EX752" s="190"/>
      <c r="EY752" s="190"/>
      <c r="EZ752" s="190"/>
      <c r="FA752" s="190"/>
      <c r="FB752" s="190"/>
      <c r="FC752" s="190"/>
      <c r="FD752" s="190"/>
      <c r="FE752" s="190"/>
      <c r="FF752" s="190"/>
      <c r="FG752" s="190"/>
      <c r="FH752" s="190"/>
      <c r="FI752" s="190"/>
      <c r="FJ752" s="190"/>
      <c r="FK752" s="190"/>
      <c r="FL752" s="190"/>
      <c r="FM752" s="190"/>
      <c r="FN752" s="190"/>
      <c r="FO752" s="190"/>
      <c r="FP752" s="190"/>
      <c r="FQ752" s="190"/>
      <c r="FR752" s="190"/>
      <c r="FS752" s="190"/>
      <c r="FT752" s="190"/>
      <c r="FU752" s="190"/>
      <c r="FV752" s="190"/>
      <c r="FW752" s="190"/>
      <c r="FX752" s="190"/>
      <c r="FY752" s="190"/>
      <c r="FZ752" s="190"/>
      <c r="GA752" s="190"/>
      <c r="GB752" s="190"/>
      <c r="GC752" s="190"/>
      <c r="GD752" s="190"/>
      <c r="GE752" s="190"/>
      <c r="GF752" s="190"/>
      <c r="GG752" s="190"/>
      <c r="GH752" s="190"/>
      <c r="GI752" s="190"/>
      <c r="GJ752" s="190"/>
      <c r="GK752" s="190"/>
    </row>
    <row r="753" spans="1:193" s="16" customFormat="1" ht="21" customHeight="1" x14ac:dyDescent="0.25">
      <c r="A753" s="700">
        <v>699</v>
      </c>
      <c r="B753" s="714" t="s">
        <v>6631</v>
      </c>
      <c r="C753" s="715" t="s">
        <v>19</v>
      </c>
      <c r="D753" s="719" t="s">
        <v>278</v>
      </c>
      <c r="E753" s="700">
        <v>83</v>
      </c>
      <c r="F753" s="730" t="str">
        <f t="shared" si="14"/>
        <v>Tốt</v>
      </c>
      <c r="G753" s="70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  <c r="AA753" s="190"/>
      <c r="AB753" s="190"/>
      <c r="AC753" s="190"/>
      <c r="AD753" s="190"/>
      <c r="AE753" s="190"/>
      <c r="AF753" s="190"/>
      <c r="AG753" s="190"/>
      <c r="AH753" s="190"/>
      <c r="AI753" s="190"/>
      <c r="AJ753" s="190"/>
      <c r="AK753" s="190"/>
      <c r="AL753" s="190"/>
      <c r="AM753" s="190"/>
      <c r="AN753" s="190"/>
      <c r="AO753" s="190"/>
      <c r="AP753" s="190"/>
      <c r="AQ753" s="190"/>
      <c r="AR753" s="190"/>
      <c r="AS753" s="190"/>
      <c r="AT753" s="190"/>
      <c r="AU753" s="190"/>
      <c r="AV753" s="190"/>
      <c r="AW753" s="190"/>
      <c r="AX753" s="190"/>
      <c r="AY753" s="190"/>
      <c r="AZ753" s="190"/>
      <c r="BA753" s="190"/>
      <c r="BB753" s="190"/>
      <c r="BC753" s="190"/>
      <c r="BD753" s="190"/>
      <c r="BE753" s="190"/>
      <c r="BF753" s="190"/>
      <c r="BG753" s="190"/>
      <c r="BH753" s="190"/>
      <c r="BI753" s="190"/>
      <c r="BJ753" s="190"/>
      <c r="BK753" s="190"/>
      <c r="BL753" s="190"/>
      <c r="BM753" s="190"/>
      <c r="BN753" s="190"/>
      <c r="BO753" s="190"/>
      <c r="BP753" s="190"/>
      <c r="BQ753" s="190"/>
      <c r="BR753" s="190"/>
      <c r="BS753" s="190"/>
      <c r="BT753" s="190"/>
      <c r="BU753" s="190"/>
      <c r="BV753" s="190"/>
      <c r="BW753" s="190"/>
      <c r="BX753" s="190"/>
      <c r="BY753" s="190"/>
      <c r="BZ753" s="190"/>
      <c r="CA753" s="190"/>
      <c r="CB753" s="190"/>
      <c r="CC753" s="190"/>
      <c r="CD753" s="190"/>
      <c r="CE753" s="190"/>
      <c r="CF753" s="190"/>
      <c r="CG753" s="190"/>
      <c r="CH753" s="190"/>
      <c r="CI753" s="190"/>
      <c r="CJ753" s="190"/>
      <c r="CK753" s="190"/>
      <c r="CL753" s="190"/>
      <c r="CM753" s="190"/>
      <c r="CN753" s="190"/>
      <c r="CO753" s="190"/>
      <c r="CP753" s="190"/>
      <c r="CQ753" s="190"/>
      <c r="CR753" s="190"/>
      <c r="CS753" s="190"/>
      <c r="CT753" s="190"/>
      <c r="CU753" s="190"/>
      <c r="CV753" s="190"/>
      <c r="CW753" s="190"/>
      <c r="CX753" s="190"/>
      <c r="CY753" s="190"/>
      <c r="CZ753" s="190"/>
      <c r="DA753" s="190"/>
      <c r="DB753" s="190"/>
      <c r="DC753" s="190"/>
      <c r="DD753" s="190"/>
      <c r="DE753" s="190"/>
      <c r="DF753" s="190"/>
      <c r="DG753" s="190"/>
      <c r="DH753" s="190"/>
      <c r="DI753" s="190"/>
      <c r="DJ753" s="190"/>
      <c r="DK753" s="190"/>
      <c r="DL753" s="190"/>
      <c r="DM753" s="190"/>
      <c r="DN753" s="190"/>
      <c r="DO753" s="190"/>
      <c r="DP753" s="190"/>
      <c r="DQ753" s="190"/>
      <c r="DR753" s="190"/>
      <c r="DS753" s="190"/>
      <c r="DT753" s="190"/>
      <c r="DU753" s="190"/>
      <c r="DV753" s="190"/>
      <c r="DW753" s="190"/>
      <c r="DX753" s="190"/>
      <c r="DY753" s="190"/>
      <c r="DZ753" s="190"/>
      <c r="EA753" s="190"/>
      <c r="EB753" s="190"/>
      <c r="EC753" s="190"/>
      <c r="ED753" s="190"/>
      <c r="EE753" s="190"/>
      <c r="EF753" s="190"/>
      <c r="EG753" s="190"/>
      <c r="EH753" s="190"/>
      <c r="EI753" s="190"/>
      <c r="EJ753" s="190"/>
      <c r="EK753" s="190"/>
      <c r="EL753" s="190"/>
      <c r="EM753" s="190"/>
      <c r="EN753" s="190"/>
      <c r="EO753" s="190"/>
      <c r="EP753" s="190"/>
      <c r="EQ753" s="190"/>
      <c r="ER753" s="190"/>
      <c r="ES753" s="190"/>
      <c r="ET753" s="190"/>
      <c r="EU753" s="190"/>
      <c r="EV753" s="190"/>
      <c r="EW753" s="190"/>
      <c r="EX753" s="190"/>
      <c r="EY753" s="190"/>
      <c r="EZ753" s="190"/>
      <c r="FA753" s="190"/>
      <c r="FB753" s="190"/>
      <c r="FC753" s="190"/>
      <c r="FD753" s="190"/>
      <c r="FE753" s="190"/>
      <c r="FF753" s="190"/>
      <c r="FG753" s="190"/>
      <c r="FH753" s="190"/>
      <c r="FI753" s="190"/>
      <c r="FJ753" s="190"/>
      <c r="FK753" s="190"/>
      <c r="FL753" s="190"/>
      <c r="FM753" s="190"/>
      <c r="FN753" s="190"/>
      <c r="FO753" s="190"/>
      <c r="FP753" s="190"/>
      <c r="FQ753" s="190"/>
      <c r="FR753" s="190"/>
      <c r="FS753" s="190"/>
      <c r="FT753" s="190"/>
      <c r="FU753" s="190"/>
      <c r="FV753" s="190"/>
      <c r="FW753" s="190"/>
      <c r="FX753" s="190"/>
      <c r="FY753" s="190"/>
      <c r="FZ753" s="190"/>
      <c r="GA753" s="190"/>
      <c r="GB753" s="190"/>
      <c r="GC753" s="190"/>
      <c r="GD753" s="190"/>
      <c r="GE753" s="190"/>
      <c r="GF753" s="190"/>
      <c r="GG753" s="190"/>
      <c r="GH753" s="190"/>
      <c r="GI753" s="190"/>
      <c r="GJ753" s="190"/>
      <c r="GK753" s="190"/>
    </row>
    <row r="754" spans="1:193" s="16" customFormat="1" ht="21" customHeight="1" x14ac:dyDescent="0.25">
      <c r="A754" s="700">
        <v>700</v>
      </c>
      <c r="B754" s="714" t="s">
        <v>6632</v>
      </c>
      <c r="C754" s="715" t="s">
        <v>77</v>
      </c>
      <c r="D754" s="719" t="s">
        <v>218</v>
      </c>
      <c r="E754" s="700">
        <v>82</v>
      </c>
      <c r="F754" s="730" t="str">
        <f t="shared" si="14"/>
        <v>Tốt</v>
      </c>
      <c r="G754" s="70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  <c r="Y754" s="190"/>
      <c r="Z754" s="190"/>
      <c r="AA754" s="190"/>
      <c r="AB754" s="190"/>
      <c r="AC754" s="190"/>
      <c r="AD754" s="190"/>
      <c r="AE754" s="190"/>
      <c r="AF754" s="190"/>
      <c r="AG754" s="190"/>
      <c r="AH754" s="190"/>
      <c r="AI754" s="190"/>
      <c r="AJ754" s="190"/>
      <c r="AK754" s="190"/>
      <c r="AL754" s="190"/>
      <c r="AM754" s="190"/>
      <c r="AN754" s="190"/>
      <c r="AO754" s="190"/>
      <c r="AP754" s="190"/>
      <c r="AQ754" s="190"/>
      <c r="AR754" s="190"/>
      <c r="AS754" s="190"/>
      <c r="AT754" s="190"/>
      <c r="AU754" s="190"/>
      <c r="AV754" s="190"/>
      <c r="AW754" s="190"/>
      <c r="AX754" s="190"/>
      <c r="AY754" s="190"/>
      <c r="AZ754" s="190"/>
      <c r="BA754" s="190"/>
      <c r="BB754" s="190"/>
      <c r="BC754" s="190"/>
      <c r="BD754" s="190"/>
      <c r="BE754" s="190"/>
      <c r="BF754" s="190"/>
      <c r="BG754" s="190"/>
      <c r="BH754" s="190"/>
      <c r="BI754" s="190"/>
      <c r="BJ754" s="190"/>
      <c r="BK754" s="190"/>
      <c r="BL754" s="190"/>
      <c r="BM754" s="190"/>
      <c r="BN754" s="190"/>
      <c r="BO754" s="190"/>
      <c r="BP754" s="190"/>
      <c r="BQ754" s="190"/>
      <c r="BR754" s="190"/>
      <c r="BS754" s="190"/>
      <c r="BT754" s="190"/>
      <c r="BU754" s="190"/>
      <c r="BV754" s="190"/>
      <c r="BW754" s="190"/>
      <c r="BX754" s="190"/>
      <c r="BY754" s="190"/>
      <c r="BZ754" s="190"/>
      <c r="CA754" s="190"/>
      <c r="CB754" s="190"/>
      <c r="CC754" s="190"/>
      <c r="CD754" s="190"/>
      <c r="CE754" s="190"/>
      <c r="CF754" s="190"/>
      <c r="CG754" s="190"/>
      <c r="CH754" s="190"/>
      <c r="CI754" s="190"/>
      <c r="CJ754" s="190"/>
      <c r="CK754" s="190"/>
      <c r="CL754" s="190"/>
      <c r="CM754" s="190"/>
      <c r="CN754" s="190"/>
      <c r="CO754" s="190"/>
      <c r="CP754" s="190"/>
      <c r="CQ754" s="190"/>
      <c r="CR754" s="190"/>
      <c r="CS754" s="190"/>
      <c r="CT754" s="190"/>
      <c r="CU754" s="190"/>
      <c r="CV754" s="190"/>
      <c r="CW754" s="190"/>
      <c r="CX754" s="190"/>
      <c r="CY754" s="190"/>
      <c r="CZ754" s="190"/>
      <c r="DA754" s="190"/>
      <c r="DB754" s="190"/>
      <c r="DC754" s="190"/>
      <c r="DD754" s="190"/>
      <c r="DE754" s="190"/>
      <c r="DF754" s="190"/>
      <c r="DG754" s="190"/>
      <c r="DH754" s="190"/>
      <c r="DI754" s="190"/>
      <c r="DJ754" s="190"/>
      <c r="DK754" s="190"/>
      <c r="DL754" s="190"/>
      <c r="DM754" s="190"/>
      <c r="DN754" s="190"/>
      <c r="DO754" s="190"/>
      <c r="DP754" s="190"/>
      <c r="DQ754" s="190"/>
      <c r="DR754" s="190"/>
      <c r="DS754" s="190"/>
      <c r="DT754" s="190"/>
      <c r="DU754" s="190"/>
      <c r="DV754" s="190"/>
      <c r="DW754" s="190"/>
      <c r="DX754" s="190"/>
      <c r="DY754" s="190"/>
      <c r="DZ754" s="190"/>
      <c r="EA754" s="190"/>
      <c r="EB754" s="190"/>
      <c r="EC754" s="190"/>
      <c r="ED754" s="190"/>
      <c r="EE754" s="190"/>
      <c r="EF754" s="190"/>
      <c r="EG754" s="190"/>
      <c r="EH754" s="190"/>
      <c r="EI754" s="190"/>
      <c r="EJ754" s="190"/>
      <c r="EK754" s="190"/>
      <c r="EL754" s="190"/>
      <c r="EM754" s="190"/>
      <c r="EN754" s="190"/>
      <c r="EO754" s="190"/>
      <c r="EP754" s="190"/>
      <c r="EQ754" s="190"/>
      <c r="ER754" s="190"/>
      <c r="ES754" s="190"/>
      <c r="ET754" s="190"/>
      <c r="EU754" s="190"/>
      <c r="EV754" s="190"/>
      <c r="EW754" s="190"/>
      <c r="EX754" s="190"/>
      <c r="EY754" s="190"/>
      <c r="EZ754" s="190"/>
      <c r="FA754" s="190"/>
      <c r="FB754" s="190"/>
      <c r="FC754" s="190"/>
      <c r="FD754" s="190"/>
      <c r="FE754" s="190"/>
      <c r="FF754" s="190"/>
      <c r="FG754" s="190"/>
      <c r="FH754" s="190"/>
      <c r="FI754" s="190"/>
      <c r="FJ754" s="190"/>
      <c r="FK754" s="190"/>
      <c r="FL754" s="190"/>
      <c r="FM754" s="190"/>
      <c r="FN754" s="190"/>
      <c r="FO754" s="190"/>
      <c r="FP754" s="190"/>
      <c r="FQ754" s="190"/>
      <c r="FR754" s="190"/>
      <c r="FS754" s="190"/>
      <c r="FT754" s="190"/>
      <c r="FU754" s="190"/>
      <c r="FV754" s="190"/>
      <c r="FW754" s="190"/>
      <c r="FX754" s="190"/>
      <c r="FY754" s="190"/>
      <c r="FZ754" s="190"/>
      <c r="GA754" s="190"/>
      <c r="GB754" s="190"/>
      <c r="GC754" s="190"/>
      <c r="GD754" s="190"/>
      <c r="GE754" s="190"/>
      <c r="GF754" s="190"/>
      <c r="GG754" s="190"/>
      <c r="GH754" s="190"/>
      <c r="GI754" s="190"/>
      <c r="GJ754" s="190"/>
      <c r="GK754" s="190"/>
    </row>
    <row r="755" spans="1:193" s="16" customFormat="1" ht="21" customHeight="1" x14ac:dyDescent="0.25">
      <c r="A755" s="700">
        <v>701</v>
      </c>
      <c r="B755" s="714" t="s">
        <v>6633</v>
      </c>
      <c r="C755" s="715" t="s">
        <v>104</v>
      </c>
      <c r="D755" s="719" t="s">
        <v>9</v>
      </c>
      <c r="E755" s="700">
        <v>100</v>
      </c>
      <c r="F755" s="730" t="str">
        <f t="shared" si="14"/>
        <v>Xuất sắc</v>
      </c>
      <c r="G755" s="70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  <c r="Y755" s="190"/>
      <c r="Z755" s="190"/>
      <c r="AA755" s="190"/>
      <c r="AB755" s="190"/>
      <c r="AC755" s="190"/>
      <c r="AD755" s="190"/>
      <c r="AE755" s="190"/>
      <c r="AF755" s="190"/>
      <c r="AG755" s="190"/>
      <c r="AH755" s="190"/>
      <c r="AI755" s="190"/>
      <c r="AJ755" s="190"/>
      <c r="AK755" s="190"/>
      <c r="AL755" s="190"/>
      <c r="AM755" s="190"/>
      <c r="AN755" s="190"/>
      <c r="AO755" s="190"/>
      <c r="AP755" s="190"/>
      <c r="AQ755" s="190"/>
      <c r="AR755" s="190"/>
      <c r="AS755" s="190"/>
      <c r="AT755" s="190"/>
      <c r="AU755" s="190"/>
      <c r="AV755" s="190"/>
      <c r="AW755" s="190"/>
      <c r="AX755" s="190"/>
      <c r="AY755" s="190"/>
      <c r="AZ755" s="190"/>
      <c r="BA755" s="190"/>
      <c r="BB755" s="190"/>
      <c r="BC755" s="190"/>
      <c r="BD755" s="190"/>
      <c r="BE755" s="190"/>
      <c r="BF755" s="190"/>
      <c r="BG755" s="190"/>
      <c r="BH755" s="190"/>
      <c r="BI755" s="190"/>
      <c r="BJ755" s="190"/>
      <c r="BK755" s="190"/>
      <c r="BL755" s="190"/>
      <c r="BM755" s="190"/>
      <c r="BN755" s="190"/>
      <c r="BO755" s="190"/>
      <c r="BP755" s="190"/>
      <c r="BQ755" s="190"/>
      <c r="BR755" s="190"/>
      <c r="BS755" s="190"/>
      <c r="BT755" s="190"/>
      <c r="BU755" s="190"/>
      <c r="BV755" s="190"/>
      <c r="BW755" s="190"/>
      <c r="BX755" s="190"/>
      <c r="BY755" s="190"/>
      <c r="BZ755" s="190"/>
      <c r="CA755" s="190"/>
      <c r="CB755" s="190"/>
      <c r="CC755" s="190"/>
      <c r="CD755" s="190"/>
      <c r="CE755" s="190"/>
      <c r="CF755" s="190"/>
      <c r="CG755" s="190"/>
      <c r="CH755" s="190"/>
      <c r="CI755" s="190"/>
      <c r="CJ755" s="190"/>
      <c r="CK755" s="190"/>
      <c r="CL755" s="190"/>
      <c r="CM755" s="190"/>
      <c r="CN755" s="190"/>
      <c r="CO755" s="190"/>
      <c r="CP755" s="190"/>
      <c r="CQ755" s="190"/>
      <c r="CR755" s="190"/>
      <c r="CS755" s="190"/>
      <c r="CT755" s="190"/>
      <c r="CU755" s="190"/>
      <c r="CV755" s="190"/>
      <c r="CW755" s="190"/>
      <c r="CX755" s="190"/>
      <c r="CY755" s="190"/>
      <c r="CZ755" s="190"/>
      <c r="DA755" s="190"/>
      <c r="DB755" s="190"/>
      <c r="DC755" s="190"/>
      <c r="DD755" s="190"/>
      <c r="DE755" s="190"/>
      <c r="DF755" s="190"/>
      <c r="DG755" s="190"/>
      <c r="DH755" s="190"/>
      <c r="DI755" s="190"/>
      <c r="DJ755" s="190"/>
      <c r="DK755" s="190"/>
      <c r="DL755" s="190"/>
      <c r="DM755" s="190"/>
      <c r="DN755" s="190"/>
      <c r="DO755" s="190"/>
      <c r="DP755" s="190"/>
      <c r="DQ755" s="190"/>
      <c r="DR755" s="190"/>
      <c r="DS755" s="190"/>
      <c r="DT755" s="190"/>
      <c r="DU755" s="190"/>
      <c r="DV755" s="190"/>
      <c r="DW755" s="190"/>
      <c r="DX755" s="190"/>
      <c r="DY755" s="190"/>
      <c r="DZ755" s="190"/>
      <c r="EA755" s="190"/>
      <c r="EB755" s="190"/>
      <c r="EC755" s="190"/>
      <c r="ED755" s="190"/>
      <c r="EE755" s="190"/>
      <c r="EF755" s="190"/>
      <c r="EG755" s="190"/>
      <c r="EH755" s="190"/>
      <c r="EI755" s="190"/>
      <c r="EJ755" s="190"/>
      <c r="EK755" s="190"/>
      <c r="EL755" s="190"/>
      <c r="EM755" s="190"/>
      <c r="EN755" s="190"/>
      <c r="EO755" s="190"/>
      <c r="EP755" s="190"/>
      <c r="EQ755" s="190"/>
      <c r="ER755" s="190"/>
      <c r="ES755" s="190"/>
      <c r="ET755" s="190"/>
      <c r="EU755" s="190"/>
      <c r="EV755" s="190"/>
      <c r="EW755" s="190"/>
      <c r="EX755" s="190"/>
      <c r="EY755" s="190"/>
      <c r="EZ755" s="190"/>
      <c r="FA755" s="190"/>
      <c r="FB755" s="190"/>
      <c r="FC755" s="190"/>
      <c r="FD755" s="190"/>
      <c r="FE755" s="190"/>
      <c r="FF755" s="190"/>
      <c r="FG755" s="190"/>
      <c r="FH755" s="190"/>
      <c r="FI755" s="190"/>
      <c r="FJ755" s="190"/>
      <c r="FK755" s="190"/>
      <c r="FL755" s="190"/>
      <c r="FM755" s="190"/>
      <c r="FN755" s="190"/>
      <c r="FO755" s="190"/>
      <c r="FP755" s="190"/>
      <c r="FQ755" s="190"/>
      <c r="FR755" s="190"/>
      <c r="FS755" s="190"/>
      <c r="FT755" s="190"/>
      <c r="FU755" s="190"/>
      <c r="FV755" s="190"/>
      <c r="FW755" s="190"/>
      <c r="FX755" s="190"/>
      <c r="FY755" s="190"/>
      <c r="FZ755" s="190"/>
      <c r="GA755" s="190"/>
      <c r="GB755" s="190"/>
      <c r="GC755" s="190"/>
      <c r="GD755" s="190"/>
      <c r="GE755" s="190"/>
      <c r="GF755" s="190"/>
      <c r="GG755" s="190"/>
      <c r="GH755" s="190"/>
      <c r="GI755" s="190"/>
      <c r="GJ755" s="190"/>
      <c r="GK755" s="190"/>
    </row>
    <row r="756" spans="1:193" s="16" customFormat="1" ht="21" customHeight="1" x14ac:dyDescent="0.25">
      <c r="A756" s="700">
        <v>702</v>
      </c>
      <c r="B756" s="714" t="s">
        <v>6634</v>
      </c>
      <c r="C756" s="715" t="s">
        <v>6635</v>
      </c>
      <c r="D756" s="719" t="s">
        <v>11</v>
      </c>
      <c r="E756" s="700">
        <v>20</v>
      </c>
      <c r="F756" s="730" t="str">
        <f t="shared" si="14"/>
        <v>Kém</v>
      </c>
      <c r="G756" s="787" t="s">
        <v>3651</v>
      </c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  <c r="Y756" s="190"/>
      <c r="Z756" s="190"/>
      <c r="AA756" s="190"/>
      <c r="AB756" s="190"/>
      <c r="AC756" s="190"/>
      <c r="AD756" s="190"/>
      <c r="AE756" s="190"/>
      <c r="AF756" s="190"/>
      <c r="AG756" s="190"/>
      <c r="AH756" s="190"/>
      <c r="AI756" s="190"/>
      <c r="AJ756" s="190"/>
      <c r="AK756" s="190"/>
      <c r="AL756" s="190"/>
      <c r="AM756" s="190"/>
      <c r="AN756" s="190"/>
      <c r="AO756" s="190"/>
      <c r="AP756" s="190"/>
      <c r="AQ756" s="190"/>
      <c r="AR756" s="190"/>
      <c r="AS756" s="190"/>
      <c r="AT756" s="190"/>
      <c r="AU756" s="190"/>
      <c r="AV756" s="190"/>
      <c r="AW756" s="190"/>
      <c r="AX756" s="190"/>
      <c r="AY756" s="190"/>
      <c r="AZ756" s="190"/>
      <c r="BA756" s="190"/>
      <c r="BB756" s="190"/>
      <c r="BC756" s="190"/>
      <c r="BD756" s="190"/>
      <c r="BE756" s="190"/>
      <c r="BF756" s="190"/>
      <c r="BG756" s="190"/>
      <c r="BH756" s="190"/>
      <c r="BI756" s="190"/>
      <c r="BJ756" s="190"/>
      <c r="BK756" s="190"/>
      <c r="BL756" s="190"/>
      <c r="BM756" s="190"/>
      <c r="BN756" s="190"/>
      <c r="BO756" s="190"/>
      <c r="BP756" s="190"/>
      <c r="BQ756" s="190"/>
      <c r="BR756" s="190"/>
      <c r="BS756" s="190"/>
      <c r="BT756" s="190"/>
      <c r="BU756" s="190"/>
      <c r="BV756" s="190"/>
      <c r="BW756" s="190"/>
      <c r="BX756" s="190"/>
      <c r="BY756" s="190"/>
      <c r="BZ756" s="190"/>
      <c r="CA756" s="190"/>
      <c r="CB756" s="190"/>
      <c r="CC756" s="190"/>
      <c r="CD756" s="190"/>
      <c r="CE756" s="190"/>
      <c r="CF756" s="190"/>
      <c r="CG756" s="190"/>
      <c r="CH756" s="190"/>
      <c r="CI756" s="190"/>
      <c r="CJ756" s="190"/>
      <c r="CK756" s="190"/>
      <c r="CL756" s="190"/>
      <c r="CM756" s="190"/>
      <c r="CN756" s="190"/>
      <c r="CO756" s="190"/>
      <c r="CP756" s="190"/>
      <c r="CQ756" s="190"/>
      <c r="CR756" s="190"/>
      <c r="CS756" s="190"/>
      <c r="CT756" s="190"/>
      <c r="CU756" s="190"/>
      <c r="CV756" s="190"/>
      <c r="CW756" s="190"/>
      <c r="CX756" s="190"/>
      <c r="CY756" s="190"/>
      <c r="CZ756" s="190"/>
      <c r="DA756" s="190"/>
      <c r="DB756" s="190"/>
      <c r="DC756" s="190"/>
      <c r="DD756" s="190"/>
      <c r="DE756" s="190"/>
      <c r="DF756" s="190"/>
      <c r="DG756" s="190"/>
      <c r="DH756" s="190"/>
      <c r="DI756" s="190"/>
      <c r="DJ756" s="190"/>
      <c r="DK756" s="190"/>
      <c r="DL756" s="190"/>
      <c r="DM756" s="190"/>
      <c r="DN756" s="190"/>
      <c r="DO756" s="190"/>
      <c r="DP756" s="190"/>
      <c r="DQ756" s="190"/>
      <c r="DR756" s="190"/>
      <c r="DS756" s="190"/>
      <c r="DT756" s="190"/>
      <c r="DU756" s="190"/>
      <c r="DV756" s="190"/>
      <c r="DW756" s="190"/>
      <c r="DX756" s="190"/>
      <c r="DY756" s="190"/>
      <c r="DZ756" s="190"/>
      <c r="EA756" s="190"/>
      <c r="EB756" s="190"/>
      <c r="EC756" s="190"/>
      <c r="ED756" s="190"/>
      <c r="EE756" s="190"/>
      <c r="EF756" s="190"/>
      <c r="EG756" s="190"/>
      <c r="EH756" s="190"/>
      <c r="EI756" s="190"/>
      <c r="EJ756" s="190"/>
      <c r="EK756" s="190"/>
      <c r="EL756" s="190"/>
      <c r="EM756" s="190"/>
      <c r="EN756" s="190"/>
      <c r="EO756" s="190"/>
      <c r="EP756" s="190"/>
      <c r="EQ756" s="190"/>
      <c r="ER756" s="190"/>
      <c r="ES756" s="190"/>
      <c r="ET756" s="190"/>
      <c r="EU756" s="190"/>
      <c r="EV756" s="190"/>
      <c r="EW756" s="190"/>
      <c r="EX756" s="190"/>
      <c r="EY756" s="190"/>
      <c r="EZ756" s="190"/>
      <c r="FA756" s="190"/>
      <c r="FB756" s="190"/>
      <c r="FC756" s="190"/>
      <c r="FD756" s="190"/>
      <c r="FE756" s="190"/>
      <c r="FF756" s="190"/>
      <c r="FG756" s="190"/>
      <c r="FH756" s="190"/>
      <c r="FI756" s="190"/>
      <c r="FJ756" s="190"/>
      <c r="FK756" s="190"/>
      <c r="FL756" s="190"/>
      <c r="FM756" s="190"/>
      <c r="FN756" s="190"/>
      <c r="FO756" s="190"/>
      <c r="FP756" s="190"/>
      <c r="FQ756" s="190"/>
      <c r="FR756" s="190"/>
      <c r="FS756" s="190"/>
      <c r="FT756" s="190"/>
      <c r="FU756" s="190"/>
      <c r="FV756" s="190"/>
      <c r="FW756" s="190"/>
      <c r="FX756" s="190"/>
      <c r="FY756" s="190"/>
      <c r="FZ756" s="190"/>
      <c r="GA756" s="190"/>
      <c r="GB756" s="190"/>
      <c r="GC756" s="190"/>
      <c r="GD756" s="190"/>
      <c r="GE756" s="190"/>
      <c r="GF756" s="190"/>
      <c r="GG756" s="190"/>
      <c r="GH756" s="190"/>
      <c r="GI756" s="190"/>
      <c r="GJ756" s="190"/>
      <c r="GK756" s="190"/>
    </row>
    <row r="757" spans="1:193" s="16" customFormat="1" ht="21" customHeight="1" x14ac:dyDescent="0.25">
      <c r="A757" s="700">
        <v>703</v>
      </c>
      <c r="B757" s="714" t="s">
        <v>6636</v>
      </c>
      <c r="C757" s="715" t="s">
        <v>6637</v>
      </c>
      <c r="D757" s="719" t="s">
        <v>89</v>
      </c>
      <c r="E757" s="700">
        <v>91</v>
      </c>
      <c r="F757" s="730" t="str">
        <f t="shared" si="14"/>
        <v>Xuất sắc</v>
      </c>
      <c r="G757" s="70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  <c r="Y757" s="190"/>
      <c r="Z757" s="190"/>
      <c r="AA757" s="190"/>
      <c r="AB757" s="190"/>
      <c r="AC757" s="190"/>
      <c r="AD757" s="190"/>
      <c r="AE757" s="190"/>
      <c r="AF757" s="190"/>
      <c r="AG757" s="190"/>
      <c r="AH757" s="190"/>
      <c r="AI757" s="190"/>
      <c r="AJ757" s="190"/>
      <c r="AK757" s="190"/>
      <c r="AL757" s="190"/>
      <c r="AM757" s="190"/>
      <c r="AN757" s="190"/>
      <c r="AO757" s="190"/>
      <c r="AP757" s="190"/>
      <c r="AQ757" s="190"/>
      <c r="AR757" s="190"/>
      <c r="AS757" s="190"/>
      <c r="AT757" s="190"/>
      <c r="AU757" s="190"/>
      <c r="AV757" s="190"/>
      <c r="AW757" s="190"/>
      <c r="AX757" s="190"/>
      <c r="AY757" s="190"/>
      <c r="AZ757" s="190"/>
      <c r="BA757" s="190"/>
      <c r="BB757" s="190"/>
      <c r="BC757" s="190"/>
      <c r="BD757" s="190"/>
      <c r="BE757" s="190"/>
      <c r="BF757" s="190"/>
      <c r="BG757" s="190"/>
      <c r="BH757" s="190"/>
      <c r="BI757" s="190"/>
      <c r="BJ757" s="190"/>
      <c r="BK757" s="190"/>
      <c r="BL757" s="190"/>
      <c r="BM757" s="190"/>
      <c r="BN757" s="190"/>
      <c r="BO757" s="190"/>
      <c r="BP757" s="190"/>
      <c r="BQ757" s="190"/>
      <c r="BR757" s="190"/>
      <c r="BS757" s="190"/>
      <c r="BT757" s="190"/>
      <c r="BU757" s="190"/>
      <c r="BV757" s="190"/>
      <c r="BW757" s="190"/>
      <c r="BX757" s="190"/>
      <c r="BY757" s="190"/>
      <c r="BZ757" s="190"/>
      <c r="CA757" s="190"/>
      <c r="CB757" s="190"/>
      <c r="CC757" s="190"/>
      <c r="CD757" s="190"/>
      <c r="CE757" s="190"/>
      <c r="CF757" s="190"/>
      <c r="CG757" s="190"/>
      <c r="CH757" s="190"/>
      <c r="CI757" s="190"/>
      <c r="CJ757" s="190"/>
      <c r="CK757" s="190"/>
      <c r="CL757" s="190"/>
      <c r="CM757" s="190"/>
      <c r="CN757" s="190"/>
      <c r="CO757" s="190"/>
      <c r="CP757" s="190"/>
      <c r="CQ757" s="190"/>
      <c r="CR757" s="190"/>
      <c r="CS757" s="190"/>
      <c r="CT757" s="190"/>
      <c r="CU757" s="190"/>
      <c r="CV757" s="190"/>
      <c r="CW757" s="190"/>
      <c r="CX757" s="190"/>
      <c r="CY757" s="190"/>
      <c r="CZ757" s="190"/>
      <c r="DA757" s="190"/>
      <c r="DB757" s="190"/>
      <c r="DC757" s="190"/>
      <c r="DD757" s="190"/>
      <c r="DE757" s="190"/>
      <c r="DF757" s="190"/>
      <c r="DG757" s="190"/>
      <c r="DH757" s="190"/>
      <c r="DI757" s="190"/>
      <c r="DJ757" s="190"/>
      <c r="DK757" s="190"/>
      <c r="DL757" s="190"/>
      <c r="DM757" s="190"/>
      <c r="DN757" s="190"/>
      <c r="DO757" s="190"/>
      <c r="DP757" s="190"/>
      <c r="DQ757" s="190"/>
      <c r="DR757" s="190"/>
      <c r="DS757" s="190"/>
      <c r="DT757" s="190"/>
      <c r="DU757" s="190"/>
      <c r="DV757" s="190"/>
      <c r="DW757" s="190"/>
      <c r="DX757" s="190"/>
      <c r="DY757" s="190"/>
      <c r="DZ757" s="190"/>
      <c r="EA757" s="190"/>
      <c r="EB757" s="190"/>
      <c r="EC757" s="190"/>
      <c r="ED757" s="190"/>
      <c r="EE757" s="190"/>
      <c r="EF757" s="190"/>
      <c r="EG757" s="190"/>
      <c r="EH757" s="190"/>
      <c r="EI757" s="190"/>
      <c r="EJ757" s="190"/>
      <c r="EK757" s="190"/>
      <c r="EL757" s="190"/>
      <c r="EM757" s="190"/>
      <c r="EN757" s="190"/>
      <c r="EO757" s="190"/>
      <c r="EP757" s="190"/>
      <c r="EQ757" s="190"/>
      <c r="ER757" s="190"/>
      <c r="ES757" s="190"/>
      <c r="ET757" s="190"/>
      <c r="EU757" s="190"/>
      <c r="EV757" s="190"/>
      <c r="EW757" s="190"/>
      <c r="EX757" s="190"/>
      <c r="EY757" s="190"/>
      <c r="EZ757" s="190"/>
      <c r="FA757" s="190"/>
      <c r="FB757" s="190"/>
      <c r="FC757" s="190"/>
      <c r="FD757" s="190"/>
      <c r="FE757" s="190"/>
      <c r="FF757" s="190"/>
      <c r="FG757" s="190"/>
      <c r="FH757" s="190"/>
      <c r="FI757" s="190"/>
      <c r="FJ757" s="190"/>
      <c r="FK757" s="190"/>
      <c r="FL757" s="190"/>
      <c r="FM757" s="190"/>
      <c r="FN757" s="190"/>
      <c r="FO757" s="190"/>
      <c r="FP757" s="190"/>
      <c r="FQ757" s="190"/>
      <c r="FR757" s="190"/>
      <c r="FS757" s="190"/>
      <c r="FT757" s="190"/>
      <c r="FU757" s="190"/>
      <c r="FV757" s="190"/>
      <c r="FW757" s="190"/>
      <c r="FX757" s="190"/>
      <c r="FY757" s="190"/>
      <c r="FZ757" s="190"/>
      <c r="GA757" s="190"/>
      <c r="GB757" s="190"/>
      <c r="GC757" s="190"/>
      <c r="GD757" s="190"/>
      <c r="GE757" s="190"/>
      <c r="GF757" s="190"/>
      <c r="GG757" s="190"/>
      <c r="GH757" s="190"/>
      <c r="GI757" s="190"/>
      <c r="GJ757" s="190"/>
      <c r="GK757" s="190"/>
    </row>
    <row r="758" spans="1:193" s="16" customFormat="1" ht="21" customHeight="1" x14ac:dyDescent="0.25">
      <c r="A758" s="700">
        <v>704</v>
      </c>
      <c r="B758" s="714" t="s">
        <v>6638</v>
      </c>
      <c r="C758" s="715" t="s">
        <v>6639</v>
      </c>
      <c r="D758" s="719" t="s">
        <v>983</v>
      </c>
      <c r="E758" s="700">
        <v>69</v>
      </c>
      <c r="F758" s="730" t="str">
        <f t="shared" si="14"/>
        <v>Khá</v>
      </c>
      <c r="G758" s="70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  <c r="Y758" s="190"/>
      <c r="Z758" s="190"/>
      <c r="AA758" s="190"/>
      <c r="AB758" s="190"/>
      <c r="AC758" s="190"/>
      <c r="AD758" s="190"/>
      <c r="AE758" s="190"/>
      <c r="AF758" s="190"/>
      <c r="AG758" s="190"/>
      <c r="AH758" s="190"/>
      <c r="AI758" s="190"/>
      <c r="AJ758" s="190"/>
      <c r="AK758" s="190"/>
      <c r="AL758" s="190"/>
      <c r="AM758" s="190"/>
      <c r="AN758" s="190"/>
      <c r="AO758" s="190"/>
      <c r="AP758" s="190"/>
      <c r="AQ758" s="190"/>
      <c r="AR758" s="190"/>
      <c r="AS758" s="190"/>
      <c r="AT758" s="190"/>
      <c r="AU758" s="190"/>
      <c r="AV758" s="190"/>
      <c r="AW758" s="190"/>
      <c r="AX758" s="190"/>
      <c r="AY758" s="190"/>
      <c r="AZ758" s="190"/>
      <c r="BA758" s="190"/>
      <c r="BB758" s="190"/>
      <c r="BC758" s="190"/>
      <c r="BD758" s="190"/>
      <c r="BE758" s="190"/>
      <c r="BF758" s="190"/>
      <c r="BG758" s="190"/>
      <c r="BH758" s="190"/>
      <c r="BI758" s="190"/>
      <c r="BJ758" s="190"/>
      <c r="BK758" s="190"/>
      <c r="BL758" s="190"/>
      <c r="BM758" s="190"/>
      <c r="BN758" s="190"/>
      <c r="BO758" s="190"/>
      <c r="BP758" s="190"/>
      <c r="BQ758" s="190"/>
      <c r="BR758" s="190"/>
      <c r="BS758" s="190"/>
      <c r="BT758" s="190"/>
      <c r="BU758" s="190"/>
      <c r="BV758" s="190"/>
      <c r="BW758" s="190"/>
      <c r="BX758" s="190"/>
      <c r="BY758" s="190"/>
      <c r="BZ758" s="190"/>
      <c r="CA758" s="190"/>
      <c r="CB758" s="190"/>
      <c r="CC758" s="190"/>
      <c r="CD758" s="190"/>
      <c r="CE758" s="190"/>
      <c r="CF758" s="190"/>
      <c r="CG758" s="190"/>
      <c r="CH758" s="190"/>
      <c r="CI758" s="190"/>
      <c r="CJ758" s="190"/>
      <c r="CK758" s="190"/>
      <c r="CL758" s="190"/>
      <c r="CM758" s="190"/>
      <c r="CN758" s="190"/>
      <c r="CO758" s="190"/>
      <c r="CP758" s="190"/>
      <c r="CQ758" s="190"/>
      <c r="CR758" s="190"/>
      <c r="CS758" s="190"/>
      <c r="CT758" s="190"/>
      <c r="CU758" s="190"/>
      <c r="CV758" s="190"/>
      <c r="CW758" s="190"/>
      <c r="CX758" s="190"/>
      <c r="CY758" s="190"/>
      <c r="CZ758" s="190"/>
      <c r="DA758" s="190"/>
      <c r="DB758" s="190"/>
      <c r="DC758" s="190"/>
      <c r="DD758" s="190"/>
      <c r="DE758" s="190"/>
      <c r="DF758" s="190"/>
      <c r="DG758" s="190"/>
      <c r="DH758" s="190"/>
      <c r="DI758" s="190"/>
      <c r="DJ758" s="190"/>
      <c r="DK758" s="190"/>
      <c r="DL758" s="190"/>
      <c r="DM758" s="190"/>
      <c r="DN758" s="190"/>
      <c r="DO758" s="190"/>
      <c r="DP758" s="190"/>
      <c r="DQ758" s="190"/>
      <c r="DR758" s="190"/>
      <c r="DS758" s="190"/>
      <c r="DT758" s="190"/>
      <c r="DU758" s="190"/>
      <c r="DV758" s="190"/>
      <c r="DW758" s="190"/>
      <c r="DX758" s="190"/>
      <c r="DY758" s="190"/>
      <c r="DZ758" s="190"/>
      <c r="EA758" s="190"/>
      <c r="EB758" s="190"/>
      <c r="EC758" s="190"/>
      <c r="ED758" s="190"/>
      <c r="EE758" s="190"/>
      <c r="EF758" s="190"/>
      <c r="EG758" s="190"/>
      <c r="EH758" s="190"/>
      <c r="EI758" s="190"/>
      <c r="EJ758" s="190"/>
      <c r="EK758" s="190"/>
      <c r="EL758" s="190"/>
      <c r="EM758" s="190"/>
      <c r="EN758" s="190"/>
      <c r="EO758" s="190"/>
      <c r="EP758" s="190"/>
      <c r="EQ758" s="190"/>
      <c r="ER758" s="190"/>
      <c r="ES758" s="190"/>
      <c r="ET758" s="190"/>
      <c r="EU758" s="190"/>
      <c r="EV758" s="190"/>
      <c r="EW758" s="190"/>
      <c r="EX758" s="190"/>
      <c r="EY758" s="190"/>
      <c r="EZ758" s="190"/>
      <c r="FA758" s="190"/>
      <c r="FB758" s="190"/>
      <c r="FC758" s="190"/>
      <c r="FD758" s="190"/>
      <c r="FE758" s="190"/>
      <c r="FF758" s="190"/>
      <c r="FG758" s="190"/>
      <c r="FH758" s="190"/>
      <c r="FI758" s="190"/>
      <c r="FJ758" s="190"/>
      <c r="FK758" s="190"/>
      <c r="FL758" s="190"/>
      <c r="FM758" s="190"/>
      <c r="FN758" s="190"/>
      <c r="FO758" s="190"/>
      <c r="FP758" s="190"/>
      <c r="FQ758" s="190"/>
      <c r="FR758" s="190"/>
      <c r="FS758" s="190"/>
      <c r="FT758" s="190"/>
      <c r="FU758" s="190"/>
      <c r="FV758" s="190"/>
      <c r="FW758" s="190"/>
      <c r="FX758" s="190"/>
      <c r="FY758" s="190"/>
      <c r="FZ758" s="190"/>
      <c r="GA758" s="190"/>
      <c r="GB758" s="190"/>
      <c r="GC758" s="190"/>
      <c r="GD758" s="190"/>
      <c r="GE758" s="190"/>
      <c r="GF758" s="190"/>
      <c r="GG758" s="190"/>
      <c r="GH758" s="190"/>
      <c r="GI758" s="190"/>
      <c r="GJ758" s="190"/>
      <c r="GK758" s="190"/>
    </row>
    <row r="759" spans="1:193" s="16" customFormat="1" ht="21" customHeight="1" x14ac:dyDescent="0.25">
      <c r="A759" s="700">
        <v>705</v>
      </c>
      <c r="B759" s="714" t="s">
        <v>6640</v>
      </c>
      <c r="C759" s="715" t="s">
        <v>6641</v>
      </c>
      <c r="D759" s="719" t="s">
        <v>1392</v>
      </c>
      <c r="E759" s="700">
        <v>99</v>
      </c>
      <c r="F759" s="730" t="str">
        <f t="shared" si="14"/>
        <v>Xuất sắc</v>
      </c>
      <c r="G759" s="70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  <c r="Y759" s="190"/>
      <c r="Z759" s="190"/>
      <c r="AA759" s="190"/>
      <c r="AB759" s="190"/>
      <c r="AC759" s="190"/>
      <c r="AD759" s="190"/>
      <c r="AE759" s="190"/>
      <c r="AF759" s="190"/>
      <c r="AG759" s="190"/>
      <c r="AH759" s="190"/>
      <c r="AI759" s="190"/>
      <c r="AJ759" s="190"/>
      <c r="AK759" s="190"/>
      <c r="AL759" s="190"/>
      <c r="AM759" s="190"/>
      <c r="AN759" s="190"/>
      <c r="AO759" s="190"/>
      <c r="AP759" s="190"/>
      <c r="AQ759" s="190"/>
      <c r="AR759" s="190"/>
      <c r="AS759" s="190"/>
      <c r="AT759" s="190"/>
      <c r="AU759" s="190"/>
      <c r="AV759" s="190"/>
      <c r="AW759" s="190"/>
      <c r="AX759" s="190"/>
      <c r="AY759" s="190"/>
      <c r="AZ759" s="190"/>
      <c r="BA759" s="190"/>
      <c r="BB759" s="190"/>
      <c r="BC759" s="190"/>
      <c r="BD759" s="190"/>
      <c r="BE759" s="190"/>
      <c r="BF759" s="190"/>
      <c r="BG759" s="190"/>
      <c r="BH759" s="190"/>
      <c r="BI759" s="190"/>
      <c r="BJ759" s="190"/>
      <c r="BK759" s="190"/>
      <c r="BL759" s="190"/>
      <c r="BM759" s="190"/>
      <c r="BN759" s="190"/>
      <c r="BO759" s="190"/>
      <c r="BP759" s="190"/>
      <c r="BQ759" s="190"/>
      <c r="BR759" s="190"/>
      <c r="BS759" s="190"/>
      <c r="BT759" s="190"/>
      <c r="BU759" s="190"/>
      <c r="BV759" s="190"/>
      <c r="BW759" s="190"/>
      <c r="BX759" s="190"/>
      <c r="BY759" s="190"/>
      <c r="BZ759" s="190"/>
      <c r="CA759" s="190"/>
      <c r="CB759" s="190"/>
      <c r="CC759" s="190"/>
      <c r="CD759" s="190"/>
      <c r="CE759" s="190"/>
      <c r="CF759" s="190"/>
      <c r="CG759" s="190"/>
      <c r="CH759" s="190"/>
      <c r="CI759" s="190"/>
      <c r="CJ759" s="190"/>
      <c r="CK759" s="190"/>
      <c r="CL759" s="190"/>
      <c r="CM759" s="190"/>
      <c r="CN759" s="190"/>
      <c r="CO759" s="190"/>
      <c r="CP759" s="190"/>
      <c r="CQ759" s="190"/>
      <c r="CR759" s="190"/>
      <c r="CS759" s="190"/>
      <c r="CT759" s="190"/>
      <c r="CU759" s="190"/>
      <c r="CV759" s="190"/>
      <c r="CW759" s="190"/>
      <c r="CX759" s="190"/>
      <c r="CY759" s="190"/>
      <c r="CZ759" s="190"/>
      <c r="DA759" s="190"/>
      <c r="DB759" s="190"/>
      <c r="DC759" s="190"/>
      <c r="DD759" s="190"/>
      <c r="DE759" s="190"/>
      <c r="DF759" s="190"/>
      <c r="DG759" s="190"/>
      <c r="DH759" s="190"/>
      <c r="DI759" s="190"/>
      <c r="DJ759" s="190"/>
      <c r="DK759" s="190"/>
      <c r="DL759" s="190"/>
      <c r="DM759" s="190"/>
      <c r="DN759" s="190"/>
      <c r="DO759" s="190"/>
      <c r="DP759" s="190"/>
      <c r="DQ759" s="190"/>
      <c r="DR759" s="190"/>
      <c r="DS759" s="190"/>
      <c r="DT759" s="190"/>
      <c r="DU759" s="190"/>
      <c r="DV759" s="190"/>
      <c r="DW759" s="190"/>
      <c r="DX759" s="190"/>
      <c r="DY759" s="190"/>
      <c r="DZ759" s="190"/>
      <c r="EA759" s="190"/>
      <c r="EB759" s="190"/>
      <c r="EC759" s="190"/>
      <c r="ED759" s="190"/>
      <c r="EE759" s="190"/>
      <c r="EF759" s="190"/>
      <c r="EG759" s="190"/>
      <c r="EH759" s="190"/>
      <c r="EI759" s="190"/>
      <c r="EJ759" s="190"/>
      <c r="EK759" s="190"/>
      <c r="EL759" s="190"/>
      <c r="EM759" s="190"/>
      <c r="EN759" s="190"/>
      <c r="EO759" s="190"/>
      <c r="EP759" s="190"/>
      <c r="EQ759" s="190"/>
      <c r="ER759" s="190"/>
      <c r="ES759" s="190"/>
      <c r="ET759" s="190"/>
      <c r="EU759" s="190"/>
      <c r="EV759" s="190"/>
      <c r="EW759" s="190"/>
      <c r="EX759" s="190"/>
      <c r="EY759" s="190"/>
      <c r="EZ759" s="190"/>
      <c r="FA759" s="190"/>
      <c r="FB759" s="190"/>
      <c r="FC759" s="190"/>
      <c r="FD759" s="190"/>
      <c r="FE759" s="190"/>
      <c r="FF759" s="190"/>
      <c r="FG759" s="190"/>
      <c r="FH759" s="190"/>
      <c r="FI759" s="190"/>
      <c r="FJ759" s="190"/>
      <c r="FK759" s="190"/>
      <c r="FL759" s="190"/>
      <c r="FM759" s="190"/>
      <c r="FN759" s="190"/>
      <c r="FO759" s="190"/>
      <c r="FP759" s="190"/>
      <c r="FQ759" s="190"/>
      <c r="FR759" s="190"/>
      <c r="FS759" s="190"/>
      <c r="FT759" s="190"/>
      <c r="FU759" s="190"/>
      <c r="FV759" s="190"/>
      <c r="FW759" s="190"/>
      <c r="FX759" s="190"/>
      <c r="FY759" s="190"/>
      <c r="FZ759" s="190"/>
      <c r="GA759" s="190"/>
      <c r="GB759" s="190"/>
      <c r="GC759" s="190"/>
      <c r="GD759" s="190"/>
      <c r="GE759" s="190"/>
      <c r="GF759" s="190"/>
      <c r="GG759" s="190"/>
      <c r="GH759" s="190"/>
      <c r="GI759" s="190"/>
      <c r="GJ759" s="190"/>
      <c r="GK759" s="190"/>
    </row>
    <row r="760" spans="1:193" s="16" customFormat="1" ht="21" customHeight="1" x14ac:dyDescent="0.25">
      <c r="A760" s="700">
        <v>706</v>
      </c>
      <c r="B760" s="714" t="s">
        <v>6642</v>
      </c>
      <c r="C760" s="715" t="s">
        <v>5693</v>
      </c>
      <c r="D760" s="719" t="s">
        <v>64</v>
      </c>
      <c r="E760" s="700">
        <v>79</v>
      </c>
      <c r="F760" s="730" t="str">
        <f t="shared" si="14"/>
        <v>Khá</v>
      </c>
      <c r="G760" s="70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  <c r="Y760" s="190"/>
      <c r="Z760" s="190"/>
      <c r="AA760" s="190"/>
      <c r="AB760" s="190"/>
      <c r="AC760" s="190"/>
      <c r="AD760" s="190"/>
      <c r="AE760" s="190"/>
      <c r="AF760" s="190"/>
      <c r="AG760" s="190"/>
      <c r="AH760" s="190"/>
      <c r="AI760" s="190"/>
      <c r="AJ760" s="190"/>
      <c r="AK760" s="190"/>
      <c r="AL760" s="190"/>
      <c r="AM760" s="190"/>
      <c r="AN760" s="190"/>
      <c r="AO760" s="190"/>
      <c r="AP760" s="190"/>
      <c r="AQ760" s="190"/>
      <c r="AR760" s="190"/>
      <c r="AS760" s="190"/>
      <c r="AT760" s="190"/>
      <c r="AU760" s="190"/>
      <c r="AV760" s="190"/>
      <c r="AW760" s="190"/>
      <c r="AX760" s="190"/>
      <c r="AY760" s="190"/>
      <c r="AZ760" s="190"/>
      <c r="BA760" s="190"/>
      <c r="BB760" s="190"/>
      <c r="BC760" s="190"/>
      <c r="BD760" s="190"/>
      <c r="BE760" s="190"/>
      <c r="BF760" s="190"/>
      <c r="BG760" s="190"/>
      <c r="BH760" s="190"/>
      <c r="BI760" s="190"/>
      <c r="BJ760" s="190"/>
      <c r="BK760" s="190"/>
      <c r="BL760" s="190"/>
      <c r="BM760" s="190"/>
      <c r="BN760" s="190"/>
      <c r="BO760" s="190"/>
      <c r="BP760" s="190"/>
      <c r="BQ760" s="190"/>
      <c r="BR760" s="190"/>
      <c r="BS760" s="190"/>
      <c r="BT760" s="190"/>
      <c r="BU760" s="190"/>
      <c r="BV760" s="190"/>
      <c r="BW760" s="190"/>
      <c r="BX760" s="190"/>
      <c r="BY760" s="190"/>
      <c r="BZ760" s="190"/>
      <c r="CA760" s="190"/>
      <c r="CB760" s="190"/>
      <c r="CC760" s="190"/>
      <c r="CD760" s="190"/>
      <c r="CE760" s="190"/>
      <c r="CF760" s="190"/>
      <c r="CG760" s="190"/>
      <c r="CH760" s="190"/>
      <c r="CI760" s="190"/>
      <c r="CJ760" s="190"/>
      <c r="CK760" s="190"/>
      <c r="CL760" s="190"/>
      <c r="CM760" s="190"/>
      <c r="CN760" s="190"/>
      <c r="CO760" s="190"/>
      <c r="CP760" s="190"/>
      <c r="CQ760" s="190"/>
      <c r="CR760" s="190"/>
      <c r="CS760" s="190"/>
      <c r="CT760" s="190"/>
      <c r="CU760" s="190"/>
      <c r="CV760" s="190"/>
      <c r="CW760" s="190"/>
      <c r="CX760" s="190"/>
      <c r="CY760" s="190"/>
      <c r="CZ760" s="190"/>
      <c r="DA760" s="190"/>
      <c r="DB760" s="190"/>
      <c r="DC760" s="190"/>
      <c r="DD760" s="190"/>
      <c r="DE760" s="190"/>
      <c r="DF760" s="190"/>
      <c r="DG760" s="190"/>
      <c r="DH760" s="190"/>
      <c r="DI760" s="190"/>
      <c r="DJ760" s="190"/>
      <c r="DK760" s="190"/>
      <c r="DL760" s="190"/>
      <c r="DM760" s="190"/>
      <c r="DN760" s="190"/>
      <c r="DO760" s="190"/>
      <c r="DP760" s="190"/>
      <c r="DQ760" s="190"/>
      <c r="DR760" s="190"/>
      <c r="DS760" s="190"/>
      <c r="DT760" s="190"/>
      <c r="DU760" s="190"/>
      <c r="DV760" s="190"/>
      <c r="DW760" s="190"/>
      <c r="DX760" s="190"/>
      <c r="DY760" s="190"/>
      <c r="DZ760" s="190"/>
      <c r="EA760" s="190"/>
      <c r="EB760" s="190"/>
      <c r="EC760" s="190"/>
      <c r="ED760" s="190"/>
      <c r="EE760" s="190"/>
      <c r="EF760" s="190"/>
      <c r="EG760" s="190"/>
      <c r="EH760" s="190"/>
      <c r="EI760" s="190"/>
      <c r="EJ760" s="190"/>
      <c r="EK760" s="190"/>
      <c r="EL760" s="190"/>
      <c r="EM760" s="190"/>
      <c r="EN760" s="190"/>
      <c r="EO760" s="190"/>
      <c r="EP760" s="190"/>
      <c r="EQ760" s="190"/>
      <c r="ER760" s="190"/>
      <c r="ES760" s="190"/>
      <c r="ET760" s="190"/>
      <c r="EU760" s="190"/>
      <c r="EV760" s="190"/>
      <c r="EW760" s="190"/>
      <c r="EX760" s="190"/>
      <c r="EY760" s="190"/>
      <c r="EZ760" s="190"/>
      <c r="FA760" s="190"/>
      <c r="FB760" s="190"/>
      <c r="FC760" s="190"/>
      <c r="FD760" s="190"/>
      <c r="FE760" s="190"/>
      <c r="FF760" s="190"/>
      <c r="FG760" s="190"/>
      <c r="FH760" s="190"/>
      <c r="FI760" s="190"/>
      <c r="FJ760" s="190"/>
      <c r="FK760" s="190"/>
      <c r="FL760" s="190"/>
      <c r="FM760" s="190"/>
      <c r="FN760" s="190"/>
      <c r="FO760" s="190"/>
      <c r="FP760" s="190"/>
      <c r="FQ760" s="190"/>
      <c r="FR760" s="190"/>
      <c r="FS760" s="190"/>
      <c r="FT760" s="190"/>
      <c r="FU760" s="190"/>
      <c r="FV760" s="190"/>
      <c r="FW760" s="190"/>
      <c r="FX760" s="190"/>
      <c r="FY760" s="190"/>
      <c r="FZ760" s="190"/>
      <c r="GA760" s="190"/>
      <c r="GB760" s="190"/>
      <c r="GC760" s="190"/>
      <c r="GD760" s="190"/>
      <c r="GE760" s="190"/>
      <c r="GF760" s="190"/>
      <c r="GG760" s="190"/>
      <c r="GH760" s="190"/>
      <c r="GI760" s="190"/>
      <c r="GJ760" s="190"/>
      <c r="GK760" s="190"/>
    </row>
    <row r="761" spans="1:193" s="16" customFormat="1" ht="21" customHeight="1" x14ac:dyDescent="0.25">
      <c r="A761" s="700">
        <v>707</v>
      </c>
      <c r="B761" s="714" t="s">
        <v>6643</v>
      </c>
      <c r="C761" s="715" t="s">
        <v>1331</v>
      </c>
      <c r="D761" s="719" t="s">
        <v>66</v>
      </c>
      <c r="E761" s="700">
        <v>64</v>
      </c>
      <c r="F761" s="730" t="str">
        <f t="shared" si="14"/>
        <v>Trung bình</v>
      </c>
      <c r="G761" s="70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  <c r="Y761" s="190"/>
      <c r="Z761" s="190"/>
      <c r="AA761" s="190"/>
      <c r="AB761" s="190"/>
      <c r="AC761" s="190"/>
      <c r="AD761" s="190"/>
      <c r="AE761" s="190"/>
      <c r="AF761" s="190"/>
      <c r="AG761" s="190"/>
      <c r="AH761" s="190"/>
      <c r="AI761" s="190"/>
      <c r="AJ761" s="190"/>
      <c r="AK761" s="190"/>
      <c r="AL761" s="190"/>
      <c r="AM761" s="190"/>
      <c r="AN761" s="190"/>
      <c r="AO761" s="190"/>
      <c r="AP761" s="190"/>
      <c r="AQ761" s="190"/>
      <c r="AR761" s="190"/>
      <c r="AS761" s="190"/>
      <c r="AT761" s="190"/>
      <c r="AU761" s="190"/>
      <c r="AV761" s="190"/>
      <c r="AW761" s="190"/>
      <c r="AX761" s="190"/>
      <c r="AY761" s="190"/>
      <c r="AZ761" s="190"/>
      <c r="BA761" s="190"/>
      <c r="BB761" s="190"/>
      <c r="BC761" s="190"/>
      <c r="BD761" s="190"/>
      <c r="BE761" s="190"/>
      <c r="BF761" s="190"/>
      <c r="BG761" s="190"/>
      <c r="BH761" s="190"/>
      <c r="BI761" s="190"/>
      <c r="BJ761" s="190"/>
      <c r="BK761" s="190"/>
      <c r="BL761" s="190"/>
      <c r="BM761" s="190"/>
      <c r="BN761" s="190"/>
      <c r="BO761" s="190"/>
      <c r="BP761" s="190"/>
      <c r="BQ761" s="190"/>
      <c r="BR761" s="190"/>
      <c r="BS761" s="190"/>
      <c r="BT761" s="190"/>
      <c r="BU761" s="190"/>
      <c r="BV761" s="190"/>
      <c r="BW761" s="190"/>
      <c r="BX761" s="190"/>
      <c r="BY761" s="190"/>
      <c r="BZ761" s="190"/>
      <c r="CA761" s="190"/>
      <c r="CB761" s="190"/>
      <c r="CC761" s="190"/>
      <c r="CD761" s="190"/>
      <c r="CE761" s="190"/>
      <c r="CF761" s="190"/>
      <c r="CG761" s="190"/>
      <c r="CH761" s="190"/>
      <c r="CI761" s="190"/>
      <c r="CJ761" s="190"/>
      <c r="CK761" s="190"/>
      <c r="CL761" s="190"/>
      <c r="CM761" s="190"/>
      <c r="CN761" s="190"/>
      <c r="CO761" s="190"/>
      <c r="CP761" s="190"/>
      <c r="CQ761" s="190"/>
      <c r="CR761" s="190"/>
      <c r="CS761" s="190"/>
      <c r="CT761" s="190"/>
      <c r="CU761" s="190"/>
      <c r="CV761" s="190"/>
      <c r="CW761" s="190"/>
      <c r="CX761" s="190"/>
      <c r="CY761" s="190"/>
      <c r="CZ761" s="190"/>
      <c r="DA761" s="190"/>
      <c r="DB761" s="190"/>
      <c r="DC761" s="190"/>
      <c r="DD761" s="190"/>
      <c r="DE761" s="190"/>
      <c r="DF761" s="190"/>
      <c r="DG761" s="190"/>
      <c r="DH761" s="190"/>
      <c r="DI761" s="190"/>
      <c r="DJ761" s="190"/>
      <c r="DK761" s="190"/>
      <c r="DL761" s="190"/>
      <c r="DM761" s="190"/>
      <c r="DN761" s="190"/>
      <c r="DO761" s="190"/>
      <c r="DP761" s="190"/>
      <c r="DQ761" s="190"/>
      <c r="DR761" s="190"/>
      <c r="DS761" s="190"/>
      <c r="DT761" s="190"/>
      <c r="DU761" s="190"/>
      <c r="DV761" s="190"/>
      <c r="DW761" s="190"/>
      <c r="DX761" s="190"/>
      <c r="DY761" s="190"/>
      <c r="DZ761" s="190"/>
      <c r="EA761" s="190"/>
      <c r="EB761" s="190"/>
      <c r="EC761" s="190"/>
      <c r="ED761" s="190"/>
      <c r="EE761" s="190"/>
      <c r="EF761" s="190"/>
      <c r="EG761" s="190"/>
      <c r="EH761" s="190"/>
      <c r="EI761" s="190"/>
      <c r="EJ761" s="190"/>
      <c r="EK761" s="190"/>
      <c r="EL761" s="190"/>
      <c r="EM761" s="190"/>
      <c r="EN761" s="190"/>
      <c r="EO761" s="190"/>
      <c r="EP761" s="190"/>
      <c r="EQ761" s="190"/>
      <c r="ER761" s="190"/>
      <c r="ES761" s="190"/>
      <c r="ET761" s="190"/>
      <c r="EU761" s="190"/>
      <c r="EV761" s="190"/>
      <c r="EW761" s="190"/>
      <c r="EX761" s="190"/>
      <c r="EY761" s="190"/>
      <c r="EZ761" s="190"/>
      <c r="FA761" s="190"/>
      <c r="FB761" s="190"/>
      <c r="FC761" s="190"/>
      <c r="FD761" s="190"/>
      <c r="FE761" s="190"/>
      <c r="FF761" s="190"/>
      <c r="FG761" s="190"/>
      <c r="FH761" s="190"/>
      <c r="FI761" s="190"/>
      <c r="FJ761" s="190"/>
      <c r="FK761" s="190"/>
      <c r="FL761" s="190"/>
      <c r="FM761" s="190"/>
      <c r="FN761" s="190"/>
      <c r="FO761" s="190"/>
      <c r="FP761" s="190"/>
      <c r="FQ761" s="190"/>
      <c r="FR761" s="190"/>
      <c r="FS761" s="190"/>
      <c r="FT761" s="190"/>
      <c r="FU761" s="190"/>
      <c r="FV761" s="190"/>
      <c r="FW761" s="190"/>
      <c r="FX761" s="190"/>
      <c r="FY761" s="190"/>
      <c r="FZ761" s="190"/>
      <c r="GA761" s="190"/>
      <c r="GB761" s="190"/>
      <c r="GC761" s="190"/>
      <c r="GD761" s="190"/>
      <c r="GE761" s="190"/>
      <c r="GF761" s="190"/>
      <c r="GG761" s="190"/>
      <c r="GH761" s="190"/>
      <c r="GI761" s="190"/>
      <c r="GJ761" s="190"/>
      <c r="GK761" s="190"/>
    </row>
    <row r="762" spans="1:193" s="16" customFormat="1" ht="21" customHeight="1" x14ac:dyDescent="0.25">
      <c r="A762" s="700">
        <v>708</v>
      </c>
      <c r="B762" s="714" t="s">
        <v>6644</v>
      </c>
      <c r="C762" s="715" t="s">
        <v>6645</v>
      </c>
      <c r="D762" s="719" t="s">
        <v>615</v>
      </c>
      <c r="E762" s="700">
        <v>93</v>
      </c>
      <c r="F762" s="730" t="str">
        <f t="shared" si="14"/>
        <v>Xuất sắc</v>
      </c>
      <c r="G762" s="70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0"/>
      <c r="AT762" s="190"/>
      <c r="AU762" s="190"/>
      <c r="AV762" s="190"/>
      <c r="AW762" s="190"/>
      <c r="AX762" s="190"/>
      <c r="AY762" s="190"/>
      <c r="AZ762" s="190"/>
      <c r="BA762" s="190"/>
      <c r="BB762" s="190"/>
      <c r="BC762" s="190"/>
      <c r="BD762" s="190"/>
      <c r="BE762" s="190"/>
      <c r="BF762" s="190"/>
      <c r="BG762" s="190"/>
      <c r="BH762" s="190"/>
      <c r="BI762" s="190"/>
      <c r="BJ762" s="190"/>
      <c r="BK762" s="190"/>
      <c r="BL762" s="190"/>
      <c r="BM762" s="190"/>
      <c r="BN762" s="190"/>
      <c r="BO762" s="190"/>
      <c r="BP762" s="190"/>
      <c r="BQ762" s="190"/>
      <c r="BR762" s="190"/>
      <c r="BS762" s="190"/>
      <c r="BT762" s="190"/>
      <c r="BU762" s="190"/>
      <c r="BV762" s="190"/>
      <c r="BW762" s="190"/>
      <c r="BX762" s="190"/>
      <c r="BY762" s="190"/>
      <c r="BZ762" s="190"/>
      <c r="CA762" s="190"/>
      <c r="CB762" s="190"/>
      <c r="CC762" s="190"/>
      <c r="CD762" s="190"/>
      <c r="CE762" s="190"/>
      <c r="CF762" s="190"/>
      <c r="CG762" s="190"/>
      <c r="CH762" s="190"/>
      <c r="CI762" s="190"/>
      <c r="CJ762" s="190"/>
      <c r="CK762" s="190"/>
      <c r="CL762" s="190"/>
      <c r="CM762" s="190"/>
      <c r="CN762" s="190"/>
      <c r="CO762" s="190"/>
      <c r="CP762" s="190"/>
      <c r="CQ762" s="190"/>
      <c r="CR762" s="190"/>
      <c r="CS762" s="190"/>
      <c r="CT762" s="190"/>
      <c r="CU762" s="190"/>
      <c r="CV762" s="190"/>
      <c r="CW762" s="190"/>
      <c r="CX762" s="190"/>
      <c r="CY762" s="190"/>
      <c r="CZ762" s="190"/>
      <c r="DA762" s="190"/>
      <c r="DB762" s="190"/>
      <c r="DC762" s="190"/>
      <c r="DD762" s="190"/>
      <c r="DE762" s="190"/>
      <c r="DF762" s="190"/>
      <c r="DG762" s="190"/>
      <c r="DH762" s="190"/>
      <c r="DI762" s="190"/>
      <c r="DJ762" s="190"/>
      <c r="DK762" s="190"/>
      <c r="DL762" s="190"/>
      <c r="DM762" s="190"/>
      <c r="DN762" s="190"/>
      <c r="DO762" s="190"/>
      <c r="DP762" s="190"/>
      <c r="DQ762" s="190"/>
      <c r="DR762" s="190"/>
      <c r="DS762" s="190"/>
      <c r="DT762" s="190"/>
      <c r="DU762" s="190"/>
      <c r="DV762" s="190"/>
      <c r="DW762" s="190"/>
      <c r="DX762" s="190"/>
      <c r="DY762" s="190"/>
      <c r="DZ762" s="190"/>
      <c r="EA762" s="190"/>
      <c r="EB762" s="190"/>
      <c r="EC762" s="190"/>
      <c r="ED762" s="190"/>
      <c r="EE762" s="190"/>
      <c r="EF762" s="190"/>
      <c r="EG762" s="190"/>
      <c r="EH762" s="190"/>
      <c r="EI762" s="190"/>
      <c r="EJ762" s="190"/>
      <c r="EK762" s="190"/>
      <c r="EL762" s="190"/>
      <c r="EM762" s="190"/>
      <c r="EN762" s="190"/>
      <c r="EO762" s="190"/>
      <c r="EP762" s="190"/>
      <c r="EQ762" s="190"/>
      <c r="ER762" s="190"/>
      <c r="ES762" s="190"/>
      <c r="ET762" s="190"/>
      <c r="EU762" s="190"/>
      <c r="EV762" s="190"/>
      <c r="EW762" s="190"/>
      <c r="EX762" s="190"/>
      <c r="EY762" s="190"/>
      <c r="EZ762" s="190"/>
      <c r="FA762" s="190"/>
      <c r="FB762" s="190"/>
      <c r="FC762" s="190"/>
      <c r="FD762" s="190"/>
      <c r="FE762" s="190"/>
      <c r="FF762" s="190"/>
      <c r="FG762" s="190"/>
      <c r="FH762" s="190"/>
      <c r="FI762" s="190"/>
      <c r="FJ762" s="190"/>
      <c r="FK762" s="190"/>
      <c r="FL762" s="190"/>
      <c r="FM762" s="190"/>
      <c r="FN762" s="190"/>
      <c r="FO762" s="190"/>
      <c r="FP762" s="190"/>
      <c r="FQ762" s="190"/>
      <c r="FR762" s="190"/>
      <c r="FS762" s="190"/>
      <c r="FT762" s="190"/>
      <c r="FU762" s="190"/>
      <c r="FV762" s="190"/>
      <c r="FW762" s="190"/>
      <c r="FX762" s="190"/>
      <c r="FY762" s="190"/>
      <c r="FZ762" s="190"/>
      <c r="GA762" s="190"/>
      <c r="GB762" s="190"/>
      <c r="GC762" s="190"/>
      <c r="GD762" s="190"/>
      <c r="GE762" s="190"/>
      <c r="GF762" s="190"/>
      <c r="GG762" s="190"/>
      <c r="GH762" s="190"/>
      <c r="GI762" s="190"/>
      <c r="GJ762" s="190"/>
      <c r="GK762" s="190"/>
    </row>
    <row r="763" spans="1:193" s="16" customFormat="1" ht="21" customHeight="1" x14ac:dyDescent="0.25">
      <c r="A763" s="700">
        <v>709</v>
      </c>
      <c r="B763" s="714" t="s">
        <v>6646</v>
      </c>
      <c r="C763" s="715" t="s">
        <v>6647</v>
      </c>
      <c r="D763" s="719" t="s">
        <v>3220</v>
      </c>
      <c r="E763" s="700">
        <v>64</v>
      </c>
      <c r="F763" s="730" t="str">
        <f t="shared" si="14"/>
        <v>Trung bình</v>
      </c>
      <c r="G763" s="70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0"/>
      <c r="AT763" s="190"/>
      <c r="AU763" s="190"/>
      <c r="AV763" s="190"/>
      <c r="AW763" s="190"/>
      <c r="AX763" s="190"/>
      <c r="AY763" s="190"/>
      <c r="AZ763" s="190"/>
      <c r="BA763" s="190"/>
      <c r="BB763" s="190"/>
      <c r="BC763" s="190"/>
      <c r="BD763" s="190"/>
      <c r="BE763" s="190"/>
      <c r="BF763" s="190"/>
      <c r="BG763" s="190"/>
      <c r="BH763" s="190"/>
      <c r="BI763" s="190"/>
      <c r="BJ763" s="190"/>
      <c r="BK763" s="190"/>
      <c r="BL763" s="190"/>
      <c r="BM763" s="190"/>
      <c r="BN763" s="190"/>
      <c r="BO763" s="190"/>
      <c r="BP763" s="190"/>
      <c r="BQ763" s="190"/>
      <c r="BR763" s="190"/>
      <c r="BS763" s="190"/>
      <c r="BT763" s="190"/>
      <c r="BU763" s="190"/>
      <c r="BV763" s="190"/>
      <c r="BW763" s="190"/>
      <c r="BX763" s="190"/>
      <c r="BY763" s="190"/>
      <c r="BZ763" s="190"/>
      <c r="CA763" s="190"/>
      <c r="CB763" s="190"/>
      <c r="CC763" s="190"/>
      <c r="CD763" s="190"/>
      <c r="CE763" s="190"/>
      <c r="CF763" s="190"/>
      <c r="CG763" s="190"/>
      <c r="CH763" s="190"/>
      <c r="CI763" s="190"/>
      <c r="CJ763" s="190"/>
      <c r="CK763" s="190"/>
      <c r="CL763" s="190"/>
      <c r="CM763" s="190"/>
      <c r="CN763" s="190"/>
      <c r="CO763" s="190"/>
      <c r="CP763" s="190"/>
      <c r="CQ763" s="190"/>
      <c r="CR763" s="190"/>
      <c r="CS763" s="190"/>
      <c r="CT763" s="190"/>
      <c r="CU763" s="190"/>
      <c r="CV763" s="190"/>
      <c r="CW763" s="190"/>
      <c r="CX763" s="190"/>
      <c r="CY763" s="190"/>
      <c r="CZ763" s="190"/>
      <c r="DA763" s="190"/>
      <c r="DB763" s="190"/>
      <c r="DC763" s="190"/>
      <c r="DD763" s="190"/>
      <c r="DE763" s="190"/>
      <c r="DF763" s="190"/>
      <c r="DG763" s="190"/>
      <c r="DH763" s="190"/>
      <c r="DI763" s="190"/>
      <c r="DJ763" s="190"/>
      <c r="DK763" s="190"/>
      <c r="DL763" s="190"/>
      <c r="DM763" s="190"/>
      <c r="DN763" s="190"/>
      <c r="DO763" s="190"/>
      <c r="DP763" s="190"/>
      <c r="DQ763" s="190"/>
      <c r="DR763" s="190"/>
      <c r="DS763" s="190"/>
      <c r="DT763" s="190"/>
      <c r="DU763" s="190"/>
      <c r="DV763" s="190"/>
      <c r="DW763" s="190"/>
      <c r="DX763" s="190"/>
      <c r="DY763" s="190"/>
      <c r="DZ763" s="190"/>
      <c r="EA763" s="190"/>
      <c r="EB763" s="190"/>
      <c r="EC763" s="190"/>
      <c r="ED763" s="190"/>
      <c r="EE763" s="190"/>
      <c r="EF763" s="190"/>
      <c r="EG763" s="190"/>
      <c r="EH763" s="190"/>
      <c r="EI763" s="190"/>
      <c r="EJ763" s="190"/>
      <c r="EK763" s="190"/>
      <c r="EL763" s="190"/>
      <c r="EM763" s="190"/>
      <c r="EN763" s="190"/>
      <c r="EO763" s="190"/>
      <c r="EP763" s="190"/>
      <c r="EQ763" s="190"/>
      <c r="ER763" s="190"/>
      <c r="ES763" s="190"/>
      <c r="ET763" s="190"/>
      <c r="EU763" s="190"/>
      <c r="EV763" s="190"/>
      <c r="EW763" s="190"/>
      <c r="EX763" s="190"/>
      <c r="EY763" s="190"/>
      <c r="EZ763" s="190"/>
      <c r="FA763" s="190"/>
      <c r="FB763" s="190"/>
      <c r="FC763" s="190"/>
      <c r="FD763" s="190"/>
      <c r="FE763" s="190"/>
      <c r="FF763" s="190"/>
      <c r="FG763" s="190"/>
      <c r="FH763" s="190"/>
      <c r="FI763" s="190"/>
      <c r="FJ763" s="190"/>
      <c r="FK763" s="190"/>
      <c r="FL763" s="190"/>
      <c r="FM763" s="190"/>
      <c r="FN763" s="190"/>
      <c r="FO763" s="190"/>
      <c r="FP763" s="190"/>
      <c r="FQ763" s="190"/>
      <c r="FR763" s="190"/>
      <c r="FS763" s="190"/>
      <c r="FT763" s="190"/>
      <c r="FU763" s="190"/>
      <c r="FV763" s="190"/>
      <c r="FW763" s="190"/>
      <c r="FX763" s="190"/>
      <c r="FY763" s="190"/>
      <c r="FZ763" s="190"/>
      <c r="GA763" s="190"/>
      <c r="GB763" s="190"/>
      <c r="GC763" s="190"/>
      <c r="GD763" s="190"/>
      <c r="GE763" s="190"/>
      <c r="GF763" s="190"/>
      <c r="GG763" s="190"/>
      <c r="GH763" s="190"/>
      <c r="GI763" s="190"/>
      <c r="GJ763" s="190"/>
      <c r="GK763" s="190"/>
    </row>
    <row r="764" spans="1:193" s="16" customFormat="1" ht="21" customHeight="1" x14ac:dyDescent="0.25">
      <c r="A764" s="700">
        <v>710</v>
      </c>
      <c r="B764" s="714" t="s">
        <v>6648</v>
      </c>
      <c r="C764" s="715" t="s">
        <v>46</v>
      </c>
      <c r="D764" s="719" t="s">
        <v>295</v>
      </c>
      <c r="E764" s="700">
        <v>87</v>
      </c>
      <c r="F764" s="730" t="str">
        <f t="shared" si="14"/>
        <v>Tốt</v>
      </c>
      <c r="G764" s="70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0"/>
      <c r="AT764" s="190"/>
      <c r="AU764" s="190"/>
      <c r="AV764" s="190"/>
      <c r="AW764" s="190"/>
      <c r="AX764" s="190"/>
      <c r="AY764" s="190"/>
      <c r="AZ764" s="190"/>
      <c r="BA764" s="190"/>
      <c r="BB764" s="190"/>
      <c r="BC764" s="190"/>
      <c r="BD764" s="190"/>
      <c r="BE764" s="190"/>
      <c r="BF764" s="190"/>
      <c r="BG764" s="190"/>
      <c r="BH764" s="190"/>
      <c r="BI764" s="190"/>
      <c r="BJ764" s="190"/>
      <c r="BK764" s="190"/>
      <c r="BL764" s="190"/>
      <c r="BM764" s="190"/>
      <c r="BN764" s="190"/>
      <c r="BO764" s="190"/>
      <c r="BP764" s="190"/>
      <c r="BQ764" s="190"/>
      <c r="BR764" s="190"/>
      <c r="BS764" s="190"/>
      <c r="BT764" s="190"/>
      <c r="BU764" s="190"/>
      <c r="BV764" s="190"/>
      <c r="BW764" s="190"/>
      <c r="BX764" s="190"/>
      <c r="BY764" s="190"/>
      <c r="BZ764" s="190"/>
      <c r="CA764" s="190"/>
      <c r="CB764" s="190"/>
      <c r="CC764" s="190"/>
      <c r="CD764" s="190"/>
      <c r="CE764" s="190"/>
      <c r="CF764" s="190"/>
      <c r="CG764" s="190"/>
      <c r="CH764" s="190"/>
      <c r="CI764" s="190"/>
      <c r="CJ764" s="190"/>
      <c r="CK764" s="190"/>
      <c r="CL764" s="190"/>
      <c r="CM764" s="190"/>
      <c r="CN764" s="190"/>
      <c r="CO764" s="190"/>
      <c r="CP764" s="190"/>
      <c r="CQ764" s="190"/>
      <c r="CR764" s="190"/>
      <c r="CS764" s="190"/>
      <c r="CT764" s="190"/>
      <c r="CU764" s="190"/>
      <c r="CV764" s="190"/>
      <c r="CW764" s="190"/>
      <c r="CX764" s="190"/>
      <c r="CY764" s="190"/>
      <c r="CZ764" s="190"/>
      <c r="DA764" s="190"/>
      <c r="DB764" s="190"/>
      <c r="DC764" s="190"/>
      <c r="DD764" s="190"/>
      <c r="DE764" s="190"/>
      <c r="DF764" s="190"/>
      <c r="DG764" s="190"/>
      <c r="DH764" s="190"/>
      <c r="DI764" s="190"/>
      <c r="DJ764" s="190"/>
      <c r="DK764" s="190"/>
      <c r="DL764" s="190"/>
      <c r="DM764" s="190"/>
      <c r="DN764" s="190"/>
      <c r="DO764" s="190"/>
      <c r="DP764" s="190"/>
      <c r="DQ764" s="190"/>
      <c r="DR764" s="190"/>
      <c r="DS764" s="190"/>
      <c r="DT764" s="190"/>
      <c r="DU764" s="190"/>
      <c r="DV764" s="190"/>
      <c r="DW764" s="190"/>
      <c r="DX764" s="190"/>
      <c r="DY764" s="190"/>
      <c r="DZ764" s="190"/>
      <c r="EA764" s="190"/>
      <c r="EB764" s="190"/>
      <c r="EC764" s="190"/>
      <c r="ED764" s="190"/>
      <c r="EE764" s="190"/>
      <c r="EF764" s="190"/>
      <c r="EG764" s="190"/>
      <c r="EH764" s="190"/>
      <c r="EI764" s="190"/>
      <c r="EJ764" s="190"/>
      <c r="EK764" s="190"/>
      <c r="EL764" s="190"/>
      <c r="EM764" s="190"/>
      <c r="EN764" s="190"/>
      <c r="EO764" s="190"/>
      <c r="EP764" s="190"/>
      <c r="EQ764" s="190"/>
      <c r="ER764" s="190"/>
      <c r="ES764" s="190"/>
      <c r="ET764" s="190"/>
      <c r="EU764" s="190"/>
      <c r="EV764" s="190"/>
      <c r="EW764" s="190"/>
      <c r="EX764" s="190"/>
      <c r="EY764" s="190"/>
      <c r="EZ764" s="190"/>
      <c r="FA764" s="190"/>
      <c r="FB764" s="190"/>
      <c r="FC764" s="190"/>
      <c r="FD764" s="190"/>
      <c r="FE764" s="190"/>
      <c r="FF764" s="190"/>
      <c r="FG764" s="190"/>
      <c r="FH764" s="190"/>
      <c r="FI764" s="190"/>
      <c r="FJ764" s="190"/>
      <c r="FK764" s="190"/>
      <c r="FL764" s="190"/>
      <c r="FM764" s="190"/>
      <c r="FN764" s="190"/>
      <c r="FO764" s="190"/>
      <c r="FP764" s="190"/>
      <c r="FQ764" s="190"/>
      <c r="FR764" s="190"/>
      <c r="FS764" s="190"/>
      <c r="FT764" s="190"/>
      <c r="FU764" s="190"/>
      <c r="FV764" s="190"/>
      <c r="FW764" s="190"/>
      <c r="FX764" s="190"/>
      <c r="FY764" s="190"/>
      <c r="FZ764" s="190"/>
      <c r="GA764" s="190"/>
      <c r="GB764" s="190"/>
      <c r="GC764" s="190"/>
      <c r="GD764" s="190"/>
      <c r="GE764" s="190"/>
      <c r="GF764" s="190"/>
      <c r="GG764" s="190"/>
      <c r="GH764" s="190"/>
      <c r="GI764" s="190"/>
      <c r="GJ764" s="190"/>
      <c r="GK764" s="190"/>
    </row>
    <row r="765" spans="1:193" s="16" customFormat="1" ht="21" customHeight="1" x14ac:dyDescent="0.25">
      <c r="A765" s="700">
        <v>711</v>
      </c>
      <c r="B765" s="714" t="s">
        <v>6649</v>
      </c>
      <c r="C765" s="715" t="s">
        <v>3421</v>
      </c>
      <c r="D765" s="719" t="s">
        <v>138</v>
      </c>
      <c r="E765" s="700">
        <v>73</v>
      </c>
      <c r="F765" s="730" t="str">
        <f t="shared" si="14"/>
        <v>Khá</v>
      </c>
      <c r="G765" s="70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0"/>
      <c r="AT765" s="190"/>
      <c r="AU765" s="190"/>
      <c r="AV765" s="190"/>
      <c r="AW765" s="190"/>
      <c r="AX765" s="190"/>
      <c r="AY765" s="190"/>
      <c r="AZ765" s="190"/>
      <c r="BA765" s="190"/>
      <c r="BB765" s="190"/>
      <c r="BC765" s="190"/>
      <c r="BD765" s="190"/>
      <c r="BE765" s="190"/>
      <c r="BF765" s="190"/>
      <c r="BG765" s="190"/>
      <c r="BH765" s="190"/>
      <c r="BI765" s="190"/>
      <c r="BJ765" s="190"/>
      <c r="BK765" s="190"/>
      <c r="BL765" s="190"/>
      <c r="BM765" s="190"/>
      <c r="BN765" s="190"/>
      <c r="BO765" s="190"/>
      <c r="BP765" s="190"/>
      <c r="BQ765" s="190"/>
      <c r="BR765" s="190"/>
      <c r="BS765" s="190"/>
      <c r="BT765" s="190"/>
      <c r="BU765" s="190"/>
      <c r="BV765" s="190"/>
      <c r="BW765" s="190"/>
      <c r="BX765" s="190"/>
      <c r="BY765" s="190"/>
      <c r="BZ765" s="190"/>
      <c r="CA765" s="190"/>
      <c r="CB765" s="190"/>
      <c r="CC765" s="190"/>
      <c r="CD765" s="190"/>
      <c r="CE765" s="190"/>
      <c r="CF765" s="190"/>
      <c r="CG765" s="190"/>
      <c r="CH765" s="190"/>
      <c r="CI765" s="190"/>
      <c r="CJ765" s="190"/>
      <c r="CK765" s="190"/>
      <c r="CL765" s="190"/>
      <c r="CM765" s="190"/>
      <c r="CN765" s="190"/>
      <c r="CO765" s="190"/>
      <c r="CP765" s="190"/>
      <c r="CQ765" s="190"/>
      <c r="CR765" s="190"/>
      <c r="CS765" s="190"/>
      <c r="CT765" s="190"/>
      <c r="CU765" s="190"/>
      <c r="CV765" s="190"/>
      <c r="CW765" s="190"/>
      <c r="CX765" s="190"/>
      <c r="CY765" s="190"/>
      <c r="CZ765" s="190"/>
      <c r="DA765" s="190"/>
      <c r="DB765" s="190"/>
      <c r="DC765" s="190"/>
      <c r="DD765" s="190"/>
      <c r="DE765" s="190"/>
      <c r="DF765" s="190"/>
      <c r="DG765" s="190"/>
      <c r="DH765" s="190"/>
      <c r="DI765" s="190"/>
      <c r="DJ765" s="190"/>
      <c r="DK765" s="190"/>
      <c r="DL765" s="190"/>
      <c r="DM765" s="190"/>
      <c r="DN765" s="190"/>
      <c r="DO765" s="190"/>
      <c r="DP765" s="190"/>
      <c r="DQ765" s="190"/>
      <c r="DR765" s="190"/>
      <c r="DS765" s="190"/>
      <c r="DT765" s="190"/>
      <c r="DU765" s="190"/>
      <c r="DV765" s="190"/>
      <c r="DW765" s="190"/>
      <c r="DX765" s="190"/>
      <c r="DY765" s="190"/>
      <c r="DZ765" s="190"/>
      <c r="EA765" s="190"/>
      <c r="EB765" s="190"/>
      <c r="EC765" s="190"/>
      <c r="ED765" s="190"/>
      <c r="EE765" s="190"/>
      <c r="EF765" s="190"/>
      <c r="EG765" s="190"/>
      <c r="EH765" s="190"/>
      <c r="EI765" s="190"/>
      <c r="EJ765" s="190"/>
      <c r="EK765" s="190"/>
      <c r="EL765" s="190"/>
      <c r="EM765" s="190"/>
      <c r="EN765" s="190"/>
      <c r="EO765" s="190"/>
      <c r="EP765" s="190"/>
      <c r="EQ765" s="190"/>
      <c r="ER765" s="190"/>
      <c r="ES765" s="190"/>
      <c r="ET765" s="190"/>
      <c r="EU765" s="190"/>
      <c r="EV765" s="190"/>
      <c r="EW765" s="190"/>
      <c r="EX765" s="190"/>
      <c r="EY765" s="190"/>
      <c r="EZ765" s="190"/>
      <c r="FA765" s="190"/>
      <c r="FB765" s="190"/>
      <c r="FC765" s="190"/>
      <c r="FD765" s="190"/>
      <c r="FE765" s="190"/>
      <c r="FF765" s="190"/>
      <c r="FG765" s="190"/>
      <c r="FH765" s="190"/>
      <c r="FI765" s="190"/>
      <c r="FJ765" s="190"/>
      <c r="FK765" s="190"/>
      <c r="FL765" s="190"/>
      <c r="FM765" s="190"/>
      <c r="FN765" s="190"/>
      <c r="FO765" s="190"/>
      <c r="FP765" s="190"/>
      <c r="FQ765" s="190"/>
      <c r="FR765" s="190"/>
      <c r="FS765" s="190"/>
      <c r="FT765" s="190"/>
      <c r="FU765" s="190"/>
      <c r="FV765" s="190"/>
      <c r="FW765" s="190"/>
      <c r="FX765" s="190"/>
      <c r="FY765" s="190"/>
      <c r="FZ765" s="190"/>
      <c r="GA765" s="190"/>
      <c r="GB765" s="190"/>
      <c r="GC765" s="190"/>
      <c r="GD765" s="190"/>
      <c r="GE765" s="190"/>
      <c r="GF765" s="190"/>
      <c r="GG765" s="190"/>
      <c r="GH765" s="190"/>
      <c r="GI765" s="190"/>
      <c r="GJ765" s="190"/>
      <c r="GK765" s="190"/>
    </row>
    <row r="766" spans="1:193" s="16" customFormat="1" ht="21" customHeight="1" x14ac:dyDescent="0.25">
      <c r="A766" s="700">
        <v>712</v>
      </c>
      <c r="B766" s="714" t="s">
        <v>6650</v>
      </c>
      <c r="C766" s="715" t="s">
        <v>83</v>
      </c>
      <c r="D766" s="719" t="s">
        <v>95</v>
      </c>
      <c r="E766" s="700">
        <v>64</v>
      </c>
      <c r="F766" s="730" t="str">
        <f t="shared" si="14"/>
        <v>Trung bình</v>
      </c>
      <c r="G766" s="70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0"/>
      <c r="AT766" s="190"/>
      <c r="AU766" s="190"/>
      <c r="AV766" s="190"/>
      <c r="AW766" s="190"/>
      <c r="AX766" s="190"/>
      <c r="AY766" s="190"/>
      <c r="AZ766" s="190"/>
      <c r="BA766" s="190"/>
      <c r="BB766" s="190"/>
      <c r="BC766" s="190"/>
      <c r="BD766" s="190"/>
      <c r="BE766" s="190"/>
      <c r="BF766" s="190"/>
      <c r="BG766" s="190"/>
      <c r="BH766" s="190"/>
      <c r="BI766" s="190"/>
      <c r="BJ766" s="190"/>
      <c r="BK766" s="190"/>
      <c r="BL766" s="190"/>
      <c r="BM766" s="190"/>
      <c r="BN766" s="190"/>
      <c r="BO766" s="190"/>
      <c r="BP766" s="190"/>
      <c r="BQ766" s="190"/>
      <c r="BR766" s="190"/>
      <c r="BS766" s="190"/>
      <c r="BT766" s="190"/>
      <c r="BU766" s="190"/>
      <c r="BV766" s="190"/>
      <c r="BW766" s="190"/>
      <c r="BX766" s="190"/>
      <c r="BY766" s="190"/>
      <c r="BZ766" s="190"/>
      <c r="CA766" s="190"/>
      <c r="CB766" s="190"/>
      <c r="CC766" s="190"/>
      <c r="CD766" s="190"/>
      <c r="CE766" s="190"/>
      <c r="CF766" s="190"/>
      <c r="CG766" s="190"/>
      <c r="CH766" s="190"/>
      <c r="CI766" s="190"/>
      <c r="CJ766" s="190"/>
      <c r="CK766" s="190"/>
      <c r="CL766" s="190"/>
      <c r="CM766" s="190"/>
      <c r="CN766" s="190"/>
      <c r="CO766" s="190"/>
      <c r="CP766" s="190"/>
      <c r="CQ766" s="190"/>
      <c r="CR766" s="190"/>
      <c r="CS766" s="190"/>
      <c r="CT766" s="190"/>
      <c r="CU766" s="190"/>
      <c r="CV766" s="190"/>
      <c r="CW766" s="190"/>
      <c r="CX766" s="190"/>
      <c r="CY766" s="190"/>
      <c r="CZ766" s="190"/>
      <c r="DA766" s="190"/>
      <c r="DB766" s="190"/>
      <c r="DC766" s="190"/>
      <c r="DD766" s="190"/>
      <c r="DE766" s="190"/>
      <c r="DF766" s="190"/>
      <c r="DG766" s="190"/>
      <c r="DH766" s="190"/>
      <c r="DI766" s="190"/>
      <c r="DJ766" s="190"/>
      <c r="DK766" s="190"/>
      <c r="DL766" s="190"/>
      <c r="DM766" s="190"/>
      <c r="DN766" s="190"/>
      <c r="DO766" s="190"/>
      <c r="DP766" s="190"/>
      <c r="DQ766" s="190"/>
      <c r="DR766" s="190"/>
      <c r="DS766" s="190"/>
      <c r="DT766" s="190"/>
      <c r="DU766" s="190"/>
      <c r="DV766" s="190"/>
      <c r="DW766" s="190"/>
      <c r="DX766" s="190"/>
      <c r="DY766" s="190"/>
      <c r="DZ766" s="190"/>
      <c r="EA766" s="190"/>
      <c r="EB766" s="190"/>
      <c r="EC766" s="190"/>
      <c r="ED766" s="190"/>
      <c r="EE766" s="190"/>
      <c r="EF766" s="190"/>
      <c r="EG766" s="190"/>
      <c r="EH766" s="190"/>
      <c r="EI766" s="190"/>
      <c r="EJ766" s="190"/>
      <c r="EK766" s="190"/>
      <c r="EL766" s="190"/>
      <c r="EM766" s="190"/>
      <c r="EN766" s="190"/>
      <c r="EO766" s="190"/>
      <c r="EP766" s="190"/>
      <c r="EQ766" s="190"/>
      <c r="ER766" s="190"/>
      <c r="ES766" s="190"/>
      <c r="ET766" s="190"/>
      <c r="EU766" s="190"/>
      <c r="EV766" s="190"/>
      <c r="EW766" s="190"/>
      <c r="EX766" s="190"/>
      <c r="EY766" s="190"/>
      <c r="EZ766" s="190"/>
      <c r="FA766" s="190"/>
      <c r="FB766" s="190"/>
      <c r="FC766" s="190"/>
      <c r="FD766" s="190"/>
      <c r="FE766" s="190"/>
      <c r="FF766" s="190"/>
      <c r="FG766" s="190"/>
      <c r="FH766" s="190"/>
      <c r="FI766" s="190"/>
      <c r="FJ766" s="190"/>
      <c r="FK766" s="190"/>
      <c r="FL766" s="190"/>
      <c r="FM766" s="190"/>
      <c r="FN766" s="190"/>
      <c r="FO766" s="190"/>
      <c r="FP766" s="190"/>
      <c r="FQ766" s="190"/>
      <c r="FR766" s="190"/>
      <c r="FS766" s="190"/>
      <c r="FT766" s="190"/>
      <c r="FU766" s="190"/>
      <c r="FV766" s="190"/>
      <c r="FW766" s="190"/>
      <c r="FX766" s="190"/>
      <c r="FY766" s="190"/>
      <c r="FZ766" s="190"/>
      <c r="GA766" s="190"/>
      <c r="GB766" s="190"/>
      <c r="GC766" s="190"/>
      <c r="GD766" s="190"/>
      <c r="GE766" s="190"/>
      <c r="GF766" s="190"/>
      <c r="GG766" s="190"/>
      <c r="GH766" s="190"/>
      <c r="GI766" s="190"/>
      <c r="GJ766" s="190"/>
      <c r="GK766" s="190"/>
    </row>
    <row r="767" spans="1:193" s="16" customFormat="1" ht="21" customHeight="1" x14ac:dyDescent="0.25">
      <c r="A767" s="700">
        <v>713</v>
      </c>
      <c r="B767" s="714" t="s">
        <v>6651</v>
      </c>
      <c r="C767" s="715" t="s">
        <v>211</v>
      </c>
      <c r="D767" s="719" t="s">
        <v>12</v>
      </c>
      <c r="E767" s="700">
        <v>90</v>
      </c>
      <c r="F767" s="730" t="str">
        <f t="shared" si="14"/>
        <v>Xuất sắc</v>
      </c>
      <c r="G767" s="70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0"/>
      <c r="AT767" s="190"/>
      <c r="AU767" s="190"/>
      <c r="AV767" s="190"/>
      <c r="AW767" s="190"/>
      <c r="AX767" s="190"/>
      <c r="AY767" s="190"/>
      <c r="AZ767" s="190"/>
      <c r="BA767" s="190"/>
      <c r="BB767" s="190"/>
      <c r="BC767" s="190"/>
      <c r="BD767" s="190"/>
      <c r="BE767" s="190"/>
      <c r="BF767" s="190"/>
      <c r="BG767" s="190"/>
      <c r="BH767" s="190"/>
      <c r="BI767" s="190"/>
      <c r="BJ767" s="190"/>
      <c r="BK767" s="190"/>
      <c r="BL767" s="190"/>
      <c r="BM767" s="190"/>
      <c r="BN767" s="190"/>
      <c r="BO767" s="190"/>
      <c r="BP767" s="190"/>
      <c r="BQ767" s="190"/>
      <c r="BR767" s="190"/>
      <c r="BS767" s="190"/>
      <c r="BT767" s="190"/>
      <c r="BU767" s="190"/>
      <c r="BV767" s="190"/>
      <c r="BW767" s="190"/>
      <c r="BX767" s="190"/>
      <c r="BY767" s="190"/>
      <c r="BZ767" s="190"/>
      <c r="CA767" s="190"/>
      <c r="CB767" s="190"/>
      <c r="CC767" s="190"/>
      <c r="CD767" s="190"/>
      <c r="CE767" s="190"/>
      <c r="CF767" s="190"/>
      <c r="CG767" s="190"/>
      <c r="CH767" s="190"/>
      <c r="CI767" s="190"/>
      <c r="CJ767" s="190"/>
      <c r="CK767" s="190"/>
      <c r="CL767" s="190"/>
      <c r="CM767" s="190"/>
      <c r="CN767" s="190"/>
      <c r="CO767" s="190"/>
      <c r="CP767" s="190"/>
      <c r="CQ767" s="190"/>
      <c r="CR767" s="190"/>
      <c r="CS767" s="190"/>
      <c r="CT767" s="190"/>
      <c r="CU767" s="190"/>
      <c r="CV767" s="190"/>
      <c r="CW767" s="190"/>
      <c r="CX767" s="190"/>
      <c r="CY767" s="190"/>
      <c r="CZ767" s="190"/>
      <c r="DA767" s="190"/>
      <c r="DB767" s="190"/>
      <c r="DC767" s="190"/>
      <c r="DD767" s="190"/>
      <c r="DE767" s="190"/>
      <c r="DF767" s="190"/>
      <c r="DG767" s="190"/>
      <c r="DH767" s="190"/>
      <c r="DI767" s="190"/>
      <c r="DJ767" s="190"/>
      <c r="DK767" s="190"/>
      <c r="DL767" s="190"/>
      <c r="DM767" s="190"/>
      <c r="DN767" s="190"/>
      <c r="DO767" s="190"/>
      <c r="DP767" s="190"/>
      <c r="DQ767" s="190"/>
      <c r="DR767" s="190"/>
      <c r="DS767" s="190"/>
      <c r="DT767" s="190"/>
      <c r="DU767" s="190"/>
      <c r="DV767" s="190"/>
      <c r="DW767" s="190"/>
      <c r="DX767" s="190"/>
      <c r="DY767" s="190"/>
      <c r="DZ767" s="190"/>
      <c r="EA767" s="190"/>
      <c r="EB767" s="190"/>
      <c r="EC767" s="190"/>
      <c r="ED767" s="190"/>
      <c r="EE767" s="190"/>
      <c r="EF767" s="190"/>
      <c r="EG767" s="190"/>
      <c r="EH767" s="190"/>
      <c r="EI767" s="190"/>
      <c r="EJ767" s="190"/>
      <c r="EK767" s="190"/>
      <c r="EL767" s="190"/>
      <c r="EM767" s="190"/>
      <c r="EN767" s="190"/>
      <c r="EO767" s="190"/>
      <c r="EP767" s="190"/>
      <c r="EQ767" s="190"/>
      <c r="ER767" s="190"/>
      <c r="ES767" s="190"/>
      <c r="ET767" s="190"/>
      <c r="EU767" s="190"/>
      <c r="EV767" s="190"/>
      <c r="EW767" s="190"/>
      <c r="EX767" s="190"/>
      <c r="EY767" s="190"/>
      <c r="EZ767" s="190"/>
      <c r="FA767" s="190"/>
      <c r="FB767" s="190"/>
      <c r="FC767" s="190"/>
      <c r="FD767" s="190"/>
      <c r="FE767" s="190"/>
      <c r="FF767" s="190"/>
      <c r="FG767" s="190"/>
      <c r="FH767" s="190"/>
      <c r="FI767" s="190"/>
      <c r="FJ767" s="190"/>
      <c r="FK767" s="190"/>
      <c r="FL767" s="190"/>
      <c r="FM767" s="190"/>
      <c r="FN767" s="190"/>
      <c r="FO767" s="190"/>
      <c r="FP767" s="190"/>
      <c r="FQ767" s="190"/>
      <c r="FR767" s="190"/>
      <c r="FS767" s="190"/>
      <c r="FT767" s="190"/>
      <c r="FU767" s="190"/>
      <c r="FV767" s="190"/>
      <c r="FW767" s="190"/>
      <c r="FX767" s="190"/>
      <c r="FY767" s="190"/>
      <c r="FZ767" s="190"/>
      <c r="GA767" s="190"/>
      <c r="GB767" s="190"/>
      <c r="GC767" s="190"/>
      <c r="GD767" s="190"/>
      <c r="GE767" s="190"/>
      <c r="GF767" s="190"/>
      <c r="GG767" s="190"/>
      <c r="GH767" s="190"/>
      <c r="GI767" s="190"/>
      <c r="GJ767" s="190"/>
      <c r="GK767" s="190"/>
    </row>
    <row r="768" spans="1:193" s="16" customFormat="1" ht="21" customHeight="1" x14ac:dyDescent="0.25">
      <c r="A768" s="700">
        <v>714</v>
      </c>
      <c r="B768" s="714" t="s">
        <v>6652</v>
      </c>
      <c r="C768" s="715" t="s">
        <v>6653</v>
      </c>
      <c r="D768" s="719" t="s">
        <v>12</v>
      </c>
      <c r="E768" s="700">
        <v>64</v>
      </c>
      <c r="F768" s="730" t="str">
        <f t="shared" si="14"/>
        <v>Trung bình</v>
      </c>
      <c r="G768" s="70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0"/>
      <c r="AT768" s="190"/>
      <c r="AU768" s="190"/>
      <c r="AV768" s="190"/>
      <c r="AW768" s="190"/>
      <c r="AX768" s="190"/>
      <c r="AY768" s="190"/>
      <c r="AZ768" s="190"/>
      <c r="BA768" s="190"/>
      <c r="BB768" s="190"/>
      <c r="BC768" s="190"/>
      <c r="BD768" s="190"/>
      <c r="BE768" s="190"/>
      <c r="BF768" s="190"/>
      <c r="BG768" s="190"/>
      <c r="BH768" s="190"/>
      <c r="BI768" s="190"/>
      <c r="BJ768" s="190"/>
      <c r="BK768" s="190"/>
      <c r="BL768" s="190"/>
      <c r="BM768" s="190"/>
      <c r="BN768" s="190"/>
      <c r="BO768" s="190"/>
      <c r="BP768" s="190"/>
      <c r="BQ768" s="190"/>
      <c r="BR768" s="190"/>
      <c r="BS768" s="190"/>
      <c r="BT768" s="190"/>
      <c r="BU768" s="190"/>
      <c r="BV768" s="190"/>
      <c r="BW768" s="190"/>
      <c r="BX768" s="190"/>
      <c r="BY768" s="190"/>
      <c r="BZ768" s="190"/>
      <c r="CA768" s="190"/>
      <c r="CB768" s="190"/>
      <c r="CC768" s="190"/>
      <c r="CD768" s="190"/>
      <c r="CE768" s="190"/>
      <c r="CF768" s="190"/>
      <c r="CG768" s="190"/>
      <c r="CH768" s="190"/>
      <c r="CI768" s="190"/>
      <c r="CJ768" s="190"/>
      <c r="CK768" s="190"/>
      <c r="CL768" s="190"/>
      <c r="CM768" s="190"/>
      <c r="CN768" s="190"/>
      <c r="CO768" s="190"/>
      <c r="CP768" s="190"/>
      <c r="CQ768" s="190"/>
      <c r="CR768" s="190"/>
      <c r="CS768" s="190"/>
      <c r="CT768" s="190"/>
      <c r="CU768" s="190"/>
      <c r="CV768" s="190"/>
      <c r="CW768" s="190"/>
      <c r="CX768" s="190"/>
      <c r="CY768" s="190"/>
      <c r="CZ768" s="190"/>
      <c r="DA768" s="190"/>
      <c r="DB768" s="190"/>
      <c r="DC768" s="190"/>
      <c r="DD768" s="190"/>
      <c r="DE768" s="190"/>
      <c r="DF768" s="190"/>
      <c r="DG768" s="190"/>
      <c r="DH768" s="190"/>
      <c r="DI768" s="190"/>
      <c r="DJ768" s="190"/>
      <c r="DK768" s="190"/>
      <c r="DL768" s="190"/>
      <c r="DM768" s="190"/>
      <c r="DN768" s="190"/>
      <c r="DO768" s="190"/>
      <c r="DP768" s="190"/>
      <c r="DQ768" s="190"/>
      <c r="DR768" s="190"/>
      <c r="DS768" s="190"/>
      <c r="DT768" s="190"/>
      <c r="DU768" s="190"/>
      <c r="DV768" s="190"/>
      <c r="DW768" s="190"/>
      <c r="DX768" s="190"/>
      <c r="DY768" s="190"/>
      <c r="DZ768" s="190"/>
      <c r="EA768" s="190"/>
      <c r="EB768" s="190"/>
      <c r="EC768" s="190"/>
      <c r="ED768" s="190"/>
      <c r="EE768" s="190"/>
      <c r="EF768" s="190"/>
      <c r="EG768" s="190"/>
      <c r="EH768" s="190"/>
      <c r="EI768" s="190"/>
      <c r="EJ768" s="190"/>
      <c r="EK768" s="190"/>
      <c r="EL768" s="190"/>
      <c r="EM768" s="190"/>
      <c r="EN768" s="190"/>
      <c r="EO768" s="190"/>
      <c r="EP768" s="190"/>
      <c r="EQ768" s="190"/>
      <c r="ER768" s="190"/>
      <c r="ES768" s="190"/>
      <c r="ET768" s="190"/>
      <c r="EU768" s="190"/>
      <c r="EV768" s="190"/>
      <c r="EW768" s="190"/>
      <c r="EX768" s="190"/>
      <c r="EY768" s="190"/>
      <c r="EZ768" s="190"/>
      <c r="FA768" s="190"/>
      <c r="FB768" s="190"/>
      <c r="FC768" s="190"/>
      <c r="FD768" s="190"/>
      <c r="FE768" s="190"/>
      <c r="FF768" s="190"/>
      <c r="FG768" s="190"/>
      <c r="FH768" s="190"/>
      <c r="FI768" s="190"/>
      <c r="FJ768" s="190"/>
      <c r="FK768" s="190"/>
      <c r="FL768" s="190"/>
      <c r="FM768" s="190"/>
      <c r="FN768" s="190"/>
      <c r="FO768" s="190"/>
      <c r="FP768" s="190"/>
      <c r="FQ768" s="190"/>
      <c r="FR768" s="190"/>
      <c r="FS768" s="190"/>
      <c r="FT768" s="190"/>
      <c r="FU768" s="190"/>
      <c r="FV768" s="190"/>
      <c r="FW768" s="190"/>
      <c r="FX768" s="190"/>
      <c r="FY768" s="190"/>
      <c r="FZ768" s="190"/>
      <c r="GA768" s="190"/>
      <c r="GB768" s="190"/>
      <c r="GC768" s="190"/>
      <c r="GD768" s="190"/>
      <c r="GE768" s="190"/>
      <c r="GF768" s="190"/>
      <c r="GG768" s="190"/>
      <c r="GH768" s="190"/>
      <c r="GI768" s="190"/>
      <c r="GJ768" s="190"/>
      <c r="GK768" s="190"/>
    </row>
    <row r="769" spans="1:193" s="16" customFormat="1" ht="21" customHeight="1" x14ac:dyDescent="0.25">
      <c r="A769" s="700">
        <v>715</v>
      </c>
      <c r="B769" s="714" t="s">
        <v>6654</v>
      </c>
      <c r="C769" s="715" t="s">
        <v>3478</v>
      </c>
      <c r="D769" s="719" t="s">
        <v>12</v>
      </c>
      <c r="E769" s="700">
        <v>81</v>
      </c>
      <c r="F769" s="730" t="str">
        <f t="shared" si="14"/>
        <v>Tốt</v>
      </c>
      <c r="G769" s="70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0"/>
      <c r="AT769" s="190"/>
      <c r="AU769" s="190"/>
      <c r="AV769" s="190"/>
      <c r="AW769" s="190"/>
      <c r="AX769" s="190"/>
      <c r="AY769" s="190"/>
      <c r="AZ769" s="190"/>
      <c r="BA769" s="190"/>
      <c r="BB769" s="190"/>
      <c r="BC769" s="190"/>
      <c r="BD769" s="190"/>
      <c r="BE769" s="190"/>
      <c r="BF769" s="190"/>
      <c r="BG769" s="190"/>
      <c r="BH769" s="190"/>
      <c r="BI769" s="190"/>
      <c r="BJ769" s="190"/>
      <c r="BK769" s="190"/>
      <c r="BL769" s="190"/>
      <c r="BM769" s="190"/>
      <c r="BN769" s="190"/>
      <c r="BO769" s="190"/>
      <c r="BP769" s="190"/>
      <c r="BQ769" s="190"/>
      <c r="BR769" s="190"/>
      <c r="BS769" s="190"/>
      <c r="BT769" s="190"/>
      <c r="BU769" s="190"/>
      <c r="BV769" s="190"/>
      <c r="BW769" s="190"/>
      <c r="BX769" s="190"/>
      <c r="BY769" s="190"/>
      <c r="BZ769" s="190"/>
      <c r="CA769" s="190"/>
      <c r="CB769" s="190"/>
      <c r="CC769" s="190"/>
      <c r="CD769" s="190"/>
      <c r="CE769" s="190"/>
      <c r="CF769" s="190"/>
      <c r="CG769" s="190"/>
      <c r="CH769" s="190"/>
      <c r="CI769" s="190"/>
      <c r="CJ769" s="190"/>
      <c r="CK769" s="190"/>
      <c r="CL769" s="190"/>
      <c r="CM769" s="190"/>
      <c r="CN769" s="190"/>
      <c r="CO769" s="190"/>
      <c r="CP769" s="190"/>
      <c r="CQ769" s="190"/>
      <c r="CR769" s="190"/>
      <c r="CS769" s="190"/>
      <c r="CT769" s="190"/>
      <c r="CU769" s="190"/>
      <c r="CV769" s="190"/>
      <c r="CW769" s="190"/>
      <c r="CX769" s="190"/>
      <c r="CY769" s="190"/>
      <c r="CZ769" s="190"/>
      <c r="DA769" s="190"/>
      <c r="DB769" s="190"/>
      <c r="DC769" s="190"/>
      <c r="DD769" s="190"/>
      <c r="DE769" s="190"/>
      <c r="DF769" s="190"/>
      <c r="DG769" s="190"/>
      <c r="DH769" s="190"/>
      <c r="DI769" s="190"/>
      <c r="DJ769" s="190"/>
      <c r="DK769" s="190"/>
      <c r="DL769" s="190"/>
      <c r="DM769" s="190"/>
      <c r="DN769" s="190"/>
      <c r="DO769" s="190"/>
      <c r="DP769" s="190"/>
      <c r="DQ769" s="190"/>
      <c r="DR769" s="190"/>
      <c r="DS769" s="190"/>
      <c r="DT769" s="190"/>
      <c r="DU769" s="190"/>
      <c r="DV769" s="190"/>
      <c r="DW769" s="190"/>
      <c r="DX769" s="190"/>
      <c r="DY769" s="190"/>
      <c r="DZ769" s="190"/>
      <c r="EA769" s="190"/>
      <c r="EB769" s="190"/>
      <c r="EC769" s="190"/>
      <c r="ED769" s="190"/>
      <c r="EE769" s="190"/>
      <c r="EF769" s="190"/>
      <c r="EG769" s="190"/>
      <c r="EH769" s="190"/>
      <c r="EI769" s="190"/>
      <c r="EJ769" s="190"/>
      <c r="EK769" s="190"/>
      <c r="EL769" s="190"/>
      <c r="EM769" s="190"/>
      <c r="EN769" s="190"/>
      <c r="EO769" s="190"/>
      <c r="EP769" s="190"/>
      <c r="EQ769" s="190"/>
      <c r="ER769" s="190"/>
      <c r="ES769" s="190"/>
      <c r="ET769" s="190"/>
      <c r="EU769" s="190"/>
      <c r="EV769" s="190"/>
      <c r="EW769" s="190"/>
      <c r="EX769" s="190"/>
      <c r="EY769" s="190"/>
      <c r="EZ769" s="190"/>
      <c r="FA769" s="190"/>
      <c r="FB769" s="190"/>
      <c r="FC769" s="190"/>
      <c r="FD769" s="190"/>
      <c r="FE769" s="190"/>
      <c r="FF769" s="190"/>
      <c r="FG769" s="190"/>
      <c r="FH769" s="190"/>
      <c r="FI769" s="190"/>
      <c r="FJ769" s="190"/>
      <c r="FK769" s="190"/>
      <c r="FL769" s="190"/>
      <c r="FM769" s="190"/>
      <c r="FN769" s="190"/>
      <c r="FO769" s="190"/>
      <c r="FP769" s="190"/>
      <c r="FQ769" s="190"/>
      <c r="FR769" s="190"/>
      <c r="FS769" s="190"/>
      <c r="FT769" s="190"/>
      <c r="FU769" s="190"/>
      <c r="FV769" s="190"/>
      <c r="FW769" s="190"/>
      <c r="FX769" s="190"/>
      <c r="FY769" s="190"/>
      <c r="FZ769" s="190"/>
      <c r="GA769" s="190"/>
      <c r="GB769" s="190"/>
      <c r="GC769" s="190"/>
      <c r="GD769" s="190"/>
      <c r="GE769" s="190"/>
      <c r="GF769" s="190"/>
      <c r="GG769" s="190"/>
      <c r="GH769" s="190"/>
      <c r="GI769" s="190"/>
      <c r="GJ769" s="190"/>
      <c r="GK769" s="190"/>
    </row>
    <row r="770" spans="1:193" s="16" customFormat="1" ht="21" customHeight="1" x14ac:dyDescent="0.25">
      <c r="A770" s="700">
        <v>716</v>
      </c>
      <c r="B770" s="714" t="s">
        <v>6655</v>
      </c>
      <c r="C770" s="715" t="s">
        <v>168</v>
      </c>
      <c r="D770" s="719" t="s">
        <v>12</v>
      </c>
      <c r="E770" s="700">
        <v>20</v>
      </c>
      <c r="F770" s="730" t="str">
        <f t="shared" si="14"/>
        <v>Kém</v>
      </c>
      <c r="G770" s="787" t="s">
        <v>3651</v>
      </c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  <c r="AC770" s="190"/>
      <c r="AD770" s="190"/>
      <c r="AE770" s="190"/>
      <c r="AF770" s="190"/>
      <c r="AG770" s="190"/>
      <c r="AH770" s="190"/>
      <c r="AI770" s="190"/>
      <c r="AJ770" s="190"/>
      <c r="AK770" s="190"/>
      <c r="AL770" s="190"/>
      <c r="AM770" s="190"/>
      <c r="AN770" s="190"/>
      <c r="AO770" s="190"/>
      <c r="AP770" s="190"/>
      <c r="AQ770" s="190"/>
      <c r="AR770" s="190"/>
      <c r="AS770" s="190"/>
      <c r="AT770" s="190"/>
      <c r="AU770" s="190"/>
      <c r="AV770" s="190"/>
      <c r="AW770" s="190"/>
      <c r="AX770" s="190"/>
      <c r="AY770" s="190"/>
      <c r="AZ770" s="190"/>
      <c r="BA770" s="190"/>
      <c r="BB770" s="190"/>
      <c r="BC770" s="190"/>
      <c r="BD770" s="190"/>
      <c r="BE770" s="190"/>
      <c r="BF770" s="190"/>
      <c r="BG770" s="190"/>
      <c r="BH770" s="190"/>
      <c r="BI770" s="190"/>
      <c r="BJ770" s="190"/>
      <c r="BK770" s="190"/>
      <c r="BL770" s="190"/>
      <c r="BM770" s="190"/>
      <c r="BN770" s="190"/>
      <c r="BO770" s="190"/>
      <c r="BP770" s="190"/>
      <c r="BQ770" s="190"/>
      <c r="BR770" s="190"/>
      <c r="BS770" s="190"/>
      <c r="BT770" s="190"/>
      <c r="BU770" s="190"/>
      <c r="BV770" s="190"/>
      <c r="BW770" s="190"/>
      <c r="BX770" s="190"/>
      <c r="BY770" s="190"/>
      <c r="BZ770" s="190"/>
      <c r="CA770" s="190"/>
      <c r="CB770" s="190"/>
      <c r="CC770" s="190"/>
      <c r="CD770" s="190"/>
      <c r="CE770" s="190"/>
      <c r="CF770" s="190"/>
      <c r="CG770" s="190"/>
      <c r="CH770" s="190"/>
      <c r="CI770" s="190"/>
      <c r="CJ770" s="190"/>
      <c r="CK770" s="190"/>
      <c r="CL770" s="190"/>
      <c r="CM770" s="190"/>
      <c r="CN770" s="190"/>
      <c r="CO770" s="190"/>
      <c r="CP770" s="190"/>
      <c r="CQ770" s="190"/>
      <c r="CR770" s="190"/>
      <c r="CS770" s="190"/>
      <c r="CT770" s="190"/>
      <c r="CU770" s="190"/>
      <c r="CV770" s="190"/>
      <c r="CW770" s="190"/>
      <c r="CX770" s="190"/>
      <c r="CY770" s="190"/>
      <c r="CZ770" s="190"/>
      <c r="DA770" s="190"/>
      <c r="DB770" s="190"/>
      <c r="DC770" s="190"/>
      <c r="DD770" s="190"/>
      <c r="DE770" s="190"/>
      <c r="DF770" s="190"/>
      <c r="DG770" s="190"/>
      <c r="DH770" s="190"/>
      <c r="DI770" s="190"/>
      <c r="DJ770" s="190"/>
      <c r="DK770" s="190"/>
      <c r="DL770" s="190"/>
      <c r="DM770" s="190"/>
      <c r="DN770" s="190"/>
      <c r="DO770" s="190"/>
      <c r="DP770" s="190"/>
      <c r="DQ770" s="190"/>
      <c r="DR770" s="190"/>
      <c r="DS770" s="190"/>
      <c r="DT770" s="190"/>
      <c r="DU770" s="190"/>
      <c r="DV770" s="190"/>
      <c r="DW770" s="190"/>
      <c r="DX770" s="190"/>
      <c r="DY770" s="190"/>
      <c r="DZ770" s="190"/>
      <c r="EA770" s="190"/>
      <c r="EB770" s="190"/>
      <c r="EC770" s="190"/>
      <c r="ED770" s="190"/>
      <c r="EE770" s="190"/>
      <c r="EF770" s="190"/>
      <c r="EG770" s="190"/>
      <c r="EH770" s="190"/>
      <c r="EI770" s="190"/>
      <c r="EJ770" s="190"/>
      <c r="EK770" s="190"/>
      <c r="EL770" s="190"/>
      <c r="EM770" s="190"/>
      <c r="EN770" s="190"/>
      <c r="EO770" s="190"/>
      <c r="EP770" s="190"/>
      <c r="EQ770" s="190"/>
      <c r="ER770" s="190"/>
      <c r="ES770" s="190"/>
      <c r="ET770" s="190"/>
      <c r="EU770" s="190"/>
      <c r="EV770" s="190"/>
      <c r="EW770" s="190"/>
      <c r="EX770" s="190"/>
      <c r="EY770" s="190"/>
      <c r="EZ770" s="190"/>
      <c r="FA770" s="190"/>
      <c r="FB770" s="190"/>
      <c r="FC770" s="190"/>
      <c r="FD770" s="190"/>
      <c r="FE770" s="190"/>
      <c r="FF770" s="190"/>
      <c r="FG770" s="190"/>
      <c r="FH770" s="190"/>
      <c r="FI770" s="190"/>
      <c r="FJ770" s="190"/>
      <c r="FK770" s="190"/>
      <c r="FL770" s="190"/>
      <c r="FM770" s="190"/>
      <c r="FN770" s="190"/>
      <c r="FO770" s="190"/>
      <c r="FP770" s="190"/>
      <c r="FQ770" s="190"/>
      <c r="FR770" s="190"/>
      <c r="FS770" s="190"/>
      <c r="FT770" s="190"/>
      <c r="FU770" s="190"/>
      <c r="FV770" s="190"/>
      <c r="FW770" s="190"/>
      <c r="FX770" s="190"/>
      <c r="FY770" s="190"/>
      <c r="FZ770" s="190"/>
      <c r="GA770" s="190"/>
      <c r="GB770" s="190"/>
      <c r="GC770" s="190"/>
      <c r="GD770" s="190"/>
      <c r="GE770" s="190"/>
      <c r="GF770" s="190"/>
      <c r="GG770" s="190"/>
      <c r="GH770" s="190"/>
      <c r="GI770" s="190"/>
      <c r="GJ770" s="190"/>
      <c r="GK770" s="190"/>
    </row>
    <row r="771" spans="1:193" s="16" customFormat="1" ht="21" customHeight="1" x14ac:dyDescent="0.25">
      <c r="A771" s="700">
        <v>717</v>
      </c>
      <c r="B771" s="704" t="s">
        <v>6656</v>
      </c>
      <c r="C771" s="735" t="s">
        <v>81</v>
      </c>
      <c r="D771" s="718" t="s">
        <v>12</v>
      </c>
      <c r="E771" s="700">
        <v>79</v>
      </c>
      <c r="F771" s="730" t="str">
        <f t="shared" si="14"/>
        <v>Khá</v>
      </c>
      <c r="G771" s="70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0"/>
      <c r="AA771" s="190"/>
      <c r="AB771" s="190"/>
      <c r="AC771" s="190"/>
      <c r="AD771" s="190"/>
      <c r="AE771" s="190"/>
      <c r="AF771" s="190"/>
      <c r="AG771" s="190"/>
      <c r="AH771" s="190"/>
      <c r="AI771" s="190"/>
      <c r="AJ771" s="190"/>
      <c r="AK771" s="190"/>
      <c r="AL771" s="190"/>
      <c r="AM771" s="190"/>
      <c r="AN771" s="190"/>
      <c r="AO771" s="190"/>
      <c r="AP771" s="190"/>
      <c r="AQ771" s="190"/>
      <c r="AR771" s="190"/>
      <c r="AS771" s="190"/>
      <c r="AT771" s="190"/>
      <c r="AU771" s="190"/>
      <c r="AV771" s="190"/>
      <c r="AW771" s="190"/>
      <c r="AX771" s="190"/>
      <c r="AY771" s="190"/>
      <c r="AZ771" s="190"/>
      <c r="BA771" s="190"/>
      <c r="BB771" s="190"/>
      <c r="BC771" s="190"/>
      <c r="BD771" s="190"/>
      <c r="BE771" s="190"/>
      <c r="BF771" s="190"/>
      <c r="BG771" s="190"/>
      <c r="BH771" s="190"/>
      <c r="BI771" s="190"/>
      <c r="BJ771" s="190"/>
      <c r="BK771" s="190"/>
      <c r="BL771" s="190"/>
      <c r="BM771" s="190"/>
      <c r="BN771" s="190"/>
      <c r="BO771" s="190"/>
      <c r="BP771" s="190"/>
      <c r="BQ771" s="190"/>
      <c r="BR771" s="190"/>
      <c r="BS771" s="190"/>
      <c r="BT771" s="190"/>
      <c r="BU771" s="190"/>
      <c r="BV771" s="190"/>
      <c r="BW771" s="190"/>
      <c r="BX771" s="190"/>
      <c r="BY771" s="190"/>
      <c r="BZ771" s="190"/>
      <c r="CA771" s="190"/>
      <c r="CB771" s="190"/>
      <c r="CC771" s="190"/>
      <c r="CD771" s="190"/>
      <c r="CE771" s="190"/>
      <c r="CF771" s="190"/>
      <c r="CG771" s="190"/>
      <c r="CH771" s="190"/>
      <c r="CI771" s="190"/>
      <c r="CJ771" s="190"/>
      <c r="CK771" s="190"/>
      <c r="CL771" s="190"/>
      <c r="CM771" s="190"/>
      <c r="CN771" s="190"/>
      <c r="CO771" s="190"/>
      <c r="CP771" s="190"/>
      <c r="CQ771" s="190"/>
      <c r="CR771" s="190"/>
      <c r="CS771" s="190"/>
      <c r="CT771" s="190"/>
      <c r="CU771" s="190"/>
      <c r="CV771" s="190"/>
      <c r="CW771" s="190"/>
      <c r="CX771" s="190"/>
      <c r="CY771" s="190"/>
      <c r="CZ771" s="190"/>
      <c r="DA771" s="190"/>
      <c r="DB771" s="190"/>
      <c r="DC771" s="190"/>
      <c r="DD771" s="190"/>
      <c r="DE771" s="190"/>
      <c r="DF771" s="190"/>
      <c r="DG771" s="190"/>
      <c r="DH771" s="190"/>
      <c r="DI771" s="190"/>
      <c r="DJ771" s="190"/>
      <c r="DK771" s="190"/>
      <c r="DL771" s="190"/>
      <c r="DM771" s="190"/>
      <c r="DN771" s="190"/>
      <c r="DO771" s="190"/>
      <c r="DP771" s="190"/>
      <c r="DQ771" s="190"/>
      <c r="DR771" s="190"/>
      <c r="DS771" s="190"/>
      <c r="DT771" s="190"/>
      <c r="DU771" s="190"/>
      <c r="DV771" s="190"/>
      <c r="DW771" s="190"/>
      <c r="DX771" s="190"/>
      <c r="DY771" s="190"/>
      <c r="DZ771" s="190"/>
      <c r="EA771" s="190"/>
      <c r="EB771" s="190"/>
      <c r="EC771" s="190"/>
      <c r="ED771" s="190"/>
      <c r="EE771" s="190"/>
      <c r="EF771" s="190"/>
      <c r="EG771" s="190"/>
      <c r="EH771" s="190"/>
      <c r="EI771" s="190"/>
      <c r="EJ771" s="190"/>
      <c r="EK771" s="190"/>
      <c r="EL771" s="190"/>
      <c r="EM771" s="190"/>
      <c r="EN771" s="190"/>
      <c r="EO771" s="190"/>
      <c r="EP771" s="190"/>
      <c r="EQ771" s="190"/>
      <c r="ER771" s="190"/>
      <c r="ES771" s="190"/>
      <c r="ET771" s="190"/>
      <c r="EU771" s="190"/>
      <c r="EV771" s="190"/>
      <c r="EW771" s="190"/>
      <c r="EX771" s="190"/>
      <c r="EY771" s="190"/>
      <c r="EZ771" s="190"/>
      <c r="FA771" s="190"/>
      <c r="FB771" s="190"/>
      <c r="FC771" s="190"/>
      <c r="FD771" s="190"/>
      <c r="FE771" s="190"/>
      <c r="FF771" s="190"/>
      <c r="FG771" s="190"/>
      <c r="FH771" s="190"/>
      <c r="FI771" s="190"/>
      <c r="FJ771" s="190"/>
      <c r="FK771" s="190"/>
      <c r="FL771" s="190"/>
      <c r="FM771" s="190"/>
      <c r="FN771" s="190"/>
      <c r="FO771" s="190"/>
      <c r="FP771" s="190"/>
      <c r="FQ771" s="190"/>
      <c r="FR771" s="190"/>
      <c r="FS771" s="190"/>
      <c r="FT771" s="190"/>
      <c r="FU771" s="190"/>
      <c r="FV771" s="190"/>
      <c r="FW771" s="190"/>
      <c r="FX771" s="190"/>
      <c r="FY771" s="190"/>
      <c r="FZ771" s="190"/>
      <c r="GA771" s="190"/>
      <c r="GB771" s="190"/>
      <c r="GC771" s="190"/>
      <c r="GD771" s="190"/>
      <c r="GE771" s="190"/>
      <c r="GF771" s="190"/>
      <c r="GG771" s="190"/>
      <c r="GH771" s="190"/>
      <c r="GI771" s="190"/>
      <c r="GJ771" s="190"/>
      <c r="GK771" s="190"/>
    </row>
    <row r="772" spans="1:193" s="16" customFormat="1" ht="21" customHeight="1" x14ac:dyDescent="0.25">
      <c r="A772" s="700">
        <v>718</v>
      </c>
      <c r="B772" s="704" t="s">
        <v>6657</v>
      </c>
      <c r="C772" s="735" t="s">
        <v>51</v>
      </c>
      <c r="D772" s="718" t="s">
        <v>2769</v>
      </c>
      <c r="E772" s="700">
        <v>81</v>
      </c>
      <c r="F772" s="730" t="str">
        <f t="shared" si="14"/>
        <v>Tốt</v>
      </c>
      <c r="G772" s="70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  <c r="Y772" s="190"/>
      <c r="Z772" s="190"/>
      <c r="AA772" s="190"/>
      <c r="AB772" s="190"/>
      <c r="AC772" s="190"/>
      <c r="AD772" s="190"/>
      <c r="AE772" s="190"/>
      <c r="AF772" s="190"/>
      <c r="AG772" s="190"/>
      <c r="AH772" s="190"/>
      <c r="AI772" s="190"/>
      <c r="AJ772" s="190"/>
      <c r="AK772" s="190"/>
      <c r="AL772" s="190"/>
      <c r="AM772" s="190"/>
      <c r="AN772" s="190"/>
      <c r="AO772" s="190"/>
      <c r="AP772" s="190"/>
      <c r="AQ772" s="190"/>
      <c r="AR772" s="190"/>
      <c r="AS772" s="190"/>
      <c r="AT772" s="190"/>
      <c r="AU772" s="190"/>
      <c r="AV772" s="190"/>
      <c r="AW772" s="190"/>
      <c r="AX772" s="190"/>
      <c r="AY772" s="190"/>
      <c r="AZ772" s="190"/>
      <c r="BA772" s="190"/>
      <c r="BB772" s="190"/>
      <c r="BC772" s="190"/>
      <c r="BD772" s="190"/>
      <c r="BE772" s="190"/>
      <c r="BF772" s="190"/>
      <c r="BG772" s="190"/>
      <c r="BH772" s="190"/>
      <c r="BI772" s="190"/>
      <c r="BJ772" s="190"/>
      <c r="BK772" s="190"/>
      <c r="BL772" s="190"/>
      <c r="BM772" s="190"/>
      <c r="BN772" s="190"/>
      <c r="BO772" s="190"/>
      <c r="BP772" s="190"/>
      <c r="BQ772" s="190"/>
      <c r="BR772" s="190"/>
      <c r="BS772" s="190"/>
      <c r="BT772" s="190"/>
      <c r="BU772" s="190"/>
      <c r="BV772" s="190"/>
      <c r="BW772" s="190"/>
      <c r="BX772" s="190"/>
      <c r="BY772" s="190"/>
      <c r="BZ772" s="190"/>
      <c r="CA772" s="190"/>
      <c r="CB772" s="190"/>
      <c r="CC772" s="190"/>
      <c r="CD772" s="190"/>
      <c r="CE772" s="190"/>
      <c r="CF772" s="190"/>
      <c r="CG772" s="190"/>
      <c r="CH772" s="190"/>
      <c r="CI772" s="190"/>
      <c r="CJ772" s="190"/>
      <c r="CK772" s="190"/>
      <c r="CL772" s="190"/>
      <c r="CM772" s="190"/>
      <c r="CN772" s="190"/>
      <c r="CO772" s="190"/>
      <c r="CP772" s="190"/>
      <c r="CQ772" s="190"/>
      <c r="CR772" s="190"/>
      <c r="CS772" s="190"/>
      <c r="CT772" s="190"/>
      <c r="CU772" s="190"/>
      <c r="CV772" s="190"/>
      <c r="CW772" s="190"/>
      <c r="CX772" s="190"/>
      <c r="CY772" s="190"/>
      <c r="CZ772" s="190"/>
      <c r="DA772" s="190"/>
      <c r="DB772" s="190"/>
      <c r="DC772" s="190"/>
      <c r="DD772" s="190"/>
      <c r="DE772" s="190"/>
      <c r="DF772" s="190"/>
      <c r="DG772" s="190"/>
      <c r="DH772" s="190"/>
      <c r="DI772" s="190"/>
      <c r="DJ772" s="190"/>
      <c r="DK772" s="190"/>
      <c r="DL772" s="190"/>
      <c r="DM772" s="190"/>
      <c r="DN772" s="190"/>
      <c r="DO772" s="190"/>
      <c r="DP772" s="190"/>
      <c r="DQ772" s="190"/>
      <c r="DR772" s="190"/>
      <c r="DS772" s="190"/>
      <c r="DT772" s="190"/>
      <c r="DU772" s="190"/>
      <c r="DV772" s="190"/>
      <c r="DW772" s="190"/>
      <c r="DX772" s="190"/>
      <c r="DY772" s="190"/>
      <c r="DZ772" s="190"/>
      <c r="EA772" s="190"/>
      <c r="EB772" s="190"/>
      <c r="EC772" s="190"/>
      <c r="ED772" s="190"/>
      <c r="EE772" s="190"/>
      <c r="EF772" s="190"/>
      <c r="EG772" s="190"/>
      <c r="EH772" s="190"/>
      <c r="EI772" s="190"/>
      <c r="EJ772" s="190"/>
      <c r="EK772" s="190"/>
      <c r="EL772" s="190"/>
      <c r="EM772" s="190"/>
      <c r="EN772" s="190"/>
      <c r="EO772" s="190"/>
      <c r="EP772" s="190"/>
      <c r="EQ772" s="190"/>
      <c r="ER772" s="190"/>
      <c r="ES772" s="190"/>
      <c r="ET772" s="190"/>
      <c r="EU772" s="190"/>
      <c r="EV772" s="190"/>
      <c r="EW772" s="190"/>
      <c r="EX772" s="190"/>
      <c r="EY772" s="190"/>
      <c r="EZ772" s="190"/>
      <c r="FA772" s="190"/>
      <c r="FB772" s="190"/>
      <c r="FC772" s="190"/>
      <c r="FD772" s="190"/>
      <c r="FE772" s="190"/>
      <c r="FF772" s="190"/>
      <c r="FG772" s="190"/>
      <c r="FH772" s="190"/>
      <c r="FI772" s="190"/>
      <c r="FJ772" s="190"/>
      <c r="FK772" s="190"/>
      <c r="FL772" s="190"/>
      <c r="FM772" s="190"/>
      <c r="FN772" s="190"/>
      <c r="FO772" s="190"/>
      <c r="FP772" s="190"/>
      <c r="FQ772" s="190"/>
      <c r="FR772" s="190"/>
      <c r="FS772" s="190"/>
      <c r="FT772" s="190"/>
      <c r="FU772" s="190"/>
      <c r="FV772" s="190"/>
      <c r="FW772" s="190"/>
      <c r="FX772" s="190"/>
      <c r="FY772" s="190"/>
      <c r="FZ772" s="190"/>
      <c r="GA772" s="190"/>
      <c r="GB772" s="190"/>
      <c r="GC772" s="190"/>
      <c r="GD772" s="190"/>
      <c r="GE772" s="190"/>
      <c r="GF772" s="190"/>
      <c r="GG772" s="190"/>
      <c r="GH772" s="190"/>
      <c r="GI772" s="190"/>
      <c r="GJ772" s="190"/>
      <c r="GK772" s="190"/>
    </row>
    <row r="773" spans="1:193" s="16" customFormat="1" ht="21" customHeight="1" x14ac:dyDescent="0.25">
      <c r="A773" s="700">
        <v>719</v>
      </c>
      <c r="B773" s="714" t="s">
        <v>6658</v>
      </c>
      <c r="C773" s="715" t="s">
        <v>139</v>
      </c>
      <c r="D773" s="719" t="s">
        <v>212</v>
      </c>
      <c r="E773" s="700">
        <v>72</v>
      </c>
      <c r="F773" s="730" t="str">
        <f t="shared" si="14"/>
        <v>Khá</v>
      </c>
      <c r="G773" s="70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  <c r="Y773" s="190"/>
      <c r="Z773" s="190"/>
      <c r="AA773" s="190"/>
      <c r="AB773" s="190"/>
      <c r="AC773" s="190"/>
      <c r="AD773" s="190"/>
      <c r="AE773" s="190"/>
      <c r="AF773" s="190"/>
      <c r="AG773" s="190"/>
      <c r="AH773" s="190"/>
      <c r="AI773" s="190"/>
      <c r="AJ773" s="190"/>
      <c r="AK773" s="190"/>
      <c r="AL773" s="190"/>
      <c r="AM773" s="190"/>
      <c r="AN773" s="190"/>
      <c r="AO773" s="190"/>
      <c r="AP773" s="190"/>
      <c r="AQ773" s="190"/>
      <c r="AR773" s="190"/>
      <c r="AS773" s="190"/>
      <c r="AT773" s="190"/>
      <c r="AU773" s="190"/>
      <c r="AV773" s="190"/>
      <c r="AW773" s="190"/>
      <c r="AX773" s="190"/>
      <c r="AY773" s="190"/>
      <c r="AZ773" s="190"/>
      <c r="BA773" s="190"/>
      <c r="BB773" s="190"/>
      <c r="BC773" s="190"/>
      <c r="BD773" s="190"/>
      <c r="BE773" s="190"/>
      <c r="BF773" s="190"/>
      <c r="BG773" s="190"/>
      <c r="BH773" s="190"/>
      <c r="BI773" s="190"/>
      <c r="BJ773" s="190"/>
      <c r="BK773" s="190"/>
      <c r="BL773" s="190"/>
      <c r="BM773" s="190"/>
      <c r="BN773" s="190"/>
      <c r="BO773" s="190"/>
      <c r="BP773" s="190"/>
      <c r="BQ773" s="190"/>
      <c r="BR773" s="190"/>
      <c r="BS773" s="190"/>
      <c r="BT773" s="190"/>
      <c r="BU773" s="190"/>
      <c r="BV773" s="190"/>
      <c r="BW773" s="190"/>
      <c r="BX773" s="190"/>
      <c r="BY773" s="190"/>
      <c r="BZ773" s="190"/>
      <c r="CA773" s="190"/>
      <c r="CB773" s="190"/>
      <c r="CC773" s="190"/>
      <c r="CD773" s="190"/>
      <c r="CE773" s="190"/>
      <c r="CF773" s="190"/>
      <c r="CG773" s="190"/>
      <c r="CH773" s="190"/>
      <c r="CI773" s="190"/>
      <c r="CJ773" s="190"/>
      <c r="CK773" s="190"/>
      <c r="CL773" s="190"/>
      <c r="CM773" s="190"/>
      <c r="CN773" s="190"/>
      <c r="CO773" s="190"/>
      <c r="CP773" s="190"/>
      <c r="CQ773" s="190"/>
      <c r="CR773" s="190"/>
      <c r="CS773" s="190"/>
      <c r="CT773" s="190"/>
      <c r="CU773" s="190"/>
      <c r="CV773" s="190"/>
      <c r="CW773" s="190"/>
      <c r="CX773" s="190"/>
      <c r="CY773" s="190"/>
      <c r="CZ773" s="190"/>
      <c r="DA773" s="190"/>
      <c r="DB773" s="190"/>
      <c r="DC773" s="190"/>
      <c r="DD773" s="190"/>
      <c r="DE773" s="190"/>
      <c r="DF773" s="190"/>
      <c r="DG773" s="190"/>
      <c r="DH773" s="190"/>
      <c r="DI773" s="190"/>
      <c r="DJ773" s="190"/>
      <c r="DK773" s="190"/>
      <c r="DL773" s="190"/>
      <c r="DM773" s="190"/>
      <c r="DN773" s="190"/>
      <c r="DO773" s="190"/>
      <c r="DP773" s="190"/>
      <c r="DQ773" s="190"/>
      <c r="DR773" s="190"/>
      <c r="DS773" s="190"/>
      <c r="DT773" s="190"/>
      <c r="DU773" s="190"/>
      <c r="DV773" s="190"/>
      <c r="DW773" s="190"/>
      <c r="DX773" s="190"/>
      <c r="DY773" s="190"/>
      <c r="DZ773" s="190"/>
      <c r="EA773" s="190"/>
      <c r="EB773" s="190"/>
      <c r="EC773" s="190"/>
      <c r="ED773" s="190"/>
      <c r="EE773" s="190"/>
      <c r="EF773" s="190"/>
      <c r="EG773" s="190"/>
      <c r="EH773" s="190"/>
      <c r="EI773" s="190"/>
      <c r="EJ773" s="190"/>
      <c r="EK773" s="190"/>
      <c r="EL773" s="190"/>
      <c r="EM773" s="190"/>
      <c r="EN773" s="190"/>
      <c r="EO773" s="190"/>
      <c r="EP773" s="190"/>
      <c r="EQ773" s="190"/>
      <c r="ER773" s="190"/>
      <c r="ES773" s="190"/>
      <c r="ET773" s="190"/>
      <c r="EU773" s="190"/>
      <c r="EV773" s="190"/>
      <c r="EW773" s="190"/>
      <c r="EX773" s="190"/>
      <c r="EY773" s="190"/>
      <c r="EZ773" s="190"/>
      <c r="FA773" s="190"/>
      <c r="FB773" s="190"/>
      <c r="FC773" s="190"/>
      <c r="FD773" s="190"/>
      <c r="FE773" s="190"/>
      <c r="FF773" s="190"/>
      <c r="FG773" s="190"/>
      <c r="FH773" s="190"/>
      <c r="FI773" s="190"/>
      <c r="FJ773" s="190"/>
      <c r="FK773" s="190"/>
      <c r="FL773" s="190"/>
      <c r="FM773" s="190"/>
      <c r="FN773" s="190"/>
      <c r="FO773" s="190"/>
      <c r="FP773" s="190"/>
      <c r="FQ773" s="190"/>
      <c r="FR773" s="190"/>
      <c r="FS773" s="190"/>
      <c r="FT773" s="190"/>
      <c r="FU773" s="190"/>
      <c r="FV773" s="190"/>
      <c r="FW773" s="190"/>
      <c r="FX773" s="190"/>
      <c r="FY773" s="190"/>
      <c r="FZ773" s="190"/>
      <c r="GA773" s="190"/>
      <c r="GB773" s="190"/>
      <c r="GC773" s="190"/>
      <c r="GD773" s="190"/>
      <c r="GE773" s="190"/>
      <c r="GF773" s="190"/>
      <c r="GG773" s="190"/>
      <c r="GH773" s="190"/>
      <c r="GI773" s="190"/>
      <c r="GJ773" s="190"/>
      <c r="GK773" s="190"/>
    </row>
    <row r="774" spans="1:193" s="16" customFormat="1" ht="21" customHeight="1" x14ac:dyDescent="0.25">
      <c r="A774" s="700">
        <v>720</v>
      </c>
      <c r="B774" s="714" t="s">
        <v>6659</v>
      </c>
      <c r="C774" s="715" t="s">
        <v>128</v>
      </c>
      <c r="D774" s="719" t="s">
        <v>24</v>
      </c>
      <c r="E774" s="700">
        <v>77</v>
      </c>
      <c r="F774" s="730" t="str">
        <f t="shared" si="14"/>
        <v>Khá</v>
      </c>
      <c r="G774" s="70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  <c r="Y774" s="190"/>
      <c r="Z774" s="190"/>
      <c r="AA774" s="190"/>
      <c r="AB774" s="190"/>
      <c r="AC774" s="190"/>
      <c r="AD774" s="190"/>
      <c r="AE774" s="190"/>
      <c r="AF774" s="190"/>
      <c r="AG774" s="190"/>
      <c r="AH774" s="190"/>
      <c r="AI774" s="190"/>
      <c r="AJ774" s="190"/>
      <c r="AK774" s="190"/>
      <c r="AL774" s="190"/>
      <c r="AM774" s="190"/>
      <c r="AN774" s="190"/>
      <c r="AO774" s="190"/>
      <c r="AP774" s="190"/>
      <c r="AQ774" s="190"/>
      <c r="AR774" s="190"/>
      <c r="AS774" s="190"/>
      <c r="AT774" s="190"/>
      <c r="AU774" s="190"/>
      <c r="AV774" s="190"/>
      <c r="AW774" s="190"/>
      <c r="AX774" s="190"/>
      <c r="AY774" s="190"/>
      <c r="AZ774" s="190"/>
      <c r="BA774" s="190"/>
      <c r="BB774" s="190"/>
      <c r="BC774" s="190"/>
      <c r="BD774" s="190"/>
      <c r="BE774" s="190"/>
      <c r="BF774" s="190"/>
      <c r="BG774" s="190"/>
      <c r="BH774" s="190"/>
      <c r="BI774" s="190"/>
      <c r="BJ774" s="190"/>
      <c r="BK774" s="190"/>
      <c r="BL774" s="190"/>
      <c r="BM774" s="190"/>
      <c r="BN774" s="190"/>
      <c r="BO774" s="190"/>
      <c r="BP774" s="190"/>
      <c r="BQ774" s="190"/>
      <c r="BR774" s="190"/>
      <c r="BS774" s="190"/>
      <c r="BT774" s="190"/>
      <c r="BU774" s="190"/>
      <c r="BV774" s="190"/>
      <c r="BW774" s="190"/>
      <c r="BX774" s="190"/>
      <c r="BY774" s="190"/>
      <c r="BZ774" s="190"/>
      <c r="CA774" s="190"/>
      <c r="CB774" s="190"/>
      <c r="CC774" s="190"/>
      <c r="CD774" s="190"/>
      <c r="CE774" s="190"/>
      <c r="CF774" s="190"/>
      <c r="CG774" s="190"/>
      <c r="CH774" s="190"/>
      <c r="CI774" s="190"/>
      <c r="CJ774" s="190"/>
      <c r="CK774" s="190"/>
      <c r="CL774" s="190"/>
      <c r="CM774" s="190"/>
      <c r="CN774" s="190"/>
      <c r="CO774" s="190"/>
      <c r="CP774" s="190"/>
      <c r="CQ774" s="190"/>
      <c r="CR774" s="190"/>
      <c r="CS774" s="190"/>
      <c r="CT774" s="190"/>
      <c r="CU774" s="190"/>
      <c r="CV774" s="190"/>
      <c r="CW774" s="190"/>
      <c r="CX774" s="190"/>
      <c r="CY774" s="190"/>
      <c r="CZ774" s="190"/>
      <c r="DA774" s="190"/>
      <c r="DB774" s="190"/>
      <c r="DC774" s="190"/>
      <c r="DD774" s="190"/>
      <c r="DE774" s="190"/>
      <c r="DF774" s="190"/>
      <c r="DG774" s="190"/>
      <c r="DH774" s="190"/>
      <c r="DI774" s="190"/>
      <c r="DJ774" s="190"/>
      <c r="DK774" s="190"/>
      <c r="DL774" s="190"/>
      <c r="DM774" s="190"/>
      <c r="DN774" s="190"/>
      <c r="DO774" s="190"/>
      <c r="DP774" s="190"/>
      <c r="DQ774" s="190"/>
      <c r="DR774" s="190"/>
      <c r="DS774" s="190"/>
      <c r="DT774" s="190"/>
      <c r="DU774" s="190"/>
      <c r="DV774" s="190"/>
      <c r="DW774" s="190"/>
      <c r="DX774" s="190"/>
      <c r="DY774" s="190"/>
      <c r="DZ774" s="190"/>
      <c r="EA774" s="190"/>
      <c r="EB774" s="190"/>
      <c r="EC774" s="190"/>
      <c r="ED774" s="190"/>
      <c r="EE774" s="190"/>
      <c r="EF774" s="190"/>
      <c r="EG774" s="190"/>
      <c r="EH774" s="190"/>
      <c r="EI774" s="190"/>
      <c r="EJ774" s="190"/>
      <c r="EK774" s="190"/>
      <c r="EL774" s="190"/>
      <c r="EM774" s="190"/>
      <c r="EN774" s="190"/>
      <c r="EO774" s="190"/>
      <c r="EP774" s="190"/>
      <c r="EQ774" s="190"/>
      <c r="ER774" s="190"/>
      <c r="ES774" s="190"/>
      <c r="ET774" s="190"/>
      <c r="EU774" s="190"/>
      <c r="EV774" s="190"/>
      <c r="EW774" s="190"/>
      <c r="EX774" s="190"/>
      <c r="EY774" s="190"/>
      <c r="EZ774" s="190"/>
      <c r="FA774" s="190"/>
      <c r="FB774" s="190"/>
      <c r="FC774" s="190"/>
      <c r="FD774" s="190"/>
      <c r="FE774" s="190"/>
      <c r="FF774" s="190"/>
      <c r="FG774" s="190"/>
      <c r="FH774" s="190"/>
      <c r="FI774" s="190"/>
      <c r="FJ774" s="190"/>
      <c r="FK774" s="190"/>
      <c r="FL774" s="190"/>
      <c r="FM774" s="190"/>
      <c r="FN774" s="190"/>
      <c r="FO774" s="190"/>
      <c r="FP774" s="190"/>
      <c r="FQ774" s="190"/>
      <c r="FR774" s="190"/>
      <c r="FS774" s="190"/>
      <c r="FT774" s="190"/>
      <c r="FU774" s="190"/>
      <c r="FV774" s="190"/>
      <c r="FW774" s="190"/>
      <c r="FX774" s="190"/>
      <c r="FY774" s="190"/>
      <c r="FZ774" s="190"/>
      <c r="GA774" s="190"/>
      <c r="GB774" s="190"/>
      <c r="GC774" s="190"/>
      <c r="GD774" s="190"/>
      <c r="GE774" s="190"/>
      <c r="GF774" s="190"/>
      <c r="GG774" s="190"/>
      <c r="GH774" s="190"/>
      <c r="GI774" s="190"/>
      <c r="GJ774" s="190"/>
      <c r="GK774" s="190"/>
    </row>
    <row r="775" spans="1:193" s="16" customFormat="1" ht="21" customHeight="1" x14ac:dyDescent="0.25">
      <c r="A775" s="700">
        <v>721</v>
      </c>
      <c r="B775" s="714" t="s">
        <v>6660</v>
      </c>
      <c r="C775" s="715" t="s">
        <v>6661</v>
      </c>
      <c r="D775" s="719" t="s">
        <v>195</v>
      </c>
      <c r="E775" s="700">
        <v>100</v>
      </c>
      <c r="F775" s="730" t="str">
        <f t="shared" si="14"/>
        <v>Xuất sắc</v>
      </c>
      <c r="G775" s="70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  <c r="Y775" s="190"/>
      <c r="Z775" s="190"/>
      <c r="AA775" s="190"/>
      <c r="AB775" s="190"/>
      <c r="AC775" s="190"/>
      <c r="AD775" s="190"/>
      <c r="AE775" s="190"/>
      <c r="AF775" s="190"/>
      <c r="AG775" s="190"/>
      <c r="AH775" s="190"/>
      <c r="AI775" s="190"/>
      <c r="AJ775" s="190"/>
      <c r="AK775" s="190"/>
      <c r="AL775" s="190"/>
      <c r="AM775" s="190"/>
      <c r="AN775" s="190"/>
      <c r="AO775" s="190"/>
      <c r="AP775" s="190"/>
      <c r="AQ775" s="190"/>
      <c r="AR775" s="190"/>
      <c r="AS775" s="190"/>
      <c r="AT775" s="190"/>
      <c r="AU775" s="190"/>
      <c r="AV775" s="190"/>
      <c r="AW775" s="190"/>
      <c r="AX775" s="190"/>
      <c r="AY775" s="190"/>
      <c r="AZ775" s="190"/>
      <c r="BA775" s="190"/>
      <c r="BB775" s="190"/>
      <c r="BC775" s="190"/>
      <c r="BD775" s="190"/>
      <c r="BE775" s="190"/>
      <c r="BF775" s="190"/>
      <c r="BG775" s="190"/>
      <c r="BH775" s="190"/>
      <c r="BI775" s="190"/>
      <c r="BJ775" s="190"/>
      <c r="BK775" s="190"/>
      <c r="BL775" s="190"/>
      <c r="BM775" s="190"/>
      <c r="BN775" s="190"/>
      <c r="BO775" s="190"/>
      <c r="BP775" s="190"/>
      <c r="BQ775" s="190"/>
      <c r="BR775" s="190"/>
      <c r="BS775" s="190"/>
      <c r="BT775" s="190"/>
      <c r="BU775" s="190"/>
      <c r="BV775" s="190"/>
      <c r="BW775" s="190"/>
      <c r="BX775" s="190"/>
      <c r="BY775" s="190"/>
      <c r="BZ775" s="190"/>
      <c r="CA775" s="190"/>
      <c r="CB775" s="190"/>
      <c r="CC775" s="190"/>
      <c r="CD775" s="190"/>
      <c r="CE775" s="190"/>
      <c r="CF775" s="190"/>
      <c r="CG775" s="190"/>
      <c r="CH775" s="190"/>
      <c r="CI775" s="190"/>
      <c r="CJ775" s="190"/>
      <c r="CK775" s="190"/>
      <c r="CL775" s="190"/>
      <c r="CM775" s="190"/>
      <c r="CN775" s="190"/>
      <c r="CO775" s="190"/>
      <c r="CP775" s="190"/>
      <c r="CQ775" s="190"/>
      <c r="CR775" s="190"/>
      <c r="CS775" s="190"/>
      <c r="CT775" s="190"/>
      <c r="CU775" s="190"/>
      <c r="CV775" s="190"/>
      <c r="CW775" s="190"/>
      <c r="CX775" s="190"/>
      <c r="CY775" s="190"/>
      <c r="CZ775" s="190"/>
      <c r="DA775" s="190"/>
      <c r="DB775" s="190"/>
      <c r="DC775" s="190"/>
      <c r="DD775" s="190"/>
      <c r="DE775" s="190"/>
      <c r="DF775" s="190"/>
      <c r="DG775" s="190"/>
      <c r="DH775" s="190"/>
      <c r="DI775" s="190"/>
      <c r="DJ775" s="190"/>
      <c r="DK775" s="190"/>
      <c r="DL775" s="190"/>
      <c r="DM775" s="190"/>
      <c r="DN775" s="190"/>
      <c r="DO775" s="190"/>
      <c r="DP775" s="190"/>
      <c r="DQ775" s="190"/>
      <c r="DR775" s="190"/>
      <c r="DS775" s="190"/>
      <c r="DT775" s="190"/>
      <c r="DU775" s="190"/>
      <c r="DV775" s="190"/>
      <c r="DW775" s="190"/>
      <c r="DX775" s="190"/>
      <c r="DY775" s="190"/>
      <c r="DZ775" s="190"/>
      <c r="EA775" s="190"/>
      <c r="EB775" s="190"/>
      <c r="EC775" s="190"/>
      <c r="ED775" s="190"/>
      <c r="EE775" s="190"/>
      <c r="EF775" s="190"/>
      <c r="EG775" s="190"/>
      <c r="EH775" s="190"/>
      <c r="EI775" s="190"/>
      <c r="EJ775" s="190"/>
      <c r="EK775" s="190"/>
      <c r="EL775" s="190"/>
      <c r="EM775" s="190"/>
      <c r="EN775" s="190"/>
      <c r="EO775" s="190"/>
      <c r="EP775" s="190"/>
      <c r="EQ775" s="190"/>
      <c r="ER775" s="190"/>
      <c r="ES775" s="190"/>
      <c r="ET775" s="190"/>
      <c r="EU775" s="190"/>
      <c r="EV775" s="190"/>
      <c r="EW775" s="190"/>
      <c r="EX775" s="190"/>
      <c r="EY775" s="190"/>
      <c r="EZ775" s="190"/>
      <c r="FA775" s="190"/>
      <c r="FB775" s="190"/>
      <c r="FC775" s="190"/>
      <c r="FD775" s="190"/>
      <c r="FE775" s="190"/>
      <c r="FF775" s="190"/>
      <c r="FG775" s="190"/>
      <c r="FH775" s="190"/>
      <c r="FI775" s="190"/>
      <c r="FJ775" s="190"/>
      <c r="FK775" s="190"/>
      <c r="FL775" s="190"/>
      <c r="FM775" s="190"/>
      <c r="FN775" s="190"/>
      <c r="FO775" s="190"/>
      <c r="FP775" s="190"/>
      <c r="FQ775" s="190"/>
      <c r="FR775" s="190"/>
      <c r="FS775" s="190"/>
      <c r="FT775" s="190"/>
      <c r="FU775" s="190"/>
      <c r="FV775" s="190"/>
      <c r="FW775" s="190"/>
      <c r="FX775" s="190"/>
      <c r="FY775" s="190"/>
      <c r="FZ775" s="190"/>
      <c r="GA775" s="190"/>
      <c r="GB775" s="190"/>
      <c r="GC775" s="190"/>
      <c r="GD775" s="190"/>
      <c r="GE775" s="190"/>
      <c r="GF775" s="190"/>
      <c r="GG775" s="190"/>
      <c r="GH775" s="190"/>
      <c r="GI775" s="190"/>
      <c r="GJ775" s="190"/>
      <c r="GK775" s="190"/>
    </row>
    <row r="776" spans="1:193" s="16" customFormat="1" ht="21" customHeight="1" x14ac:dyDescent="0.25">
      <c r="A776" s="700">
        <v>722</v>
      </c>
      <c r="B776" s="704" t="s">
        <v>6662</v>
      </c>
      <c r="C776" s="735" t="s">
        <v>3133</v>
      </c>
      <c r="D776" s="718" t="s">
        <v>72</v>
      </c>
      <c r="E776" s="700">
        <v>20</v>
      </c>
      <c r="F776" s="781" t="str">
        <f t="shared" si="14"/>
        <v>Kém</v>
      </c>
      <c r="G776" s="787" t="s">
        <v>3651</v>
      </c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  <c r="Y776" s="190"/>
      <c r="Z776" s="190"/>
      <c r="AA776" s="190"/>
      <c r="AB776" s="190"/>
      <c r="AC776" s="190"/>
      <c r="AD776" s="190"/>
      <c r="AE776" s="190"/>
      <c r="AF776" s="190"/>
      <c r="AG776" s="190"/>
      <c r="AH776" s="190"/>
      <c r="AI776" s="190"/>
      <c r="AJ776" s="190"/>
      <c r="AK776" s="190"/>
      <c r="AL776" s="190"/>
      <c r="AM776" s="190"/>
      <c r="AN776" s="190"/>
      <c r="AO776" s="190"/>
      <c r="AP776" s="190"/>
      <c r="AQ776" s="190"/>
      <c r="AR776" s="190"/>
      <c r="AS776" s="190"/>
      <c r="AT776" s="190"/>
      <c r="AU776" s="190"/>
      <c r="AV776" s="190"/>
      <c r="AW776" s="190"/>
      <c r="AX776" s="190"/>
      <c r="AY776" s="190"/>
      <c r="AZ776" s="190"/>
      <c r="BA776" s="190"/>
      <c r="BB776" s="190"/>
      <c r="BC776" s="190"/>
      <c r="BD776" s="190"/>
      <c r="BE776" s="190"/>
      <c r="BF776" s="190"/>
      <c r="BG776" s="190"/>
      <c r="BH776" s="190"/>
      <c r="BI776" s="190"/>
      <c r="BJ776" s="190"/>
      <c r="BK776" s="190"/>
      <c r="BL776" s="190"/>
      <c r="BM776" s="190"/>
      <c r="BN776" s="190"/>
      <c r="BO776" s="190"/>
      <c r="BP776" s="190"/>
      <c r="BQ776" s="190"/>
      <c r="BR776" s="190"/>
      <c r="BS776" s="190"/>
      <c r="BT776" s="190"/>
      <c r="BU776" s="190"/>
      <c r="BV776" s="190"/>
      <c r="BW776" s="190"/>
      <c r="BX776" s="190"/>
      <c r="BY776" s="190"/>
      <c r="BZ776" s="190"/>
      <c r="CA776" s="190"/>
      <c r="CB776" s="190"/>
      <c r="CC776" s="190"/>
      <c r="CD776" s="190"/>
      <c r="CE776" s="190"/>
      <c r="CF776" s="190"/>
      <c r="CG776" s="190"/>
      <c r="CH776" s="190"/>
      <c r="CI776" s="190"/>
      <c r="CJ776" s="190"/>
      <c r="CK776" s="190"/>
      <c r="CL776" s="190"/>
      <c r="CM776" s="190"/>
      <c r="CN776" s="190"/>
      <c r="CO776" s="190"/>
      <c r="CP776" s="190"/>
      <c r="CQ776" s="190"/>
      <c r="CR776" s="190"/>
      <c r="CS776" s="190"/>
      <c r="CT776" s="190"/>
      <c r="CU776" s="190"/>
      <c r="CV776" s="190"/>
      <c r="CW776" s="190"/>
      <c r="CX776" s="190"/>
      <c r="CY776" s="190"/>
      <c r="CZ776" s="190"/>
      <c r="DA776" s="190"/>
      <c r="DB776" s="190"/>
      <c r="DC776" s="190"/>
      <c r="DD776" s="190"/>
      <c r="DE776" s="190"/>
      <c r="DF776" s="190"/>
      <c r="DG776" s="190"/>
      <c r="DH776" s="190"/>
      <c r="DI776" s="190"/>
      <c r="DJ776" s="190"/>
      <c r="DK776" s="190"/>
      <c r="DL776" s="190"/>
      <c r="DM776" s="190"/>
      <c r="DN776" s="190"/>
      <c r="DO776" s="190"/>
      <c r="DP776" s="190"/>
      <c r="DQ776" s="190"/>
      <c r="DR776" s="190"/>
      <c r="DS776" s="190"/>
      <c r="DT776" s="190"/>
      <c r="DU776" s="190"/>
      <c r="DV776" s="190"/>
      <c r="DW776" s="190"/>
      <c r="DX776" s="190"/>
      <c r="DY776" s="190"/>
      <c r="DZ776" s="190"/>
      <c r="EA776" s="190"/>
      <c r="EB776" s="190"/>
      <c r="EC776" s="190"/>
      <c r="ED776" s="190"/>
      <c r="EE776" s="190"/>
      <c r="EF776" s="190"/>
      <c r="EG776" s="190"/>
      <c r="EH776" s="190"/>
      <c r="EI776" s="190"/>
      <c r="EJ776" s="190"/>
      <c r="EK776" s="190"/>
      <c r="EL776" s="190"/>
      <c r="EM776" s="190"/>
      <c r="EN776" s="190"/>
      <c r="EO776" s="190"/>
      <c r="EP776" s="190"/>
      <c r="EQ776" s="190"/>
      <c r="ER776" s="190"/>
      <c r="ES776" s="190"/>
      <c r="ET776" s="190"/>
      <c r="EU776" s="190"/>
      <c r="EV776" s="190"/>
      <c r="EW776" s="190"/>
      <c r="EX776" s="190"/>
      <c r="EY776" s="190"/>
      <c r="EZ776" s="190"/>
      <c r="FA776" s="190"/>
      <c r="FB776" s="190"/>
      <c r="FC776" s="190"/>
      <c r="FD776" s="190"/>
      <c r="FE776" s="190"/>
      <c r="FF776" s="190"/>
      <c r="FG776" s="190"/>
      <c r="FH776" s="190"/>
      <c r="FI776" s="190"/>
      <c r="FJ776" s="190"/>
      <c r="FK776" s="190"/>
      <c r="FL776" s="190"/>
      <c r="FM776" s="190"/>
      <c r="FN776" s="190"/>
      <c r="FO776" s="190"/>
      <c r="FP776" s="190"/>
      <c r="FQ776" s="190"/>
      <c r="FR776" s="190"/>
      <c r="FS776" s="190"/>
      <c r="FT776" s="190"/>
      <c r="FU776" s="190"/>
      <c r="FV776" s="190"/>
      <c r="FW776" s="190"/>
      <c r="FX776" s="190"/>
      <c r="FY776" s="190"/>
      <c r="FZ776" s="190"/>
      <c r="GA776" s="190"/>
      <c r="GB776" s="190"/>
      <c r="GC776" s="190"/>
      <c r="GD776" s="190"/>
      <c r="GE776" s="190"/>
      <c r="GF776" s="190"/>
      <c r="GG776" s="190"/>
      <c r="GH776" s="190"/>
      <c r="GI776" s="190"/>
      <c r="GJ776" s="190"/>
      <c r="GK776" s="190"/>
    </row>
    <row r="777" spans="1:193" s="16" customFormat="1" ht="21" customHeight="1" x14ac:dyDescent="0.25">
      <c r="A777" s="700">
        <v>723</v>
      </c>
      <c r="B777" s="714" t="s">
        <v>6663</v>
      </c>
      <c r="C777" s="715" t="s">
        <v>1785</v>
      </c>
      <c r="D777" s="719" t="s">
        <v>72</v>
      </c>
      <c r="E777" s="782">
        <v>64</v>
      </c>
      <c r="F777" s="8" t="str">
        <f t="shared" si="14"/>
        <v>Trung bình</v>
      </c>
      <c r="G777" s="783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  <c r="Y777" s="190"/>
      <c r="Z777" s="190"/>
      <c r="AA777" s="190"/>
      <c r="AB777" s="190"/>
      <c r="AC777" s="190"/>
      <c r="AD777" s="190"/>
      <c r="AE777" s="190"/>
      <c r="AF777" s="190"/>
      <c r="AG777" s="190"/>
      <c r="AH777" s="190"/>
      <c r="AI777" s="190"/>
      <c r="AJ777" s="190"/>
      <c r="AK777" s="190"/>
      <c r="AL777" s="190"/>
      <c r="AM777" s="190"/>
      <c r="AN777" s="190"/>
      <c r="AO777" s="190"/>
      <c r="AP777" s="190"/>
      <c r="AQ777" s="190"/>
      <c r="AR777" s="190"/>
      <c r="AS777" s="190"/>
      <c r="AT777" s="190"/>
      <c r="AU777" s="190"/>
      <c r="AV777" s="190"/>
      <c r="AW777" s="190"/>
      <c r="AX777" s="190"/>
      <c r="AY777" s="190"/>
      <c r="AZ777" s="190"/>
      <c r="BA777" s="190"/>
      <c r="BB777" s="190"/>
      <c r="BC777" s="190"/>
      <c r="BD777" s="190"/>
      <c r="BE777" s="190"/>
      <c r="BF777" s="190"/>
      <c r="BG777" s="190"/>
      <c r="BH777" s="190"/>
      <c r="BI777" s="190"/>
      <c r="BJ777" s="190"/>
      <c r="BK777" s="190"/>
      <c r="BL777" s="190"/>
      <c r="BM777" s="190"/>
      <c r="BN777" s="190"/>
      <c r="BO777" s="190"/>
      <c r="BP777" s="190"/>
      <c r="BQ777" s="190"/>
      <c r="BR777" s="190"/>
      <c r="BS777" s="190"/>
      <c r="BT777" s="190"/>
      <c r="BU777" s="190"/>
      <c r="BV777" s="190"/>
      <c r="BW777" s="190"/>
      <c r="BX777" s="190"/>
      <c r="BY777" s="190"/>
      <c r="BZ777" s="190"/>
      <c r="CA777" s="190"/>
      <c r="CB777" s="190"/>
      <c r="CC777" s="190"/>
      <c r="CD777" s="190"/>
      <c r="CE777" s="190"/>
      <c r="CF777" s="190"/>
      <c r="CG777" s="190"/>
      <c r="CH777" s="190"/>
      <c r="CI777" s="190"/>
      <c r="CJ777" s="190"/>
      <c r="CK777" s="190"/>
      <c r="CL777" s="190"/>
      <c r="CM777" s="190"/>
      <c r="CN777" s="190"/>
      <c r="CO777" s="190"/>
      <c r="CP777" s="190"/>
      <c r="CQ777" s="190"/>
      <c r="CR777" s="190"/>
      <c r="CS777" s="190"/>
      <c r="CT777" s="190"/>
      <c r="CU777" s="190"/>
      <c r="CV777" s="190"/>
      <c r="CW777" s="190"/>
      <c r="CX777" s="190"/>
      <c r="CY777" s="190"/>
      <c r="CZ777" s="190"/>
      <c r="DA777" s="190"/>
      <c r="DB777" s="190"/>
      <c r="DC777" s="190"/>
      <c r="DD777" s="190"/>
      <c r="DE777" s="190"/>
      <c r="DF777" s="190"/>
      <c r="DG777" s="190"/>
      <c r="DH777" s="190"/>
      <c r="DI777" s="190"/>
      <c r="DJ777" s="190"/>
      <c r="DK777" s="190"/>
      <c r="DL777" s="190"/>
      <c r="DM777" s="190"/>
      <c r="DN777" s="190"/>
      <c r="DO777" s="190"/>
      <c r="DP777" s="190"/>
      <c r="DQ777" s="190"/>
      <c r="DR777" s="190"/>
      <c r="DS777" s="190"/>
      <c r="DT777" s="190"/>
      <c r="DU777" s="190"/>
      <c r="DV777" s="190"/>
      <c r="DW777" s="190"/>
      <c r="DX777" s="190"/>
      <c r="DY777" s="190"/>
      <c r="DZ777" s="190"/>
      <c r="EA777" s="190"/>
      <c r="EB777" s="190"/>
      <c r="EC777" s="190"/>
      <c r="ED777" s="190"/>
      <c r="EE777" s="190"/>
      <c r="EF777" s="190"/>
      <c r="EG777" s="190"/>
      <c r="EH777" s="190"/>
      <c r="EI777" s="190"/>
      <c r="EJ777" s="190"/>
      <c r="EK777" s="190"/>
      <c r="EL777" s="190"/>
      <c r="EM777" s="190"/>
      <c r="EN777" s="190"/>
      <c r="EO777" s="190"/>
      <c r="EP777" s="190"/>
      <c r="EQ777" s="190"/>
      <c r="ER777" s="190"/>
      <c r="ES777" s="190"/>
      <c r="ET777" s="190"/>
      <c r="EU777" s="190"/>
      <c r="EV777" s="190"/>
      <c r="EW777" s="190"/>
      <c r="EX777" s="190"/>
      <c r="EY777" s="190"/>
      <c r="EZ777" s="190"/>
      <c r="FA777" s="190"/>
      <c r="FB777" s="190"/>
      <c r="FC777" s="190"/>
      <c r="FD777" s="190"/>
      <c r="FE777" s="190"/>
      <c r="FF777" s="190"/>
      <c r="FG777" s="190"/>
      <c r="FH777" s="190"/>
      <c r="FI777" s="190"/>
      <c r="FJ777" s="190"/>
      <c r="FK777" s="190"/>
      <c r="FL777" s="190"/>
      <c r="FM777" s="190"/>
      <c r="FN777" s="190"/>
      <c r="FO777" s="190"/>
      <c r="FP777" s="190"/>
      <c r="FQ777" s="190"/>
      <c r="FR777" s="190"/>
      <c r="FS777" s="190"/>
      <c r="FT777" s="190"/>
      <c r="FU777" s="190"/>
      <c r="FV777" s="190"/>
      <c r="FW777" s="190"/>
      <c r="FX777" s="190"/>
      <c r="FY777" s="190"/>
      <c r="FZ777" s="190"/>
      <c r="GA777" s="190"/>
      <c r="GB777" s="190"/>
      <c r="GC777" s="190"/>
      <c r="GD777" s="190"/>
      <c r="GE777" s="190"/>
      <c r="GF777" s="190"/>
      <c r="GG777" s="190"/>
      <c r="GH777" s="190"/>
      <c r="GI777" s="190"/>
      <c r="GJ777" s="190"/>
      <c r="GK777" s="190"/>
    </row>
    <row r="778" spans="1:193" s="16" customFormat="1" ht="21" customHeight="1" x14ac:dyDescent="0.25">
      <c r="E778" s="433"/>
    </row>
    <row r="779" spans="1:193" s="16" customFormat="1" ht="21" customHeight="1" x14ac:dyDescent="0.25">
      <c r="A779" s="971" t="s">
        <v>6664</v>
      </c>
      <c r="B779" s="971"/>
      <c r="C779" s="763"/>
      <c r="D779" s="763"/>
      <c r="E779" s="764"/>
      <c r="F779" s="765"/>
      <c r="G779" s="764"/>
    </row>
    <row r="780" spans="1:193" s="16" customFormat="1" ht="21" customHeight="1" x14ac:dyDescent="0.25">
      <c r="A780" s="766" t="s">
        <v>119</v>
      </c>
      <c r="B780" s="766" t="s">
        <v>1534</v>
      </c>
      <c r="C780" s="767" t="s">
        <v>1732</v>
      </c>
      <c r="D780" s="768" t="s">
        <v>1379</v>
      </c>
      <c r="E780" s="769" t="s">
        <v>6278</v>
      </c>
      <c r="F780" s="766" t="s">
        <v>1194</v>
      </c>
      <c r="G780" s="766" t="s">
        <v>1195</v>
      </c>
    </row>
    <row r="781" spans="1:193" s="16" customFormat="1" ht="21" customHeight="1" x14ac:dyDescent="0.25">
      <c r="A781" s="191">
        <v>724</v>
      </c>
      <c r="B781" s="721" t="s">
        <v>6665</v>
      </c>
      <c r="C781" s="722" t="s">
        <v>70</v>
      </c>
      <c r="D781" s="723" t="s">
        <v>73</v>
      </c>
      <c r="E781" s="191">
        <v>84</v>
      </c>
      <c r="F781" s="724" t="str">
        <f>IF(E781&gt;=90,"Xuất sắc",IF(E781&gt;=80,"Tốt",IF(E781&gt;=65,"Khá",IF(E781&gt;=50,"Trung bình",IF(E781&gt;=35,"Yếu","Kém")))))</f>
        <v>Tốt</v>
      </c>
      <c r="G781" s="724"/>
    </row>
    <row r="782" spans="1:193" s="16" customFormat="1" ht="21" customHeight="1" x14ac:dyDescent="0.25">
      <c r="A782" s="191">
        <v>725</v>
      </c>
      <c r="B782" s="721" t="s">
        <v>6666</v>
      </c>
      <c r="C782" s="722" t="s">
        <v>6667</v>
      </c>
      <c r="D782" s="723" t="s">
        <v>34</v>
      </c>
      <c r="E782" s="191">
        <v>80</v>
      </c>
      <c r="F782" s="724" t="str">
        <f t="shared" ref="F782:F845" si="15">IF(E782&gt;=90,"Xuất sắc",IF(E782&gt;=80,"Tốt",IF(E782&gt;=65,"Khá",IF(E782&gt;=50,"Trung bình",IF(E782&gt;=35,"Yếu","Kém")))))</f>
        <v>Tốt</v>
      </c>
      <c r="G782" s="732"/>
    </row>
    <row r="783" spans="1:193" s="16" customFormat="1" ht="21" customHeight="1" x14ac:dyDescent="0.25">
      <c r="A783" s="191">
        <v>726</v>
      </c>
      <c r="B783" s="721" t="s">
        <v>6668</v>
      </c>
      <c r="C783" s="722" t="s">
        <v>127</v>
      </c>
      <c r="D783" s="723" t="s">
        <v>34</v>
      </c>
      <c r="E783" s="191">
        <v>84</v>
      </c>
      <c r="F783" s="724" t="str">
        <f t="shared" si="15"/>
        <v>Tốt</v>
      </c>
      <c r="G783" s="724"/>
    </row>
    <row r="784" spans="1:193" s="16" customFormat="1" ht="21" customHeight="1" x14ac:dyDescent="0.25">
      <c r="A784" s="191">
        <v>727</v>
      </c>
      <c r="B784" s="721" t="s">
        <v>6669</v>
      </c>
      <c r="C784" s="722" t="s">
        <v>124</v>
      </c>
      <c r="D784" s="723" t="s">
        <v>34</v>
      </c>
      <c r="E784" s="191">
        <v>79</v>
      </c>
      <c r="F784" s="724" t="str">
        <f t="shared" si="15"/>
        <v>Khá</v>
      </c>
      <c r="G784" s="724"/>
    </row>
    <row r="785" spans="1:7" s="16" customFormat="1" ht="21" customHeight="1" x14ac:dyDescent="0.25">
      <c r="A785" s="191">
        <v>728</v>
      </c>
      <c r="B785" s="721" t="s">
        <v>6670</v>
      </c>
      <c r="C785" s="722" t="s">
        <v>189</v>
      </c>
      <c r="D785" s="723" t="s">
        <v>34</v>
      </c>
      <c r="E785" s="191">
        <v>70</v>
      </c>
      <c r="F785" s="724" t="str">
        <f t="shared" si="15"/>
        <v>Khá</v>
      </c>
      <c r="G785" s="724"/>
    </row>
    <row r="786" spans="1:7" s="16" customFormat="1" ht="21" customHeight="1" x14ac:dyDescent="0.25">
      <c r="A786" s="191">
        <v>729</v>
      </c>
      <c r="B786" s="721" t="s">
        <v>6671</v>
      </c>
      <c r="C786" s="722" t="s">
        <v>977</v>
      </c>
      <c r="D786" s="723" t="s">
        <v>34</v>
      </c>
      <c r="E786" s="191">
        <v>70</v>
      </c>
      <c r="F786" s="724" t="str">
        <f t="shared" si="15"/>
        <v>Khá</v>
      </c>
      <c r="G786" s="724"/>
    </row>
    <row r="787" spans="1:7" s="16" customFormat="1" ht="21" customHeight="1" x14ac:dyDescent="0.25">
      <c r="A787" s="191">
        <v>730</v>
      </c>
      <c r="B787" s="721" t="s">
        <v>6672</v>
      </c>
      <c r="C787" s="722" t="s">
        <v>3453</v>
      </c>
      <c r="D787" s="723" t="s">
        <v>34</v>
      </c>
      <c r="E787" s="191">
        <v>73</v>
      </c>
      <c r="F787" s="724" t="str">
        <f t="shared" si="15"/>
        <v>Khá</v>
      </c>
      <c r="G787" s="724"/>
    </row>
    <row r="788" spans="1:7" s="16" customFormat="1" ht="21" customHeight="1" x14ac:dyDescent="0.25">
      <c r="A788" s="191">
        <v>731</v>
      </c>
      <c r="B788" s="721" t="s">
        <v>6673</v>
      </c>
      <c r="C788" s="722" t="s">
        <v>105</v>
      </c>
      <c r="D788" s="723" t="s">
        <v>148</v>
      </c>
      <c r="E788" s="191">
        <v>89</v>
      </c>
      <c r="F788" s="724" t="str">
        <f t="shared" si="15"/>
        <v>Tốt</v>
      </c>
      <c r="G788" s="724"/>
    </row>
    <row r="789" spans="1:7" s="16" customFormat="1" ht="21" customHeight="1" x14ac:dyDescent="0.25">
      <c r="A789" s="191">
        <v>732</v>
      </c>
      <c r="B789" s="721" t="s">
        <v>6674</v>
      </c>
      <c r="C789" s="722" t="s">
        <v>4449</v>
      </c>
      <c r="D789" s="723" t="s">
        <v>2187</v>
      </c>
      <c r="E789" s="191">
        <v>30</v>
      </c>
      <c r="F789" s="724" t="str">
        <f t="shared" si="15"/>
        <v>Kém</v>
      </c>
      <c r="G789" s="787" t="s">
        <v>3651</v>
      </c>
    </row>
    <row r="790" spans="1:7" s="16" customFormat="1" ht="21" customHeight="1" x14ac:dyDescent="0.25">
      <c r="A790" s="191">
        <v>733</v>
      </c>
      <c r="B790" s="721" t="s">
        <v>6675</v>
      </c>
      <c r="C790" s="722" t="s">
        <v>190</v>
      </c>
      <c r="D790" s="723" t="s">
        <v>4894</v>
      </c>
      <c r="E790" s="191">
        <v>60</v>
      </c>
      <c r="F790" s="724" t="str">
        <f t="shared" si="15"/>
        <v>Trung bình</v>
      </c>
      <c r="G790" s="724"/>
    </row>
    <row r="791" spans="1:7" s="16" customFormat="1" ht="21" customHeight="1" x14ac:dyDescent="0.25">
      <c r="A791" s="191">
        <v>734</v>
      </c>
      <c r="B791" s="721" t="s">
        <v>6676</v>
      </c>
      <c r="C791" s="722" t="s">
        <v>4717</v>
      </c>
      <c r="D791" s="723" t="s">
        <v>284</v>
      </c>
      <c r="E791" s="191">
        <v>60</v>
      </c>
      <c r="F791" s="724" t="str">
        <f t="shared" si="15"/>
        <v>Trung bình</v>
      </c>
      <c r="G791" s="724"/>
    </row>
    <row r="792" spans="1:7" s="16" customFormat="1" ht="21" customHeight="1" x14ac:dyDescent="0.25">
      <c r="A792" s="191">
        <v>735</v>
      </c>
      <c r="B792" s="721" t="s">
        <v>6677</v>
      </c>
      <c r="C792" s="722" t="s">
        <v>1161</v>
      </c>
      <c r="D792" s="723" t="s">
        <v>3679</v>
      </c>
      <c r="E792" s="191">
        <v>64</v>
      </c>
      <c r="F792" s="724" t="str">
        <f t="shared" si="15"/>
        <v>Trung bình</v>
      </c>
      <c r="G792" s="724"/>
    </row>
    <row r="793" spans="1:7" s="16" customFormat="1" ht="21" customHeight="1" x14ac:dyDescent="0.25">
      <c r="A793" s="191">
        <v>736</v>
      </c>
      <c r="B793" s="721" t="s">
        <v>6678</v>
      </c>
      <c r="C793" s="722" t="s">
        <v>1003</v>
      </c>
      <c r="D793" s="723" t="s">
        <v>287</v>
      </c>
      <c r="E793" s="191">
        <v>60</v>
      </c>
      <c r="F793" s="724" t="str">
        <f t="shared" si="15"/>
        <v>Trung bình</v>
      </c>
      <c r="G793" s="724"/>
    </row>
    <row r="794" spans="1:7" s="16" customFormat="1" ht="21" customHeight="1" x14ac:dyDescent="0.25">
      <c r="A794" s="191">
        <v>737</v>
      </c>
      <c r="B794" s="721" t="s">
        <v>6679</v>
      </c>
      <c r="C794" s="722" t="s">
        <v>18</v>
      </c>
      <c r="D794" s="723" t="s">
        <v>39</v>
      </c>
      <c r="E794" s="191">
        <v>80</v>
      </c>
      <c r="F794" s="724" t="str">
        <f t="shared" si="15"/>
        <v>Tốt</v>
      </c>
      <c r="G794" s="724"/>
    </row>
    <row r="795" spans="1:7" s="16" customFormat="1" ht="21" customHeight="1" x14ac:dyDescent="0.25">
      <c r="A795" s="191">
        <v>738</v>
      </c>
      <c r="B795" s="721" t="s">
        <v>6680</v>
      </c>
      <c r="C795" s="722" t="s">
        <v>6681</v>
      </c>
      <c r="D795" s="723" t="s">
        <v>806</v>
      </c>
      <c r="E795" s="191">
        <v>99</v>
      </c>
      <c r="F795" s="724" t="str">
        <f t="shared" si="15"/>
        <v>Xuất sắc</v>
      </c>
      <c r="G795" s="724"/>
    </row>
    <row r="796" spans="1:7" s="16" customFormat="1" ht="21" customHeight="1" x14ac:dyDescent="0.25">
      <c r="A796" s="191">
        <v>739</v>
      </c>
      <c r="B796" s="721" t="s">
        <v>6682</v>
      </c>
      <c r="C796" s="722" t="s">
        <v>6683</v>
      </c>
      <c r="D796" s="723" t="s">
        <v>6684</v>
      </c>
      <c r="E796" s="191">
        <v>71</v>
      </c>
      <c r="F796" s="724" t="str">
        <f t="shared" si="15"/>
        <v>Khá</v>
      </c>
      <c r="G796" s="724"/>
    </row>
    <row r="797" spans="1:7" s="16" customFormat="1" ht="21" customHeight="1" x14ac:dyDescent="0.25">
      <c r="A797" s="191">
        <v>740</v>
      </c>
      <c r="B797" s="721" t="s">
        <v>6685</v>
      </c>
      <c r="C797" s="722" t="s">
        <v>77</v>
      </c>
      <c r="D797" s="723" t="s">
        <v>225</v>
      </c>
      <c r="E797" s="191">
        <v>91</v>
      </c>
      <c r="F797" s="724" t="str">
        <f t="shared" si="15"/>
        <v>Xuất sắc</v>
      </c>
      <c r="G797" s="724"/>
    </row>
    <row r="798" spans="1:7" s="16" customFormat="1" ht="21" customHeight="1" x14ac:dyDescent="0.25">
      <c r="A798" s="191">
        <v>741</v>
      </c>
      <c r="B798" s="721" t="s">
        <v>6686</v>
      </c>
      <c r="C798" s="722" t="s">
        <v>79</v>
      </c>
      <c r="D798" s="723" t="s">
        <v>225</v>
      </c>
      <c r="E798" s="191">
        <v>73</v>
      </c>
      <c r="F798" s="724" t="str">
        <f t="shared" si="15"/>
        <v>Khá</v>
      </c>
      <c r="G798" s="724"/>
    </row>
    <row r="799" spans="1:7" s="16" customFormat="1" ht="21" customHeight="1" x14ac:dyDescent="0.25">
      <c r="A799" s="191">
        <v>742</v>
      </c>
      <c r="B799" s="721" t="s">
        <v>6687</v>
      </c>
      <c r="C799" s="722" t="s">
        <v>6688</v>
      </c>
      <c r="D799" s="723" t="s">
        <v>6689</v>
      </c>
      <c r="E799" s="191">
        <v>60</v>
      </c>
      <c r="F799" s="724" t="str">
        <f t="shared" si="15"/>
        <v>Trung bình</v>
      </c>
      <c r="G799" s="724"/>
    </row>
    <row r="800" spans="1:7" s="16" customFormat="1" ht="21" customHeight="1" x14ac:dyDescent="0.25">
      <c r="A800" s="191">
        <v>743</v>
      </c>
      <c r="B800" s="721" t="s">
        <v>6690</v>
      </c>
      <c r="C800" s="722" t="s">
        <v>4075</v>
      </c>
      <c r="D800" s="723" t="s">
        <v>150</v>
      </c>
      <c r="E800" s="191">
        <v>83</v>
      </c>
      <c r="F800" s="724" t="str">
        <f t="shared" si="15"/>
        <v>Tốt</v>
      </c>
      <c r="G800" s="732"/>
    </row>
    <row r="801" spans="1:7" s="16" customFormat="1" ht="21" customHeight="1" x14ac:dyDescent="0.25">
      <c r="A801" s="191">
        <v>744</v>
      </c>
      <c r="B801" s="721" t="s">
        <v>6691</v>
      </c>
      <c r="C801" s="722" t="s">
        <v>6692</v>
      </c>
      <c r="D801" s="723" t="s">
        <v>7</v>
      </c>
      <c r="E801" s="191">
        <v>79</v>
      </c>
      <c r="F801" s="724" t="str">
        <f t="shared" si="15"/>
        <v>Khá</v>
      </c>
      <c r="G801" s="724"/>
    </row>
    <row r="802" spans="1:7" s="16" customFormat="1" ht="21" customHeight="1" x14ac:dyDescent="0.25">
      <c r="A802" s="191">
        <v>745</v>
      </c>
      <c r="B802" s="721" t="s">
        <v>6693</v>
      </c>
      <c r="C802" s="722" t="s">
        <v>2875</v>
      </c>
      <c r="D802" s="723" t="s">
        <v>7</v>
      </c>
      <c r="E802" s="191">
        <v>83</v>
      </c>
      <c r="F802" s="724" t="str">
        <f t="shared" si="15"/>
        <v>Tốt</v>
      </c>
      <c r="G802" s="732"/>
    </row>
    <row r="803" spans="1:7" s="16" customFormat="1" ht="21" customHeight="1" x14ac:dyDescent="0.25">
      <c r="A803" s="191">
        <v>746</v>
      </c>
      <c r="B803" s="721" t="s">
        <v>6694</v>
      </c>
      <c r="C803" s="722" t="s">
        <v>6695</v>
      </c>
      <c r="D803" s="723" t="s">
        <v>14</v>
      </c>
      <c r="E803" s="191">
        <v>73</v>
      </c>
      <c r="F803" s="724" t="str">
        <f t="shared" si="15"/>
        <v>Khá</v>
      </c>
      <c r="G803" s="724"/>
    </row>
    <row r="804" spans="1:7" s="16" customFormat="1" ht="21" customHeight="1" x14ac:dyDescent="0.25">
      <c r="A804" s="191">
        <v>747</v>
      </c>
      <c r="B804" s="721" t="s">
        <v>6696</v>
      </c>
      <c r="C804" s="722" t="s">
        <v>127</v>
      </c>
      <c r="D804" s="723" t="s">
        <v>14</v>
      </c>
      <c r="E804" s="191">
        <v>76</v>
      </c>
      <c r="F804" s="724" t="str">
        <f t="shared" si="15"/>
        <v>Khá</v>
      </c>
      <c r="G804" s="731"/>
    </row>
    <row r="805" spans="1:7" s="16" customFormat="1" ht="21" customHeight="1" x14ac:dyDescent="0.25">
      <c r="A805" s="191">
        <v>748</v>
      </c>
      <c r="B805" s="721" t="s">
        <v>6697</v>
      </c>
      <c r="C805" s="722" t="s">
        <v>6698</v>
      </c>
      <c r="D805" s="723" t="s">
        <v>6381</v>
      </c>
      <c r="E805" s="191">
        <v>30</v>
      </c>
      <c r="F805" s="724" t="str">
        <f t="shared" si="15"/>
        <v>Kém</v>
      </c>
      <c r="G805" s="787" t="s">
        <v>3651</v>
      </c>
    </row>
    <row r="806" spans="1:7" s="16" customFormat="1" ht="21" customHeight="1" x14ac:dyDescent="0.25">
      <c r="A806" s="191">
        <v>749</v>
      </c>
      <c r="B806" s="721" t="s">
        <v>6699</v>
      </c>
      <c r="C806" s="722" t="s">
        <v>298</v>
      </c>
      <c r="D806" s="723" t="s">
        <v>43</v>
      </c>
      <c r="E806" s="191">
        <v>82</v>
      </c>
      <c r="F806" s="724" t="str">
        <f t="shared" si="15"/>
        <v>Tốt</v>
      </c>
      <c r="G806" s="724"/>
    </row>
    <row r="807" spans="1:7" s="16" customFormat="1" ht="21" customHeight="1" x14ac:dyDescent="0.25">
      <c r="A807" s="191">
        <v>750</v>
      </c>
      <c r="B807" s="721" t="s">
        <v>6700</v>
      </c>
      <c r="C807" s="722" t="s">
        <v>1139</v>
      </c>
      <c r="D807" s="723" t="s">
        <v>106</v>
      </c>
      <c r="E807" s="191">
        <v>85</v>
      </c>
      <c r="F807" s="724" t="str">
        <f t="shared" si="15"/>
        <v>Tốt</v>
      </c>
      <c r="G807" s="724"/>
    </row>
    <row r="808" spans="1:7" s="16" customFormat="1" ht="21" customHeight="1" x14ac:dyDescent="0.25">
      <c r="A808" s="191">
        <v>751</v>
      </c>
      <c r="B808" s="721" t="s">
        <v>6701</v>
      </c>
      <c r="C808" s="722" t="s">
        <v>989</v>
      </c>
      <c r="D808" s="723" t="s">
        <v>82</v>
      </c>
      <c r="E808" s="191">
        <v>80</v>
      </c>
      <c r="F808" s="724" t="str">
        <f t="shared" si="15"/>
        <v>Tốt</v>
      </c>
      <c r="G808" s="724"/>
    </row>
    <row r="809" spans="1:7" s="16" customFormat="1" ht="21" customHeight="1" x14ac:dyDescent="0.25">
      <c r="A809" s="191">
        <v>752</v>
      </c>
      <c r="B809" s="721" t="s">
        <v>6702</v>
      </c>
      <c r="C809" s="722" t="s">
        <v>210</v>
      </c>
      <c r="D809" s="723" t="s">
        <v>53</v>
      </c>
      <c r="E809" s="191">
        <v>95</v>
      </c>
      <c r="F809" s="724" t="str">
        <f t="shared" si="15"/>
        <v>Xuất sắc</v>
      </c>
      <c r="G809" s="724"/>
    </row>
    <row r="810" spans="1:7" s="16" customFormat="1" ht="21" customHeight="1" x14ac:dyDescent="0.25">
      <c r="A810" s="191">
        <v>753</v>
      </c>
      <c r="B810" s="721" t="s">
        <v>6703</v>
      </c>
      <c r="C810" s="722" t="s">
        <v>5228</v>
      </c>
      <c r="D810" s="723" t="s">
        <v>182</v>
      </c>
      <c r="E810" s="191">
        <v>70</v>
      </c>
      <c r="F810" s="724" t="str">
        <f t="shared" si="15"/>
        <v>Khá</v>
      </c>
      <c r="G810" s="724"/>
    </row>
    <row r="811" spans="1:7" s="16" customFormat="1" ht="21" customHeight="1" x14ac:dyDescent="0.25">
      <c r="A811" s="191">
        <v>754</v>
      </c>
      <c r="B811" s="721" t="s">
        <v>6704</v>
      </c>
      <c r="C811" s="722" t="s">
        <v>48</v>
      </c>
      <c r="D811" s="723" t="s">
        <v>21</v>
      </c>
      <c r="E811" s="191">
        <v>69</v>
      </c>
      <c r="F811" s="724" t="str">
        <f t="shared" si="15"/>
        <v>Khá</v>
      </c>
      <c r="G811" s="724"/>
    </row>
    <row r="812" spans="1:7" s="16" customFormat="1" ht="21" customHeight="1" x14ac:dyDescent="0.25">
      <c r="A812" s="191">
        <v>755</v>
      </c>
      <c r="B812" s="721" t="s">
        <v>6705</v>
      </c>
      <c r="C812" s="722" t="s">
        <v>4331</v>
      </c>
      <c r="D812" s="723" t="s">
        <v>21</v>
      </c>
      <c r="E812" s="191">
        <v>80</v>
      </c>
      <c r="F812" s="724" t="str">
        <f t="shared" si="15"/>
        <v>Tốt</v>
      </c>
      <c r="G812" s="724"/>
    </row>
    <row r="813" spans="1:7" s="16" customFormat="1" ht="21" customHeight="1" x14ac:dyDescent="0.25">
      <c r="A813" s="191">
        <v>756</v>
      </c>
      <c r="B813" s="721" t="s">
        <v>6706</v>
      </c>
      <c r="C813" s="722" t="s">
        <v>2394</v>
      </c>
      <c r="D813" s="723" t="s">
        <v>1315</v>
      </c>
      <c r="E813" s="191">
        <v>90</v>
      </c>
      <c r="F813" s="724" t="str">
        <f t="shared" si="15"/>
        <v>Xuất sắc</v>
      </c>
      <c r="G813" s="731"/>
    </row>
    <row r="814" spans="1:7" s="16" customFormat="1" ht="21" customHeight="1" x14ac:dyDescent="0.25">
      <c r="A814" s="191">
        <v>757</v>
      </c>
      <c r="B814" s="721" t="s">
        <v>6707</v>
      </c>
      <c r="C814" s="722" t="s">
        <v>6708</v>
      </c>
      <c r="D814" s="723" t="s">
        <v>6709</v>
      </c>
      <c r="E814" s="191">
        <v>83</v>
      </c>
      <c r="F814" s="724" t="str">
        <f t="shared" si="15"/>
        <v>Tốt</v>
      </c>
      <c r="G814" s="724"/>
    </row>
    <row r="815" spans="1:7" s="16" customFormat="1" ht="21" customHeight="1" x14ac:dyDescent="0.25">
      <c r="A815" s="191">
        <v>758</v>
      </c>
      <c r="B815" s="721" t="s">
        <v>6710</v>
      </c>
      <c r="C815" s="722" t="s">
        <v>6711</v>
      </c>
      <c r="D815" s="723" t="s">
        <v>5383</v>
      </c>
      <c r="E815" s="191">
        <v>64</v>
      </c>
      <c r="F815" s="724" t="str">
        <f t="shared" si="15"/>
        <v>Trung bình</v>
      </c>
      <c r="G815" s="724"/>
    </row>
    <row r="816" spans="1:7" s="16" customFormat="1" ht="21" customHeight="1" x14ac:dyDescent="0.25">
      <c r="A816" s="191">
        <v>759</v>
      </c>
      <c r="B816" s="721" t="s">
        <v>6712</v>
      </c>
      <c r="C816" s="722" t="s">
        <v>6681</v>
      </c>
      <c r="D816" s="723" t="s">
        <v>979</v>
      </c>
      <c r="E816" s="191">
        <v>90</v>
      </c>
      <c r="F816" s="724" t="str">
        <f t="shared" si="15"/>
        <v>Xuất sắc</v>
      </c>
      <c r="G816" s="731"/>
    </row>
    <row r="817" spans="1:7" s="16" customFormat="1" ht="21" customHeight="1" x14ac:dyDescent="0.25">
      <c r="A817" s="191">
        <v>760</v>
      </c>
      <c r="B817" s="721" t="s">
        <v>6713</v>
      </c>
      <c r="C817" s="722" t="s">
        <v>18</v>
      </c>
      <c r="D817" s="723" t="s">
        <v>6714</v>
      </c>
      <c r="E817" s="191">
        <v>70</v>
      </c>
      <c r="F817" s="724" t="str">
        <f t="shared" si="15"/>
        <v>Khá</v>
      </c>
      <c r="G817" s="724"/>
    </row>
    <row r="818" spans="1:7" s="16" customFormat="1" ht="21" customHeight="1" x14ac:dyDescent="0.25">
      <c r="A818" s="191">
        <v>761</v>
      </c>
      <c r="B818" s="721" t="s">
        <v>6715</v>
      </c>
      <c r="C818" s="722" t="s">
        <v>62</v>
      </c>
      <c r="D818" s="723" t="s">
        <v>1899</v>
      </c>
      <c r="E818" s="191">
        <v>82</v>
      </c>
      <c r="F818" s="724" t="str">
        <f t="shared" si="15"/>
        <v>Tốt</v>
      </c>
      <c r="G818" s="724"/>
    </row>
    <row r="819" spans="1:7" s="16" customFormat="1" ht="21" customHeight="1" x14ac:dyDescent="0.25">
      <c r="A819" s="191">
        <v>762</v>
      </c>
      <c r="B819" s="721" t="s">
        <v>6716</v>
      </c>
      <c r="C819" s="722" t="s">
        <v>6717</v>
      </c>
      <c r="D819" s="723" t="s">
        <v>8</v>
      </c>
      <c r="E819" s="191">
        <v>82</v>
      </c>
      <c r="F819" s="724" t="str">
        <f t="shared" si="15"/>
        <v>Tốt</v>
      </c>
      <c r="G819" s="731"/>
    </row>
    <row r="820" spans="1:7" s="16" customFormat="1" ht="21" customHeight="1" x14ac:dyDescent="0.25">
      <c r="A820" s="191">
        <v>763</v>
      </c>
      <c r="B820" s="721" t="s">
        <v>6718</v>
      </c>
      <c r="C820" s="722" t="s">
        <v>1880</v>
      </c>
      <c r="D820" s="723" t="s">
        <v>8</v>
      </c>
      <c r="E820" s="191">
        <v>67</v>
      </c>
      <c r="F820" s="724" t="str">
        <f t="shared" si="15"/>
        <v>Khá</v>
      </c>
      <c r="G820" s="724"/>
    </row>
    <row r="821" spans="1:7" s="16" customFormat="1" ht="21" customHeight="1" x14ac:dyDescent="0.25">
      <c r="A821" s="191">
        <v>764</v>
      </c>
      <c r="B821" s="721" t="s">
        <v>6719</v>
      </c>
      <c r="C821" s="722" t="s">
        <v>4727</v>
      </c>
      <c r="D821" s="723" t="s">
        <v>8</v>
      </c>
      <c r="E821" s="191">
        <v>80</v>
      </c>
      <c r="F821" s="724" t="str">
        <f t="shared" si="15"/>
        <v>Tốt</v>
      </c>
      <c r="G821" s="724"/>
    </row>
    <row r="822" spans="1:7" s="16" customFormat="1" ht="21" customHeight="1" x14ac:dyDescent="0.25">
      <c r="A822" s="191">
        <v>765</v>
      </c>
      <c r="B822" s="721" t="s">
        <v>6720</v>
      </c>
      <c r="C822" s="722" t="s">
        <v>6721</v>
      </c>
      <c r="D822" s="723" t="s">
        <v>337</v>
      </c>
      <c r="E822" s="191">
        <v>78</v>
      </c>
      <c r="F822" s="724" t="str">
        <f t="shared" si="15"/>
        <v>Khá</v>
      </c>
      <c r="G822" s="724"/>
    </row>
    <row r="823" spans="1:7" s="16" customFormat="1" ht="21" customHeight="1" x14ac:dyDescent="0.25">
      <c r="A823" s="191">
        <v>766</v>
      </c>
      <c r="B823" s="721" t="s">
        <v>6722</v>
      </c>
      <c r="C823" s="722" t="s">
        <v>6723</v>
      </c>
      <c r="D823" s="723" t="s">
        <v>6724</v>
      </c>
      <c r="E823" s="191">
        <v>80</v>
      </c>
      <c r="F823" s="724" t="str">
        <f t="shared" si="15"/>
        <v>Tốt</v>
      </c>
      <c r="G823" s="724"/>
    </row>
    <row r="824" spans="1:7" s="16" customFormat="1" ht="21" customHeight="1" x14ac:dyDescent="0.25">
      <c r="A824" s="191">
        <v>767</v>
      </c>
      <c r="B824" s="721" t="s">
        <v>6725</v>
      </c>
      <c r="C824" s="722" t="s">
        <v>6726</v>
      </c>
      <c r="D824" s="723" t="s">
        <v>131</v>
      </c>
      <c r="E824" s="191">
        <v>60</v>
      </c>
      <c r="F824" s="724" t="str">
        <f t="shared" si="15"/>
        <v>Trung bình</v>
      </c>
      <c r="G824" s="724"/>
    </row>
    <row r="825" spans="1:7" s="16" customFormat="1" ht="21" customHeight="1" x14ac:dyDescent="0.25">
      <c r="A825" s="191">
        <v>768</v>
      </c>
      <c r="B825" s="721" t="s">
        <v>6727</v>
      </c>
      <c r="C825" s="722" t="s">
        <v>6728</v>
      </c>
      <c r="D825" s="723" t="s">
        <v>206</v>
      </c>
      <c r="E825" s="191">
        <v>82</v>
      </c>
      <c r="F825" s="724" t="str">
        <f t="shared" si="15"/>
        <v>Tốt</v>
      </c>
      <c r="G825" s="724"/>
    </row>
    <row r="826" spans="1:7" s="16" customFormat="1" ht="21" customHeight="1" x14ac:dyDescent="0.25">
      <c r="A826" s="191">
        <v>769</v>
      </c>
      <c r="B826" s="721" t="s">
        <v>6729</v>
      </c>
      <c r="C826" s="722" t="s">
        <v>190</v>
      </c>
      <c r="D826" s="723" t="s">
        <v>206</v>
      </c>
      <c r="E826" s="191">
        <v>30</v>
      </c>
      <c r="F826" s="724" t="str">
        <f t="shared" si="15"/>
        <v>Kém</v>
      </c>
      <c r="G826" s="787" t="s">
        <v>3651</v>
      </c>
    </row>
    <row r="827" spans="1:7" s="16" customFormat="1" ht="21" customHeight="1" x14ac:dyDescent="0.25">
      <c r="A827" s="191">
        <v>770</v>
      </c>
      <c r="B827" s="721" t="s">
        <v>6730</v>
      </c>
      <c r="C827" s="722" t="s">
        <v>6731</v>
      </c>
      <c r="D827" s="723" t="s">
        <v>6732</v>
      </c>
      <c r="E827" s="191">
        <v>75</v>
      </c>
      <c r="F827" s="724" t="str">
        <f t="shared" si="15"/>
        <v>Khá</v>
      </c>
      <c r="G827" s="724"/>
    </row>
    <row r="828" spans="1:7" s="16" customFormat="1" ht="21" customHeight="1" x14ac:dyDescent="0.25">
      <c r="A828" s="191">
        <v>771</v>
      </c>
      <c r="B828" s="721" t="s">
        <v>6733</v>
      </c>
      <c r="C828" s="722" t="s">
        <v>6734</v>
      </c>
      <c r="D828" s="723" t="s">
        <v>600</v>
      </c>
      <c r="E828" s="191">
        <v>70</v>
      </c>
      <c r="F828" s="724" t="str">
        <f t="shared" si="15"/>
        <v>Khá</v>
      </c>
      <c r="G828" s="724"/>
    </row>
    <row r="829" spans="1:7" s="16" customFormat="1" ht="21" customHeight="1" x14ac:dyDescent="0.25">
      <c r="A829" s="191">
        <v>772</v>
      </c>
      <c r="B829" s="721" t="s">
        <v>6735</v>
      </c>
      <c r="C829" s="722" t="s">
        <v>273</v>
      </c>
      <c r="D829" s="723" t="s">
        <v>26</v>
      </c>
      <c r="E829" s="191">
        <v>83</v>
      </c>
      <c r="F829" s="724" t="str">
        <f t="shared" si="15"/>
        <v>Tốt</v>
      </c>
      <c r="G829" s="724"/>
    </row>
    <row r="830" spans="1:7" s="16" customFormat="1" ht="21" customHeight="1" x14ac:dyDescent="0.25">
      <c r="A830" s="191">
        <v>773</v>
      </c>
      <c r="B830" s="721" t="s">
        <v>6736</v>
      </c>
      <c r="C830" s="722" t="s">
        <v>6737</v>
      </c>
      <c r="D830" s="723" t="s">
        <v>172</v>
      </c>
      <c r="E830" s="191">
        <v>80</v>
      </c>
      <c r="F830" s="724" t="str">
        <f t="shared" si="15"/>
        <v>Tốt</v>
      </c>
      <c r="G830" s="724"/>
    </row>
    <row r="831" spans="1:7" s="16" customFormat="1" ht="21" customHeight="1" x14ac:dyDescent="0.25">
      <c r="A831" s="191">
        <v>774</v>
      </c>
      <c r="B831" s="721" t="s">
        <v>6738</v>
      </c>
      <c r="C831" s="722" t="s">
        <v>54</v>
      </c>
      <c r="D831" s="723" t="s">
        <v>6739</v>
      </c>
      <c r="E831" s="191">
        <v>80</v>
      </c>
      <c r="F831" s="724" t="str">
        <f t="shared" si="15"/>
        <v>Tốt</v>
      </c>
      <c r="G831" s="724"/>
    </row>
    <row r="832" spans="1:7" s="16" customFormat="1" ht="21" customHeight="1" x14ac:dyDescent="0.25">
      <c r="A832" s="191">
        <v>775</v>
      </c>
      <c r="B832" s="721" t="s">
        <v>6740</v>
      </c>
      <c r="C832" s="722" t="s">
        <v>62</v>
      </c>
      <c r="D832" s="723" t="s">
        <v>9</v>
      </c>
      <c r="E832" s="191">
        <v>83</v>
      </c>
      <c r="F832" s="724" t="str">
        <f t="shared" si="15"/>
        <v>Tốt</v>
      </c>
      <c r="G832" s="732"/>
    </row>
    <row r="833" spans="1:7" s="16" customFormat="1" ht="21" customHeight="1" x14ac:dyDescent="0.25">
      <c r="A833" s="191">
        <v>776</v>
      </c>
      <c r="B833" s="721" t="s">
        <v>6741</v>
      </c>
      <c r="C833" s="722" t="s">
        <v>115</v>
      </c>
      <c r="D833" s="723" t="s">
        <v>3211</v>
      </c>
      <c r="E833" s="191">
        <v>86</v>
      </c>
      <c r="F833" s="724" t="str">
        <f t="shared" si="15"/>
        <v>Tốt</v>
      </c>
      <c r="G833" s="724"/>
    </row>
    <row r="834" spans="1:7" s="16" customFormat="1" ht="21" customHeight="1" x14ac:dyDescent="0.25">
      <c r="A834" s="191">
        <v>777</v>
      </c>
      <c r="B834" s="721" t="s">
        <v>6742</v>
      </c>
      <c r="C834" s="722" t="s">
        <v>6743</v>
      </c>
      <c r="D834" s="723" t="s">
        <v>11</v>
      </c>
      <c r="E834" s="191">
        <v>85</v>
      </c>
      <c r="F834" s="724" t="str">
        <f t="shared" si="15"/>
        <v>Tốt</v>
      </c>
      <c r="G834" s="724"/>
    </row>
    <row r="835" spans="1:7" s="16" customFormat="1" ht="21" customHeight="1" x14ac:dyDescent="0.25">
      <c r="A835" s="191">
        <v>778</v>
      </c>
      <c r="B835" s="721" t="s">
        <v>6744</v>
      </c>
      <c r="C835" s="722" t="s">
        <v>6745</v>
      </c>
      <c r="D835" s="723" t="s">
        <v>11</v>
      </c>
      <c r="E835" s="191">
        <v>64</v>
      </c>
      <c r="F835" s="724" t="str">
        <f t="shared" si="15"/>
        <v>Trung bình</v>
      </c>
      <c r="G835" s="724"/>
    </row>
    <row r="836" spans="1:7" s="16" customFormat="1" ht="21" customHeight="1" x14ac:dyDescent="0.25">
      <c r="A836" s="191">
        <v>779</v>
      </c>
      <c r="B836" s="721" t="s">
        <v>6746</v>
      </c>
      <c r="C836" s="722" t="s">
        <v>239</v>
      </c>
      <c r="D836" s="723" t="s">
        <v>11</v>
      </c>
      <c r="E836" s="191">
        <v>80</v>
      </c>
      <c r="F836" s="724" t="str">
        <f t="shared" si="15"/>
        <v>Tốt</v>
      </c>
      <c r="G836" s="724"/>
    </row>
    <row r="837" spans="1:7" s="16" customFormat="1" ht="21" customHeight="1" x14ac:dyDescent="0.25">
      <c r="A837" s="191">
        <v>780</v>
      </c>
      <c r="B837" s="721" t="s">
        <v>6747</v>
      </c>
      <c r="C837" s="722" t="s">
        <v>6748</v>
      </c>
      <c r="D837" s="723" t="s">
        <v>983</v>
      </c>
      <c r="E837" s="191">
        <v>82</v>
      </c>
      <c r="F837" s="724" t="str">
        <f t="shared" si="15"/>
        <v>Tốt</v>
      </c>
      <c r="G837" s="724"/>
    </row>
    <row r="838" spans="1:7" s="16" customFormat="1" ht="21" customHeight="1" x14ac:dyDescent="0.25">
      <c r="A838" s="191">
        <v>781</v>
      </c>
      <c r="B838" s="721" t="s">
        <v>6749</v>
      </c>
      <c r="C838" s="722" t="s">
        <v>46</v>
      </c>
      <c r="D838" s="723" t="s">
        <v>134</v>
      </c>
      <c r="E838" s="191">
        <v>83</v>
      </c>
      <c r="F838" s="724" t="str">
        <f t="shared" si="15"/>
        <v>Tốt</v>
      </c>
      <c r="G838" s="732"/>
    </row>
    <row r="839" spans="1:7" s="16" customFormat="1" ht="21" customHeight="1" x14ac:dyDescent="0.25">
      <c r="A839" s="191">
        <v>782</v>
      </c>
      <c r="B839" s="721" t="s">
        <v>6750</v>
      </c>
      <c r="C839" s="722" t="s">
        <v>70</v>
      </c>
      <c r="D839" s="723" t="s">
        <v>64</v>
      </c>
      <c r="E839" s="191">
        <v>83</v>
      </c>
      <c r="F839" s="724" t="str">
        <f t="shared" si="15"/>
        <v>Tốt</v>
      </c>
      <c r="G839" s="724"/>
    </row>
    <row r="840" spans="1:7" s="16" customFormat="1" ht="21" customHeight="1" x14ac:dyDescent="0.25">
      <c r="A840" s="191">
        <v>783</v>
      </c>
      <c r="B840" s="721" t="s">
        <v>6751</v>
      </c>
      <c r="C840" s="722" t="s">
        <v>980</v>
      </c>
      <c r="D840" s="723" t="s">
        <v>1748</v>
      </c>
      <c r="E840" s="191">
        <v>80</v>
      </c>
      <c r="F840" s="724" t="str">
        <f t="shared" si="15"/>
        <v>Tốt</v>
      </c>
      <c r="G840" s="724"/>
    </row>
    <row r="841" spans="1:7" s="16" customFormat="1" ht="21" customHeight="1" x14ac:dyDescent="0.25">
      <c r="A841" s="191">
        <v>784</v>
      </c>
      <c r="B841" s="721" t="s">
        <v>6752</v>
      </c>
      <c r="C841" s="722" t="s">
        <v>6322</v>
      </c>
      <c r="D841" s="723" t="s">
        <v>1253</v>
      </c>
      <c r="E841" s="191">
        <v>81</v>
      </c>
      <c r="F841" s="724" t="str">
        <f t="shared" si="15"/>
        <v>Tốt</v>
      </c>
      <c r="G841" s="724"/>
    </row>
    <row r="842" spans="1:7" s="16" customFormat="1" ht="21" customHeight="1" x14ac:dyDescent="0.25">
      <c r="A842" s="191">
        <v>785</v>
      </c>
      <c r="B842" s="721" t="s">
        <v>6753</v>
      </c>
      <c r="C842" s="722" t="s">
        <v>217</v>
      </c>
      <c r="D842" s="723" t="s">
        <v>1253</v>
      </c>
      <c r="E842" s="191">
        <v>82</v>
      </c>
      <c r="F842" s="724" t="str">
        <f t="shared" si="15"/>
        <v>Tốt</v>
      </c>
      <c r="G842" s="724"/>
    </row>
    <row r="843" spans="1:7" s="16" customFormat="1" ht="21" customHeight="1" x14ac:dyDescent="0.25">
      <c r="A843" s="191">
        <v>786</v>
      </c>
      <c r="B843" s="721" t="s">
        <v>6754</v>
      </c>
      <c r="C843" s="722" t="s">
        <v>177</v>
      </c>
      <c r="D843" s="723" t="s">
        <v>65</v>
      </c>
      <c r="E843" s="191">
        <v>70</v>
      </c>
      <c r="F843" s="724" t="str">
        <f t="shared" si="15"/>
        <v>Khá</v>
      </c>
      <c r="G843" s="724"/>
    </row>
    <row r="844" spans="1:7" s="16" customFormat="1" ht="21" customHeight="1" x14ac:dyDescent="0.25">
      <c r="A844" s="191">
        <v>787</v>
      </c>
      <c r="B844" s="721" t="s">
        <v>6755</v>
      </c>
      <c r="C844" s="722" t="s">
        <v>3979</v>
      </c>
      <c r="D844" s="723" t="s">
        <v>66</v>
      </c>
      <c r="E844" s="191">
        <v>30</v>
      </c>
      <c r="F844" s="724" t="str">
        <f t="shared" si="15"/>
        <v>Kém</v>
      </c>
      <c r="G844" s="787" t="s">
        <v>3651</v>
      </c>
    </row>
    <row r="845" spans="1:7" s="16" customFormat="1" ht="21" customHeight="1" x14ac:dyDescent="0.25">
      <c r="A845" s="191">
        <v>788</v>
      </c>
      <c r="B845" s="721" t="s">
        <v>6756</v>
      </c>
      <c r="C845" s="722" t="s">
        <v>216</v>
      </c>
      <c r="D845" s="723" t="s">
        <v>66</v>
      </c>
      <c r="E845" s="191">
        <v>74</v>
      </c>
      <c r="F845" s="724" t="str">
        <f t="shared" si="15"/>
        <v>Khá</v>
      </c>
      <c r="G845" s="724"/>
    </row>
    <row r="846" spans="1:7" s="16" customFormat="1" ht="21" customHeight="1" x14ac:dyDescent="0.25">
      <c r="A846" s="191">
        <v>789</v>
      </c>
      <c r="B846" s="721" t="s">
        <v>6757</v>
      </c>
      <c r="C846" s="722" t="s">
        <v>94</v>
      </c>
      <c r="D846" s="723" t="s">
        <v>615</v>
      </c>
      <c r="E846" s="191">
        <v>84</v>
      </c>
      <c r="F846" s="724" t="str">
        <f t="shared" ref="F846:F864" si="16">IF(E846&gt;=90,"Xuất sắc",IF(E846&gt;=80,"Tốt",IF(E846&gt;=65,"Khá",IF(E846&gt;=50,"Trung bình",IF(E846&gt;=35,"Yếu","Kém")))))</f>
        <v>Tốt</v>
      </c>
      <c r="G846" s="724"/>
    </row>
    <row r="847" spans="1:7" s="16" customFormat="1" ht="21" customHeight="1" x14ac:dyDescent="0.25">
      <c r="A847" s="191">
        <v>790</v>
      </c>
      <c r="B847" s="721" t="s">
        <v>6758</v>
      </c>
      <c r="C847" s="722" t="s">
        <v>993</v>
      </c>
      <c r="D847" s="723" t="s">
        <v>1180</v>
      </c>
      <c r="E847" s="191">
        <v>80</v>
      </c>
      <c r="F847" s="724" t="str">
        <f t="shared" si="16"/>
        <v>Tốt</v>
      </c>
      <c r="G847" s="724"/>
    </row>
    <row r="848" spans="1:7" s="16" customFormat="1" ht="21" customHeight="1" x14ac:dyDescent="0.25">
      <c r="A848" s="191">
        <v>791</v>
      </c>
      <c r="B848" s="721" t="s">
        <v>6759</v>
      </c>
      <c r="C848" s="722" t="s">
        <v>174</v>
      </c>
      <c r="D848" s="723" t="s">
        <v>186</v>
      </c>
      <c r="E848" s="191">
        <v>82</v>
      </c>
      <c r="F848" s="724" t="str">
        <f t="shared" si="16"/>
        <v>Tốt</v>
      </c>
      <c r="G848" s="724"/>
    </row>
    <row r="849" spans="1:7" s="16" customFormat="1" ht="21" customHeight="1" x14ac:dyDescent="0.25">
      <c r="A849" s="191">
        <v>792</v>
      </c>
      <c r="B849" s="721" t="s">
        <v>6760</v>
      </c>
      <c r="C849" s="722" t="s">
        <v>1858</v>
      </c>
      <c r="D849" s="723" t="s">
        <v>5286</v>
      </c>
      <c r="E849" s="191">
        <v>87</v>
      </c>
      <c r="F849" s="724" t="str">
        <f t="shared" si="16"/>
        <v>Tốt</v>
      </c>
      <c r="G849" s="724"/>
    </row>
    <row r="850" spans="1:7" s="16" customFormat="1" ht="21" customHeight="1" x14ac:dyDescent="0.25">
      <c r="A850" s="191">
        <v>793</v>
      </c>
      <c r="B850" s="721" t="s">
        <v>6761</v>
      </c>
      <c r="C850" s="722" t="s">
        <v>6762</v>
      </c>
      <c r="D850" s="723" t="s">
        <v>68</v>
      </c>
      <c r="E850" s="191">
        <v>80</v>
      </c>
      <c r="F850" s="724" t="str">
        <f t="shared" si="16"/>
        <v>Tốt</v>
      </c>
      <c r="G850" s="731"/>
    </row>
    <row r="851" spans="1:7" s="16" customFormat="1" ht="21" customHeight="1" x14ac:dyDescent="0.25">
      <c r="A851" s="191">
        <v>794</v>
      </c>
      <c r="B851" s="721" t="s">
        <v>6763</v>
      </c>
      <c r="C851" s="722" t="s">
        <v>18</v>
      </c>
      <c r="D851" s="723" t="s">
        <v>68</v>
      </c>
      <c r="E851" s="191">
        <v>80</v>
      </c>
      <c r="F851" s="724" t="str">
        <f t="shared" si="16"/>
        <v>Tốt</v>
      </c>
      <c r="G851" s="724"/>
    </row>
    <row r="852" spans="1:7" s="16" customFormat="1" ht="21" customHeight="1" x14ac:dyDescent="0.25">
      <c r="A852" s="191">
        <v>795</v>
      </c>
      <c r="B852" s="721" t="s">
        <v>6764</v>
      </c>
      <c r="C852" s="722" t="s">
        <v>539</v>
      </c>
      <c r="D852" s="723" t="s">
        <v>69</v>
      </c>
      <c r="E852" s="191">
        <v>74</v>
      </c>
      <c r="F852" s="724" t="str">
        <f t="shared" si="16"/>
        <v>Khá</v>
      </c>
      <c r="G852" s="724"/>
    </row>
    <row r="853" spans="1:7" s="16" customFormat="1" ht="21" customHeight="1" x14ac:dyDescent="0.25">
      <c r="A853" s="191">
        <v>796</v>
      </c>
      <c r="B853" s="721" t="s">
        <v>6765</v>
      </c>
      <c r="C853" s="722" t="s">
        <v>166</v>
      </c>
      <c r="D853" s="723" t="s">
        <v>69</v>
      </c>
      <c r="E853" s="191">
        <v>81</v>
      </c>
      <c r="F853" s="724" t="str">
        <f t="shared" si="16"/>
        <v>Tốt</v>
      </c>
      <c r="G853" s="724"/>
    </row>
    <row r="854" spans="1:7" s="16" customFormat="1" ht="21" customHeight="1" x14ac:dyDescent="0.25">
      <c r="A854" s="191">
        <v>797</v>
      </c>
      <c r="B854" s="721" t="s">
        <v>6766</v>
      </c>
      <c r="C854" s="722" t="s">
        <v>50</v>
      </c>
      <c r="D854" s="723" t="s">
        <v>12</v>
      </c>
      <c r="E854" s="191">
        <v>72</v>
      </c>
      <c r="F854" s="724" t="str">
        <f t="shared" si="16"/>
        <v>Khá</v>
      </c>
      <c r="G854" s="724"/>
    </row>
    <row r="855" spans="1:7" s="16" customFormat="1" ht="21" customHeight="1" x14ac:dyDescent="0.25">
      <c r="A855" s="191">
        <v>798</v>
      </c>
      <c r="B855" s="721" t="s">
        <v>6767</v>
      </c>
      <c r="C855" s="722" t="s">
        <v>261</v>
      </c>
      <c r="D855" s="723" t="s">
        <v>12</v>
      </c>
      <c r="E855" s="191">
        <v>80</v>
      </c>
      <c r="F855" s="724" t="str">
        <f t="shared" si="16"/>
        <v>Tốt</v>
      </c>
      <c r="G855" s="724"/>
    </row>
    <row r="856" spans="1:7" s="16" customFormat="1" ht="21" customHeight="1" x14ac:dyDescent="0.25">
      <c r="A856" s="191">
        <v>799</v>
      </c>
      <c r="B856" s="721" t="s">
        <v>6768</v>
      </c>
      <c r="C856" s="722" t="s">
        <v>5890</v>
      </c>
      <c r="D856" s="723" t="s">
        <v>160</v>
      </c>
      <c r="E856" s="191">
        <v>81</v>
      </c>
      <c r="F856" s="724" t="str">
        <f t="shared" si="16"/>
        <v>Tốt</v>
      </c>
      <c r="G856" s="724"/>
    </row>
    <row r="857" spans="1:7" s="16" customFormat="1" ht="21" customHeight="1" x14ac:dyDescent="0.25">
      <c r="A857" s="191">
        <v>800</v>
      </c>
      <c r="B857" s="721" t="s">
        <v>6769</v>
      </c>
      <c r="C857" s="722" t="s">
        <v>270</v>
      </c>
      <c r="D857" s="723" t="s">
        <v>160</v>
      </c>
      <c r="E857" s="191">
        <v>74</v>
      </c>
      <c r="F857" s="724" t="str">
        <f t="shared" si="16"/>
        <v>Khá</v>
      </c>
      <c r="G857" s="724"/>
    </row>
    <row r="858" spans="1:7" s="16" customFormat="1" ht="21" customHeight="1" x14ac:dyDescent="0.25">
      <c r="A858" s="191">
        <v>801</v>
      </c>
      <c r="B858" s="721" t="s">
        <v>6770</v>
      </c>
      <c r="C858" s="722" t="s">
        <v>1139</v>
      </c>
      <c r="D858" s="723" t="s">
        <v>1460</v>
      </c>
      <c r="E858" s="191">
        <v>64</v>
      </c>
      <c r="F858" s="724" t="str">
        <f t="shared" si="16"/>
        <v>Trung bình</v>
      </c>
      <c r="G858" s="731"/>
    </row>
    <row r="859" spans="1:7" s="16" customFormat="1" ht="21" customHeight="1" x14ac:dyDescent="0.25">
      <c r="A859" s="191">
        <v>802</v>
      </c>
      <c r="B859" s="721" t="s">
        <v>6771</v>
      </c>
      <c r="C859" s="722" t="s">
        <v>6772</v>
      </c>
      <c r="D859" s="723" t="s">
        <v>188</v>
      </c>
      <c r="E859" s="191">
        <v>82</v>
      </c>
      <c r="F859" s="724" t="str">
        <f t="shared" si="16"/>
        <v>Tốt</v>
      </c>
      <c r="G859" s="724"/>
    </row>
    <row r="860" spans="1:7" s="16" customFormat="1" ht="21" customHeight="1" x14ac:dyDescent="0.25">
      <c r="A860" s="191">
        <v>803</v>
      </c>
      <c r="B860" s="721" t="s">
        <v>6773</v>
      </c>
      <c r="C860" s="722" t="s">
        <v>6774</v>
      </c>
      <c r="D860" s="723" t="s">
        <v>188</v>
      </c>
      <c r="E860" s="191">
        <v>83</v>
      </c>
      <c r="F860" s="724" t="str">
        <f t="shared" si="16"/>
        <v>Tốt</v>
      </c>
      <c r="G860" s="731"/>
    </row>
    <row r="861" spans="1:7" s="16" customFormat="1" ht="21" customHeight="1" x14ac:dyDescent="0.25">
      <c r="A861" s="191">
        <v>804</v>
      </c>
      <c r="B861" s="771" t="s">
        <v>6775</v>
      </c>
      <c r="C861" s="146" t="s">
        <v>127</v>
      </c>
      <c r="D861" s="772" t="s">
        <v>195</v>
      </c>
      <c r="E861" s="191">
        <v>78</v>
      </c>
      <c r="F861" s="724" t="str">
        <f t="shared" si="16"/>
        <v>Khá</v>
      </c>
      <c r="G861" s="724"/>
    </row>
    <row r="862" spans="1:7" s="16" customFormat="1" ht="21" customHeight="1" x14ac:dyDescent="0.25">
      <c r="A862" s="191">
        <v>805</v>
      </c>
      <c r="B862" s="721" t="s">
        <v>6776</v>
      </c>
      <c r="C862" s="722" t="s">
        <v>1039</v>
      </c>
      <c r="D862" s="723" t="s">
        <v>1187</v>
      </c>
      <c r="E862" s="191">
        <v>84</v>
      </c>
      <c r="F862" s="724" t="str">
        <f t="shared" si="16"/>
        <v>Tốt</v>
      </c>
      <c r="G862" s="724"/>
    </row>
    <row r="863" spans="1:7" s="16" customFormat="1" ht="21" customHeight="1" x14ac:dyDescent="0.25">
      <c r="A863" s="191">
        <v>806</v>
      </c>
      <c r="B863" s="721" t="s">
        <v>6777</v>
      </c>
      <c r="C863" s="722" t="s">
        <v>1039</v>
      </c>
      <c r="D863" s="723" t="s">
        <v>142</v>
      </c>
      <c r="E863" s="191">
        <v>30</v>
      </c>
      <c r="F863" s="724" t="str">
        <f t="shared" si="16"/>
        <v>Kém</v>
      </c>
      <c r="G863" s="787" t="s">
        <v>3651</v>
      </c>
    </row>
    <row r="864" spans="1:7" s="16" customFormat="1" ht="21" customHeight="1" x14ac:dyDescent="0.25">
      <c r="A864" s="191">
        <v>807</v>
      </c>
      <c r="B864" s="784" t="s">
        <v>6778</v>
      </c>
      <c r="C864" s="722" t="s">
        <v>70</v>
      </c>
      <c r="D864" s="723" t="s">
        <v>1204</v>
      </c>
      <c r="E864" s="191">
        <v>73</v>
      </c>
      <c r="F864" s="724" t="str">
        <f t="shared" si="16"/>
        <v>Khá</v>
      </c>
      <c r="G864" s="724"/>
    </row>
    <row r="865" spans="1:190" s="16" customFormat="1" ht="21" customHeight="1" x14ac:dyDescent="0.25">
      <c r="E865" s="433"/>
    </row>
    <row r="866" spans="1:190" s="704" customFormat="1" ht="21" customHeight="1" x14ac:dyDescent="0.25">
      <c r="A866" s="968" t="s">
        <v>6779</v>
      </c>
      <c r="B866" s="968"/>
      <c r="C866" s="446"/>
      <c r="D866" s="446"/>
      <c r="E866" s="52"/>
      <c r="G866" s="52"/>
    </row>
    <row r="867" spans="1:190" s="704" customFormat="1" ht="21" customHeight="1" x14ac:dyDescent="0.25">
      <c r="A867" s="417" t="s">
        <v>119</v>
      </c>
      <c r="B867" s="417" t="s">
        <v>1534</v>
      </c>
      <c r="C867" s="969" t="s">
        <v>1270</v>
      </c>
      <c r="D867" s="970"/>
      <c r="E867" s="761" t="s">
        <v>1535</v>
      </c>
      <c r="F867" s="417" t="s">
        <v>1194</v>
      </c>
      <c r="G867" s="417" t="s">
        <v>1195</v>
      </c>
    </row>
    <row r="868" spans="1:190" s="16" customFormat="1" ht="21" customHeight="1" x14ac:dyDescent="0.25">
      <c r="A868" s="700">
        <v>808</v>
      </c>
      <c r="B868" s="188" t="s">
        <v>6780</v>
      </c>
      <c r="C868" s="717" t="s">
        <v>751</v>
      </c>
      <c r="D868" s="729" t="s">
        <v>73</v>
      </c>
      <c r="E868" s="700">
        <v>73</v>
      </c>
      <c r="F868" s="703" t="str">
        <f t="shared" ref="F868:F946" si="17">IF(E868&gt;=90,"Xuất sắc",IF(E868&gt;=80,"Tốt",IF(E868&gt;=65,"Khá",IF(E868&gt;=50,"Trung bình",IF(E868&gt;=35,"Yếu","Kém")))))</f>
        <v>Khá</v>
      </c>
      <c r="G868" s="70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0"/>
      <c r="Z868" s="190"/>
      <c r="AA868" s="190"/>
      <c r="AB868" s="190"/>
      <c r="AC868" s="190"/>
      <c r="AD868" s="190"/>
      <c r="AE868" s="190"/>
      <c r="AF868" s="190"/>
      <c r="AG868" s="190"/>
      <c r="AH868" s="190"/>
      <c r="AI868" s="190"/>
      <c r="AJ868" s="190"/>
      <c r="AK868" s="190"/>
      <c r="AL868" s="190"/>
      <c r="AM868" s="190"/>
      <c r="AN868" s="190"/>
      <c r="AO868" s="190"/>
      <c r="AP868" s="190"/>
      <c r="AQ868" s="190"/>
      <c r="AR868" s="190"/>
      <c r="AS868" s="190"/>
      <c r="AT868" s="190"/>
      <c r="AU868" s="190"/>
      <c r="AV868" s="190"/>
      <c r="AW868" s="190"/>
      <c r="AX868" s="190"/>
      <c r="AY868" s="190"/>
      <c r="AZ868" s="190"/>
      <c r="BA868" s="190"/>
      <c r="BB868" s="190"/>
      <c r="BC868" s="190"/>
      <c r="BD868" s="190"/>
      <c r="BE868" s="190"/>
      <c r="BF868" s="190"/>
      <c r="BG868" s="190"/>
      <c r="BH868" s="190"/>
      <c r="BI868" s="190"/>
      <c r="BJ868" s="190"/>
      <c r="BK868" s="190"/>
      <c r="BL868" s="190"/>
      <c r="BM868" s="190"/>
      <c r="BN868" s="190"/>
      <c r="BO868" s="190"/>
      <c r="BP868" s="190"/>
      <c r="BQ868" s="190"/>
      <c r="BR868" s="190"/>
      <c r="BS868" s="190"/>
      <c r="BT868" s="190"/>
      <c r="BU868" s="190"/>
      <c r="BV868" s="190"/>
      <c r="BW868" s="190"/>
      <c r="BX868" s="190"/>
      <c r="BY868" s="190"/>
      <c r="BZ868" s="190"/>
      <c r="CA868" s="190"/>
      <c r="CB868" s="190"/>
      <c r="CC868" s="190"/>
      <c r="CD868" s="190"/>
      <c r="CE868" s="190"/>
      <c r="CF868" s="190"/>
      <c r="CG868" s="190"/>
      <c r="CH868" s="190"/>
      <c r="CI868" s="190"/>
      <c r="CJ868" s="190"/>
      <c r="CK868" s="190"/>
      <c r="CL868" s="190"/>
      <c r="CM868" s="190"/>
      <c r="CN868" s="190"/>
      <c r="CO868" s="190"/>
      <c r="CP868" s="190"/>
      <c r="CQ868" s="190"/>
      <c r="CR868" s="190"/>
      <c r="CS868" s="190"/>
      <c r="CT868" s="190"/>
      <c r="CU868" s="190"/>
      <c r="CV868" s="190"/>
      <c r="CW868" s="190"/>
      <c r="CX868" s="190"/>
      <c r="CY868" s="190"/>
      <c r="CZ868" s="190"/>
      <c r="DA868" s="190"/>
      <c r="DB868" s="190"/>
      <c r="DC868" s="190"/>
      <c r="DD868" s="190"/>
      <c r="DE868" s="190"/>
      <c r="DF868" s="190"/>
      <c r="DG868" s="190"/>
      <c r="DH868" s="190"/>
      <c r="DI868" s="190"/>
      <c r="DJ868" s="190"/>
      <c r="DK868" s="190"/>
      <c r="DL868" s="190"/>
      <c r="DM868" s="190"/>
      <c r="DN868" s="190"/>
      <c r="DO868" s="190"/>
      <c r="DP868" s="190"/>
      <c r="DQ868" s="190"/>
      <c r="DR868" s="190"/>
      <c r="DS868" s="190"/>
      <c r="DT868" s="190"/>
      <c r="DU868" s="190"/>
      <c r="DV868" s="190"/>
      <c r="DW868" s="190"/>
      <c r="DX868" s="190"/>
      <c r="DY868" s="190"/>
      <c r="DZ868" s="190"/>
      <c r="EA868" s="190"/>
      <c r="EB868" s="190"/>
      <c r="EC868" s="190"/>
      <c r="ED868" s="190"/>
      <c r="EE868" s="190"/>
      <c r="EF868" s="190"/>
      <c r="EG868" s="190"/>
      <c r="EH868" s="190"/>
      <c r="EI868" s="190"/>
      <c r="EJ868" s="190"/>
      <c r="EK868" s="190"/>
      <c r="EL868" s="190"/>
      <c r="EM868" s="190"/>
      <c r="EN868" s="190"/>
      <c r="EO868" s="190"/>
      <c r="EP868" s="190"/>
      <c r="EQ868" s="190"/>
      <c r="ER868" s="190"/>
      <c r="ES868" s="190"/>
      <c r="ET868" s="190"/>
      <c r="EU868" s="190"/>
      <c r="EV868" s="190"/>
      <c r="EW868" s="190"/>
      <c r="EX868" s="190"/>
      <c r="EY868" s="190"/>
      <c r="EZ868" s="190"/>
      <c r="FA868" s="190"/>
      <c r="FB868" s="190"/>
      <c r="FC868" s="190"/>
      <c r="FD868" s="190"/>
      <c r="FE868" s="190"/>
      <c r="FF868" s="190"/>
      <c r="FG868" s="190"/>
      <c r="FH868" s="190"/>
      <c r="FI868" s="190"/>
      <c r="FJ868" s="190"/>
      <c r="FK868" s="190"/>
      <c r="FL868" s="190"/>
      <c r="FM868" s="190"/>
      <c r="FN868" s="190"/>
      <c r="FO868" s="190"/>
      <c r="FP868" s="190"/>
      <c r="FQ868" s="190"/>
      <c r="FR868" s="190"/>
      <c r="FS868" s="190"/>
      <c r="FT868" s="190"/>
      <c r="FU868" s="190"/>
      <c r="FV868" s="190"/>
      <c r="FW868" s="190"/>
      <c r="FX868" s="190"/>
      <c r="FY868" s="190"/>
      <c r="FZ868" s="190"/>
      <c r="GA868" s="190"/>
      <c r="GB868" s="190"/>
      <c r="GC868" s="190"/>
      <c r="GD868" s="190"/>
      <c r="GE868" s="190"/>
      <c r="GF868" s="190"/>
      <c r="GG868" s="190"/>
      <c r="GH868" s="190"/>
    </row>
    <row r="869" spans="1:190" s="16" customFormat="1" ht="21" customHeight="1" x14ac:dyDescent="0.25">
      <c r="A869" s="700">
        <v>809</v>
      </c>
      <c r="B869" s="188" t="s">
        <v>6781</v>
      </c>
      <c r="C869" s="717" t="s">
        <v>6782</v>
      </c>
      <c r="D869" s="729" t="s">
        <v>34</v>
      </c>
      <c r="E869" s="700">
        <v>64</v>
      </c>
      <c r="F869" s="703" t="str">
        <f t="shared" si="17"/>
        <v>Trung bình</v>
      </c>
      <c r="G869" s="70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0"/>
      <c r="Z869" s="190"/>
      <c r="AA869" s="190"/>
      <c r="AB869" s="190"/>
      <c r="AC869" s="190"/>
      <c r="AD869" s="190"/>
      <c r="AE869" s="190"/>
      <c r="AF869" s="190"/>
      <c r="AG869" s="190"/>
      <c r="AH869" s="190"/>
      <c r="AI869" s="190"/>
      <c r="AJ869" s="190"/>
      <c r="AK869" s="190"/>
      <c r="AL869" s="190"/>
      <c r="AM869" s="190"/>
      <c r="AN869" s="190"/>
      <c r="AO869" s="190"/>
      <c r="AP869" s="190"/>
      <c r="AQ869" s="190"/>
      <c r="AR869" s="190"/>
      <c r="AS869" s="190"/>
      <c r="AT869" s="190"/>
      <c r="AU869" s="190"/>
      <c r="AV869" s="190"/>
      <c r="AW869" s="190"/>
      <c r="AX869" s="190"/>
      <c r="AY869" s="190"/>
      <c r="AZ869" s="190"/>
      <c r="BA869" s="190"/>
      <c r="BB869" s="190"/>
      <c r="BC869" s="190"/>
      <c r="BD869" s="190"/>
      <c r="BE869" s="190"/>
      <c r="BF869" s="190"/>
      <c r="BG869" s="190"/>
      <c r="BH869" s="190"/>
      <c r="BI869" s="190"/>
      <c r="BJ869" s="190"/>
      <c r="BK869" s="190"/>
      <c r="BL869" s="190"/>
      <c r="BM869" s="190"/>
      <c r="BN869" s="190"/>
      <c r="BO869" s="190"/>
      <c r="BP869" s="190"/>
      <c r="BQ869" s="190"/>
      <c r="BR869" s="190"/>
      <c r="BS869" s="190"/>
      <c r="BT869" s="190"/>
      <c r="BU869" s="190"/>
      <c r="BV869" s="190"/>
      <c r="BW869" s="190"/>
      <c r="BX869" s="190"/>
      <c r="BY869" s="190"/>
      <c r="BZ869" s="190"/>
      <c r="CA869" s="190"/>
      <c r="CB869" s="190"/>
      <c r="CC869" s="190"/>
      <c r="CD869" s="190"/>
      <c r="CE869" s="190"/>
      <c r="CF869" s="190"/>
      <c r="CG869" s="190"/>
      <c r="CH869" s="190"/>
      <c r="CI869" s="190"/>
      <c r="CJ869" s="190"/>
      <c r="CK869" s="190"/>
      <c r="CL869" s="190"/>
      <c r="CM869" s="190"/>
      <c r="CN869" s="190"/>
      <c r="CO869" s="190"/>
      <c r="CP869" s="190"/>
      <c r="CQ869" s="190"/>
      <c r="CR869" s="190"/>
      <c r="CS869" s="190"/>
      <c r="CT869" s="190"/>
      <c r="CU869" s="190"/>
      <c r="CV869" s="190"/>
      <c r="CW869" s="190"/>
      <c r="CX869" s="190"/>
      <c r="CY869" s="190"/>
      <c r="CZ869" s="190"/>
      <c r="DA869" s="190"/>
      <c r="DB869" s="190"/>
      <c r="DC869" s="190"/>
      <c r="DD869" s="190"/>
      <c r="DE869" s="190"/>
      <c r="DF869" s="190"/>
      <c r="DG869" s="190"/>
      <c r="DH869" s="190"/>
      <c r="DI869" s="190"/>
      <c r="DJ869" s="190"/>
      <c r="DK869" s="190"/>
      <c r="DL869" s="190"/>
      <c r="DM869" s="190"/>
      <c r="DN869" s="190"/>
      <c r="DO869" s="190"/>
      <c r="DP869" s="190"/>
      <c r="DQ869" s="190"/>
      <c r="DR869" s="190"/>
      <c r="DS869" s="190"/>
      <c r="DT869" s="190"/>
      <c r="DU869" s="190"/>
      <c r="DV869" s="190"/>
      <c r="DW869" s="190"/>
      <c r="DX869" s="190"/>
      <c r="DY869" s="190"/>
      <c r="DZ869" s="190"/>
      <c r="EA869" s="190"/>
      <c r="EB869" s="190"/>
      <c r="EC869" s="190"/>
      <c r="ED869" s="190"/>
      <c r="EE869" s="190"/>
      <c r="EF869" s="190"/>
      <c r="EG869" s="190"/>
      <c r="EH869" s="190"/>
      <c r="EI869" s="190"/>
      <c r="EJ869" s="190"/>
      <c r="EK869" s="190"/>
      <c r="EL869" s="190"/>
      <c r="EM869" s="190"/>
      <c r="EN869" s="190"/>
      <c r="EO869" s="190"/>
      <c r="EP869" s="190"/>
      <c r="EQ869" s="190"/>
      <c r="ER869" s="190"/>
      <c r="ES869" s="190"/>
      <c r="ET869" s="190"/>
      <c r="EU869" s="190"/>
      <c r="EV869" s="190"/>
      <c r="EW869" s="190"/>
      <c r="EX869" s="190"/>
      <c r="EY869" s="190"/>
      <c r="EZ869" s="190"/>
      <c r="FA869" s="190"/>
      <c r="FB869" s="190"/>
      <c r="FC869" s="190"/>
      <c r="FD869" s="190"/>
      <c r="FE869" s="190"/>
      <c r="FF869" s="190"/>
      <c r="FG869" s="190"/>
      <c r="FH869" s="190"/>
      <c r="FI869" s="190"/>
      <c r="FJ869" s="190"/>
      <c r="FK869" s="190"/>
      <c r="FL869" s="190"/>
      <c r="FM869" s="190"/>
      <c r="FN869" s="190"/>
      <c r="FO869" s="190"/>
      <c r="FP869" s="190"/>
      <c r="FQ869" s="190"/>
      <c r="FR869" s="190"/>
      <c r="FS869" s="190"/>
      <c r="FT869" s="190"/>
      <c r="FU869" s="190"/>
      <c r="FV869" s="190"/>
      <c r="FW869" s="190"/>
      <c r="FX869" s="190"/>
      <c r="FY869" s="190"/>
      <c r="FZ869" s="190"/>
      <c r="GA869" s="190"/>
      <c r="GB869" s="190"/>
      <c r="GC869" s="190"/>
      <c r="GD869" s="190"/>
      <c r="GE869" s="190"/>
      <c r="GF869" s="190"/>
      <c r="GG869" s="190"/>
      <c r="GH869" s="190"/>
    </row>
    <row r="870" spans="1:190" s="16" customFormat="1" ht="21" customHeight="1" x14ac:dyDescent="0.25">
      <c r="A870" s="700">
        <v>810</v>
      </c>
      <c r="B870" s="188" t="s">
        <v>6783</v>
      </c>
      <c r="C870" s="717" t="s">
        <v>6784</v>
      </c>
      <c r="D870" s="729" t="s">
        <v>34</v>
      </c>
      <c r="E870" s="700">
        <v>64</v>
      </c>
      <c r="F870" s="703" t="str">
        <f t="shared" si="17"/>
        <v>Trung bình</v>
      </c>
      <c r="G870" s="70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0"/>
      <c r="AT870" s="190"/>
      <c r="AU870" s="190"/>
      <c r="AV870" s="190"/>
      <c r="AW870" s="190"/>
      <c r="AX870" s="190"/>
      <c r="AY870" s="190"/>
      <c r="AZ870" s="190"/>
      <c r="BA870" s="190"/>
      <c r="BB870" s="190"/>
      <c r="BC870" s="190"/>
      <c r="BD870" s="190"/>
      <c r="BE870" s="190"/>
      <c r="BF870" s="190"/>
      <c r="BG870" s="190"/>
      <c r="BH870" s="190"/>
      <c r="BI870" s="190"/>
      <c r="BJ870" s="190"/>
      <c r="BK870" s="190"/>
      <c r="BL870" s="190"/>
      <c r="BM870" s="190"/>
      <c r="BN870" s="190"/>
      <c r="BO870" s="190"/>
      <c r="BP870" s="190"/>
      <c r="BQ870" s="190"/>
      <c r="BR870" s="190"/>
      <c r="BS870" s="190"/>
      <c r="BT870" s="190"/>
      <c r="BU870" s="190"/>
      <c r="BV870" s="190"/>
      <c r="BW870" s="190"/>
      <c r="BX870" s="190"/>
      <c r="BY870" s="190"/>
      <c r="BZ870" s="190"/>
      <c r="CA870" s="190"/>
      <c r="CB870" s="190"/>
      <c r="CC870" s="190"/>
      <c r="CD870" s="190"/>
      <c r="CE870" s="190"/>
      <c r="CF870" s="190"/>
      <c r="CG870" s="190"/>
      <c r="CH870" s="190"/>
      <c r="CI870" s="190"/>
      <c r="CJ870" s="190"/>
      <c r="CK870" s="190"/>
      <c r="CL870" s="190"/>
      <c r="CM870" s="190"/>
      <c r="CN870" s="190"/>
      <c r="CO870" s="190"/>
      <c r="CP870" s="190"/>
      <c r="CQ870" s="190"/>
      <c r="CR870" s="190"/>
      <c r="CS870" s="190"/>
      <c r="CT870" s="190"/>
      <c r="CU870" s="190"/>
      <c r="CV870" s="190"/>
      <c r="CW870" s="190"/>
      <c r="CX870" s="190"/>
      <c r="CY870" s="190"/>
      <c r="CZ870" s="190"/>
      <c r="DA870" s="190"/>
      <c r="DB870" s="190"/>
      <c r="DC870" s="190"/>
      <c r="DD870" s="190"/>
      <c r="DE870" s="190"/>
      <c r="DF870" s="190"/>
      <c r="DG870" s="190"/>
      <c r="DH870" s="190"/>
      <c r="DI870" s="190"/>
      <c r="DJ870" s="190"/>
      <c r="DK870" s="190"/>
      <c r="DL870" s="190"/>
      <c r="DM870" s="190"/>
      <c r="DN870" s="190"/>
      <c r="DO870" s="190"/>
      <c r="DP870" s="190"/>
      <c r="DQ870" s="190"/>
      <c r="DR870" s="190"/>
      <c r="DS870" s="190"/>
      <c r="DT870" s="190"/>
      <c r="DU870" s="190"/>
      <c r="DV870" s="190"/>
      <c r="DW870" s="190"/>
      <c r="DX870" s="190"/>
      <c r="DY870" s="190"/>
      <c r="DZ870" s="190"/>
      <c r="EA870" s="190"/>
      <c r="EB870" s="190"/>
      <c r="EC870" s="190"/>
      <c r="ED870" s="190"/>
      <c r="EE870" s="190"/>
      <c r="EF870" s="190"/>
      <c r="EG870" s="190"/>
      <c r="EH870" s="190"/>
      <c r="EI870" s="190"/>
      <c r="EJ870" s="190"/>
      <c r="EK870" s="190"/>
      <c r="EL870" s="190"/>
      <c r="EM870" s="190"/>
      <c r="EN870" s="190"/>
      <c r="EO870" s="190"/>
      <c r="EP870" s="190"/>
      <c r="EQ870" s="190"/>
      <c r="ER870" s="190"/>
      <c r="ES870" s="190"/>
      <c r="ET870" s="190"/>
      <c r="EU870" s="190"/>
      <c r="EV870" s="190"/>
      <c r="EW870" s="190"/>
      <c r="EX870" s="190"/>
      <c r="EY870" s="190"/>
      <c r="EZ870" s="190"/>
      <c r="FA870" s="190"/>
      <c r="FB870" s="190"/>
      <c r="FC870" s="190"/>
      <c r="FD870" s="190"/>
      <c r="FE870" s="190"/>
      <c r="FF870" s="190"/>
      <c r="FG870" s="190"/>
      <c r="FH870" s="190"/>
      <c r="FI870" s="190"/>
      <c r="FJ870" s="190"/>
      <c r="FK870" s="190"/>
      <c r="FL870" s="190"/>
      <c r="FM870" s="190"/>
      <c r="FN870" s="190"/>
      <c r="FO870" s="190"/>
      <c r="FP870" s="190"/>
      <c r="FQ870" s="190"/>
      <c r="FR870" s="190"/>
      <c r="FS870" s="190"/>
      <c r="FT870" s="190"/>
      <c r="FU870" s="190"/>
      <c r="FV870" s="190"/>
      <c r="FW870" s="190"/>
      <c r="FX870" s="190"/>
      <c r="FY870" s="190"/>
      <c r="FZ870" s="190"/>
      <c r="GA870" s="190"/>
      <c r="GB870" s="190"/>
      <c r="GC870" s="190"/>
      <c r="GD870" s="190"/>
      <c r="GE870" s="190"/>
      <c r="GF870" s="190"/>
      <c r="GG870" s="190"/>
      <c r="GH870" s="190"/>
    </row>
    <row r="871" spans="1:190" s="16" customFormat="1" ht="21" customHeight="1" x14ac:dyDescent="0.25">
      <c r="A871" s="700">
        <v>811</v>
      </c>
      <c r="B871" s="188" t="s">
        <v>6785</v>
      </c>
      <c r="C871" s="717" t="s">
        <v>6786</v>
      </c>
      <c r="D871" s="729" t="s">
        <v>34</v>
      </c>
      <c r="E871" s="700">
        <v>80</v>
      </c>
      <c r="F871" s="703" t="str">
        <f t="shared" si="17"/>
        <v>Tốt</v>
      </c>
      <c r="G871" s="70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0"/>
      <c r="AT871" s="190"/>
      <c r="AU871" s="190"/>
      <c r="AV871" s="190"/>
      <c r="AW871" s="190"/>
      <c r="AX871" s="190"/>
      <c r="AY871" s="190"/>
      <c r="AZ871" s="190"/>
      <c r="BA871" s="190"/>
      <c r="BB871" s="190"/>
      <c r="BC871" s="190"/>
      <c r="BD871" s="190"/>
      <c r="BE871" s="190"/>
      <c r="BF871" s="190"/>
      <c r="BG871" s="190"/>
      <c r="BH871" s="190"/>
      <c r="BI871" s="190"/>
      <c r="BJ871" s="190"/>
      <c r="BK871" s="190"/>
      <c r="BL871" s="190"/>
      <c r="BM871" s="190"/>
      <c r="BN871" s="190"/>
      <c r="BO871" s="190"/>
      <c r="BP871" s="190"/>
      <c r="BQ871" s="190"/>
      <c r="BR871" s="190"/>
      <c r="BS871" s="190"/>
      <c r="BT871" s="190"/>
      <c r="BU871" s="190"/>
      <c r="BV871" s="190"/>
      <c r="BW871" s="190"/>
      <c r="BX871" s="190"/>
      <c r="BY871" s="190"/>
      <c r="BZ871" s="190"/>
      <c r="CA871" s="190"/>
      <c r="CB871" s="190"/>
      <c r="CC871" s="190"/>
      <c r="CD871" s="190"/>
      <c r="CE871" s="190"/>
      <c r="CF871" s="190"/>
      <c r="CG871" s="190"/>
      <c r="CH871" s="190"/>
      <c r="CI871" s="190"/>
      <c r="CJ871" s="190"/>
      <c r="CK871" s="190"/>
      <c r="CL871" s="190"/>
      <c r="CM871" s="190"/>
      <c r="CN871" s="190"/>
      <c r="CO871" s="190"/>
      <c r="CP871" s="190"/>
      <c r="CQ871" s="190"/>
      <c r="CR871" s="190"/>
      <c r="CS871" s="190"/>
      <c r="CT871" s="190"/>
      <c r="CU871" s="190"/>
      <c r="CV871" s="190"/>
      <c r="CW871" s="190"/>
      <c r="CX871" s="190"/>
      <c r="CY871" s="190"/>
      <c r="CZ871" s="190"/>
      <c r="DA871" s="190"/>
      <c r="DB871" s="190"/>
      <c r="DC871" s="190"/>
      <c r="DD871" s="190"/>
      <c r="DE871" s="190"/>
      <c r="DF871" s="190"/>
      <c r="DG871" s="190"/>
      <c r="DH871" s="190"/>
      <c r="DI871" s="190"/>
      <c r="DJ871" s="190"/>
      <c r="DK871" s="190"/>
      <c r="DL871" s="190"/>
      <c r="DM871" s="190"/>
      <c r="DN871" s="190"/>
      <c r="DO871" s="190"/>
      <c r="DP871" s="190"/>
      <c r="DQ871" s="190"/>
      <c r="DR871" s="190"/>
      <c r="DS871" s="190"/>
      <c r="DT871" s="190"/>
      <c r="DU871" s="190"/>
      <c r="DV871" s="190"/>
      <c r="DW871" s="190"/>
      <c r="DX871" s="190"/>
      <c r="DY871" s="190"/>
      <c r="DZ871" s="190"/>
      <c r="EA871" s="190"/>
      <c r="EB871" s="190"/>
      <c r="EC871" s="190"/>
      <c r="ED871" s="190"/>
      <c r="EE871" s="190"/>
      <c r="EF871" s="190"/>
      <c r="EG871" s="190"/>
      <c r="EH871" s="190"/>
      <c r="EI871" s="190"/>
      <c r="EJ871" s="190"/>
      <c r="EK871" s="190"/>
      <c r="EL871" s="190"/>
      <c r="EM871" s="190"/>
      <c r="EN871" s="190"/>
      <c r="EO871" s="190"/>
      <c r="EP871" s="190"/>
      <c r="EQ871" s="190"/>
      <c r="ER871" s="190"/>
      <c r="ES871" s="190"/>
      <c r="ET871" s="190"/>
      <c r="EU871" s="190"/>
      <c r="EV871" s="190"/>
      <c r="EW871" s="190"/>
      <c r="EX871" s="190"/>
      <c r="EY871" s="190"/>
      <c r="EZ871" s="190"/>
      <c r="FA871" s="190"/>
      <c r="FB871" s="190"/>
      <c r="FC871" s="190"/>
      <c r="FD871" s="190"/>
      <c r="FE871" s="190"/>
      <c r="FF871" s="190"/>
      <c r="FG871" s="190"/>
      <c r="FH871" s="190"/>
      <c r="FI871" s="190"/>
      <c r="FJ871" s="190"/>
      <c r="FK871" s="190"/>
      <c r="FL871" s="190"/>
      <c r="FM871" s="190"/>
      <c r="FN871" s="190"/>
      <c r="FO871" s="190"/>
      <c r="FP871" s="190"/>
      <c r="FQ871" s="190"/>
      <c r="FR871" s="190"/>
      <c r="FS871" s="190"/>
      <c r="FT871" s="190"/>
      <c r="FU871" s="190"/>
      <c r="FV871" s="190"/>
      <c r="FW871" s="190"/>
      <c r="FX871" s="190"/>
      <c r="FY871" s="190"/>
      <c r="FZ871" s="190"/>
      <c r="GA871" s="190"/>
      <c r="GB871" s="190"/>
      <c r="GC871" s="190"/>
      <c r="GD871" s="190"/>
      <c r="GE871" s="190"/>
      <c r="GF871" s="190"/>
      <c r="GG871" s="190"/>
      <c r="GH871" s="190"/>
    </row>
    <row r="872" spans="1:190" s="16" customFormat="1" ht="21" customHeight="1" x14ac:dyDescent="0.25">
      <c r="A872" s="700">
        <v>812</v>
      </c>
      <c r="B872" s="188" t="s">
        <v>6787</v>
      </c>
      <c r="C872" s="717" t="s">
        <v>6150</v>
      </c>
      <c r="D872" s="729" t="s">
        <v>34</v>
      </c>
      <c r="E872" s="700">
        <v>100</v>
      </c>
      <c r="F872" s="703" t="str">
        <f t="shared" si="17"/>
        <v>Xuất sắc</v>
      </c>
      <c r="G872" s="70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0"/>
      <c r="AT872" s="190"/>
      <c r="AU872" s="190"/>
      <c r="AV872" s="190"/>
      <c r="AW872" s="190"/>
      <c r="AX872" s="190"/>
      <c r="AY872" s="190"/>
      <c r="AZ872" s="190"/>
      <c r="BA872" s="190"/>
      <c r="BB872" s="190"/>
      <c r="BC872" s="190"/>
      <c r="BD872" s="190"/>
      <c r="BE872" s="190"/>
      <c r="BF872" s="190"/>
      <c r="BG872" s="190"/>
      <c r="BH872" s="190"/>
      <c r="BI872" s="190"/>
      <c r="BJ872" s="190"/>
      <c r="BK872" s="190"/>
      <c r="BL872" s="190"/>
      <c r="BM872" s="190"/>
      <c r="BN872" s="190"/>
      <c r="BO872" s="190"/>
      <c r="BP872" s="190"/>
      <c r="BQ872" s="190"/>
      <c r="BR872" s="190"/>
      <c r="BS872" s="190"/>
      <c r="BT872" s="190"/>
      <c r="BU872" s="190"/>
      <c r="BV872" s="190"/>
      <c r="BW872" s="190"/>
      <c r="BX872" s="190"/>
      <c r="BY872" s="190"/>
      <c r="BZ872" s="190"/>
      <c r="CA872" s="190"/>
      <c r="CB872" s="190"/>
      <c r="CC872" s="190"/>
      <c r="CD872" s="190"/>
      <c r="CE872" s="190"/>
      <c r="CF872" s="190"/>
      <c r="CG872" s="190"/>
      <c r="CH872" s="190"/>
      <c r="CI872" s="190"/>
      <c r="CJ872" s="190"/>
      <c r="CK872" s="190"/>
      <c r="CL872" s="190"/>
      <c r="CM872" s="190"/>
      <c r="CN872" s="190"/>
      <c r="CO872" s="190"/>
      <c r="CP872" s="190"/>
      <c r="CQ872" s="190"/>
      <c r="CR872" s="190"/>
      <c r="CS872" s="190"/>
      <c r="CT872" s="190"/>
      <c r="CU872" s="190"/>
      <c r="CV872" s="190"/>
      <c r="CW872" s="190"/>
      <c r="CX872" s="190"/>
      <c r="CY872" s="190"/>
      <c r="CZ872" s="190"/>
      <c r="DA872" s="190"/>
      <c r="DB872" s="190"/>
      <c r="DC872" s="190"/>
      <c r="DD872" s="190"/>
      <c r="DE872" s="190"/>
      <c r="DF872" s="190"/>
      <c r="DG872" s="190"/>
      <c r="DH872" s="190"/>
      <c r="DI872" s="190"/>
      <c r="DJ872" s="190"/>
      <c r="DK872" s="190"/>
      <c r="DL872" s="190"/>
      <c r="DM872" s="190"/>
      <c r="DN872" s="190"/>
      <c r="DO872" s="190"/>
      <c r="DP872" s="190"/>
      <c r="DQ872" s="190"/>
      <c r="DR872" s="190"/>
      <c r="DS872" s="190"/>
      <c r="DT872" s="190"/>
      <c r="DU872" s="190"/>
      <c r="DV872" s="190"/>
      <c r="DW872" s="190"/>
      <c r="DX872" s="190"/>
      <c r="DY872" s="190"/>
      <c r="DZ872" s="190"/>
      <c r="EA872" s="190"/>
      <c r="EB872" s="190"/>
      <c r="EC872" s="190"/>
      <c r="ED872" s="190"/>
      <c r="EE872" s="190"/>
      <c r="EF872" s="190"/>
      <c r="EG872" s="190"/>
      <c r="EH872" s="190"/>
      <c r="EI872" s="190"/>
      <c r="EJ872" s="190"/>
      <c r="EK872" s="190"/>
      <c r="EL872" s="190"/>
      <c r="EM872" s="190"/>
      <c r="EN872" s="190"/>
      <c r="EO872" s="190"/>
      <c r="EP872" s="190"/>
      <c r="EQ872" s="190"/>
      <c r="ER872" s="190"/>
      <c r="ES872" s="190"/>
      <c r="ET872" s="190"/>
      <c r="EU872" s="190"/>
      <c r="EV872" s="190"/>
      <c r="EW872" s="190"/>
      <c r="EX872" s="190"/>
      <c r="EY872" s="190"/>
      <c r="EZ872" s="190"/>
      <c r="FA872" s="190"/>
      <c r="FB872" s="190"/>
      <c r="FC872" s="190"/>
      <c r="FD872" s="190"/>
      <c r="FE872" s="190"/>
      <c r="FF872" s="190"/>
      <c r="FG872" s="190"/>
      <c r="FH872" s="190"/>
      <c r="FI872" s="190"/>
      <c r="FJ872" s="190"/>
      <c r="FK872" s="190"/>
      <c r="FL872" s="190"/>
      <c r="FM872" s="190"/>
      <c r="FN872" s="190"/>
      <c r="FO872" s="190"/>
      <c r="FP872" s="190"/>
      <c r="FQ872" s="190"/>
      <c r="FR872" s="190"/>
      <c r="FS872" s="190"/>
      <c r="FT872" s="190"/>
      <c r="FU872" s="190"/>
      <c r="FV872" s="190"/>
      <c r="FW872" s="190"/>
      <c r="FX872" s="190"/>
      <c r="FY872" s="190"/>
      <c r="FZ872" s="190"/>
      <c r="GA872" s="190"/>
      <c r="GB872" s="190"/>
      <c r="GC872" s="190"/>
      <c r="GD872" s="190"/>
      <c r="GE872" s="190"/>
      <c r="GF872" s="190"/>
      <c r="GG872" s="190"/>
      <c r="GH872" s="190"/>
    </row>
    <row r="873" spans="1:190" s="16" customFormat="1" ht="21" customHeight="1" x14ac:dyDescent="0.25">
      <c r="A873" s="700">
        <v>813</v>
      </c>
      <c r="B873" s="188" t="s">
        <v>6788</v>
      </c>
      <c r="C873" s="717" t="s">
        <v>276</v>
      </c>
      <c r="D873" s="729" t="s">
        <v>148</v>
      </c>
      <c r="E873" s="700">
        <v>74</v>
      </c>
      <c r="F873" s="703" t="str">
        <f t="shared" si="17"/>
        <v>Khá</v>
      </c>
      <c r="G873" s="70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0"/>
      <c r="AT873" s="190"/>
      <c r="AU873" s="190"/>
      <c r="AV873" s="190"/>
      <c r="AW873" s="190"/>
      <c r="AX873" s="190"/>
      <c r="AY873" s="190"/>
      <c r="AZ873" s="190"/>
      <c r="BA873" s="190"/>
      <c r="BB873" s="190"/>
      <c r="BC873" s="190"/>
      <c r="BD873" s="190"/>
      <c r="BE873" s="190"/>
      <c r="BF873" s="190"/>
      <c r="BG873" s="190"/>
      <c r="BH873" s="190"/>
      <c r="BI873" s="190"/>
      <c r="BJ873" s="190"/>
      <c r="BK873" s="190"/>
      <c r="BL873" s="190"/>
      <c r="BM873" s="190"/>
      <c r="BN873" s="190"/>
      <c r="BO873" s="190"/>
      <c r="BP873" s="190"/>
      <c r="BQ873" s="190"/>
      <c r="BR873" s="190"/>
      <c r="BS873" s="190"/>
      <c r="BT873" s="190"/>
      <c r="BU873" s="190"/>
      <c r="BV873" s="190"/>
      <c r="BW873" s="190"/>
      <c r="BX873" s="190"/>
      <c r="BY873" s="190"/>
      <c r="BZ873" s="190"/>
      <c r="CA873" s="190"/>
      <c r="CB873" s="190"/>
      <c r="CC873" s="190"/>
      <c r="CD873" s="190"/>
      <c r="CE873" s="190"/>
      <c r="CF873" s="190"/>
      <c r="CG873" s="190"/>
      <c r="CH873" s="190"/>
      <c r="CI873" s="190"/>
      <c r="CJ873" s="190"/>
      <c r="CK873" s="190"/>
      <c r="CL873" s="190"/>
      <c r="CM873" s="190"/>
      <c r="CN873" s="190"/>
      <c r="CO873" s="190"/>
      <c r="CP873" s="190"/>
      <c r="CQ873" s="190"/>
      <c r="CR873" s="190"/>
      <c r="CS873" s="190"/>
      <c r="CT873" s="190"/>
      <c r="CU873" s="190"/>
      <c r="CV873" s="190"/>
      <c r="CW873" s="190"/>
      <c r="CX873" s="190"/>
      <c r="CY873" s="190"/>
      <c r="CZ873" s="190"/>
      <c r="DA873" s="190"/>
      <c r="DB873" s="190"/>
      <c r="DC873" s="190"/>
      <c r="DD873" s="190"/>
      <c r="DE873" s="190"/>
      <c r="DF873" s="190"/>
      <c r="DG873" s="190"/>
      <c r="DH873" s="190"/>
      <c r="DI873" s="190"/>
      <c r="DJ873" s="190"/>
      <c r="DK873" s="190"/>
      <c r="DL873" s="190"/>
      <c r="DM873" s="190"/>
      <c r="DN873" s="190"/>
      <c r="DO873" s="190"/>
      <c r="DP873" s="190"/>
      <c r="DQ873" s="190"/>
      <c r="DR873" s="190"/>
      <c r="DS873" s="190"/>
      <c r="DT873" s="190"/>
      <c r="DU873" s="190"/>
      <c r="DV873" s="190"/>
      <c r="DW873" s="190"/>
      <c r="DX873" s="190"/>
      <c r="DY873" s="190"/>
      <c r="DZ873" s="190"/>
      <c r="EA873" s="190"/>
      <c r="EB873" s="190"/>
      <c r="EC873" s="190"/>
      <c r="ED873" s="190"/>
      <c r="EE873" s="190"/>
      <c r="EF873" s="190"/>
      <c r="EG873" s="190"/>
      <c r="EH873" s="190"/>
      <c r="EI873" s="190"/>
      <c r="EJ873" s="190"/>
      <c r="EK873" s="190"/>
      <c r="EL873" s="190"/>
      <c r="EM873" s="190"/>
      <c r="EN873" s="190"/>
      <c r="EO873" s="190"/>
      <c r="EP873" s="190"/>
      <c r="EQ873" s="190"/>
      <c r="ER873" s="190"/>
      <c r="ES873" s="190"/>
      <c r="ET873" s="190"/>
      <c r="EU873" s="190"/>
      <c r="EV873" s="190"/>
      <c r="EW873" s="190"/>
      <c r="EX873" s="190"/>
      <c r="EY873" s="190"/>
      <c r="EZ873" s="190"/>
      <c r="FA873" s="190"/>
      <c r="FB873" s="190"/>
      <c r="FC873" s="190"/>
      <c r="FD873" s="190"/>
      <c r="FE873" s="190"/>
      <c r="FF873" s="190"/>
      <c r="FG873" s="190"/>
      <c r="FH873" s="190"/>
      <c r="FI873" s="190"/>
      <c r="FJ873" s="190"/>
      <c r="FK873" s="190"/>
      <c r="FL873" s="190"/>
      <c r="FM873" s="190"/>
      <c r="FN873" s="190"/>
      <c r="FO873" s="190"/>
      <c r="FP873" s="190"/>
      <c r="FQ873" s="190"/>
      <c r="FR873" s="190"/>
      <c r="FS873" s="190"/>
      <c r="FT873" s="190"/>
      <c r="FU873" s="190"/>
      <c r="FV873" s="190"/>
      <c r="FW873" s="190"/>
      <c r="FX873" s="190"/>
      <c r="FY873" s="190"/>
      <c r="FZ873" s="190"/>
      <c r="GA873" s="190"/>
      <c r="GB873" s="190"/>
      <c r="GC873" s="190"/>
      <c r="GD873" s="190"/>
      <c r="GE873" s="190"/>
      <c r="GF873" s="190"/>
      <c r="GG873" s="190"/>
      <c r="GH873" s="190"/>
    </row>
    <row r="874" spans="1:190" s="16" customFormat="1" ht="21" customHeight="1" x14ac:dyDescent="0.25">
      <c r="A874" s="700">
        <v>814</v>
      </c>
      <c r="B874" s="188" t="s">
        <v>6789</v>
      </c>
      <c r="C874" s="717" t="s">
        <v>4893</v>
      </c>
      <c r="D874" s="729" t="s">
        <v>6375</v>
      </c>
      <c r="E874" s="700">
        <v>74</v>
      </c>
      <c r="F874" s="703" t="str">
        <f t="shared" si="17"/>
        <v>Khá</v>
      </c>
      <c r="G874" s="70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0"/>
      <c r="AT874" s="190"/>
      <c r="AU874" s="190"/>
      <c r="AV874" s="190"/>
      <c r="AW874" s="190"/>
      <c r="AX874" s="190"/>
      <c r="AY874" s="190"/>
      <c r="AZ874" s="190"/>
      <c r="BA874" s="190"/>
      <c r="BB874" s="190"/>
      <c r="BC874" s="190"/>
      <c r="BD874" s="190"/>
      <c r="BE874" s="190"/>
      <c r="BF874" s="190"/>
      <c r="BG874" s="190"/>
      <c r="BH874" s="190"/>
      <c r="BI874" s="190"/>
      <c r="BJ874" s="190"/>
      <c r="BK874" s="190"/>
      <c r="BL874" s="190"/>
      <c r="BM874" s="190"/>
      <c r="BN874" s="190"/>
      <c r="BO874" s="190"/>
      <c r="BP874" s="190"/>
      <c r="BQ874" s="190"/>
      <c r="BR874" s="190"/>
      <c r="BS874" s="190"/>
      <c r="BT874" s="190"/>
      <c r="BU874" s="190"/>
      <c r="BV874" s="190"/>
      <c r="BW874" s="190"/>
      <c r="BX874" s="190"/>
      <c r="BY874" s="190"/>
      <c r="BZ874" s="190"/>
      <c r="CA874" s="190"/>
      <c r="CB874" s="190"/>
      <c r="CC874" s="190"/>
      <c r="CD874" s="190"/>
      <c r="CE874" s="190"/>
      <c r="CF874" s="190"/>
      <c r="CG874" s="190"/>
      <c r="CH874" s="190"/>
      <c r="CI874" s="190"/>
      <c r="CJ874" s="190"/>
      <c r="CK874" s="190"/>
      <c r="CL874" s="190"/>
      <c r="CM874" s="190"/>
      <c r="CN874" s="190"/>
      <c r="CO874" s="190"/>
      <c r="CP874" s="190"/>
      <c r="CQ874" s="190"/>
      <c r="CR874" s="190"/>
      <c r="CS874" s="190"/>
      <c r="CT874" s="190"/>
      <c r="CU874" s="190"/>
      <c r="CV874" s="190"/>
      <c r="CW874" s="190"/>
      <c r="CX874" s="190"/>
      <c r="CY874" s="190"/>
      <c r="CZ874" s="190"/>
      <c r="DA874" s="190"/>
      <c r="DB874" s="190"/>
      <c r="DC874" s="190"/>
      <c r="DD874" s="190"/>
      <c r="DE874" s="190"/>
      <c r="DF874" s="190"/>
      <c r="DG874" s="190"/>
      <c r="DH874" s="190"/>
      <c r="DI874" s="190"/>
      <c r="DJ874" s="190"/>
      <c r="DK874" s="190"/>
      <c r="DL874" s="190"/>
      <c r="DM874" s="190"/>
      <c r="DN874" s="190"/>
      <c r="DO874" s="190"/>
      <c r="DP874" s="190"/>
      <c r="DQ874" s="190"/>
      <c r="DR874" s="190"/>
      <c r="DS874" s="190"/>
      <c r="DT874" s="190"/>
      <c r="DU874" s="190"/>
      <c r="DV874" s="190"/>
      <c r="DW874" s="190"/>
      <c r="DX874" s="190"/>
      <c r="DY874" s="190"/>
      <c r="DZ874" s="190"/>
      <c r="EA874" s="190"/>
      <c r="EB874" s="190"/>
      <c r="EC874" s="190"/>
      <c r="ED874" s="190"/>
      <c r="EE874" s="190"/>
      <c r="EF874" s="190"/>
      <c r="EG874" s="190"/>
      <c r="EH874" s="190"/>
      <c r="EI874" s="190"/>
      <c r="EJ874" s="190"/>
      <c r="EK874" s="190"/>
      <c r="EL874" s="190"/>
      <c r="EM874" s="190"/>
      <c r="EN874" s="190"/>
      <c r="EO874" s="190"/>
      <c r="EP874" s="190"/>
      <c r="EQ874" s="190"/>
      <c r="ER874" s="190"/>
      <c r="ES874" s="190"/>
      <c r="ET874" s="190"/>
      <c r="EU874" s="190"/>
      <c r="EV874" s="190"/>
      <c r="EW874" s="190"/>
      <c r="EX874" s="190"/>
      <c r="EY874" s="190"/>
      <c r="EZ874" s="190"/>
      <c r="FA874" s="190"/>
      <c r="FB874" s="190"/>
      <c r="FC874" s="190"/>
      <c r="FD874" s="190"/>
      <c r="FE874" s="190"/>
      <c r="FF874" s="190"/>
      <c r="FG874" s="190"/>
      <c r="FH874" s="190"/>
      <c r="FI874" s="190"/>
      <c r="FJ874" s="190"/>
      <c r="FK874" s="190"/>
      <c r="FL874" s="190"/>
      <c r="FM874" s="190"/>
      <c r="FN874" s="190"/>
      <c r="FO874" s="190"/>
      <c r="FP874" s="190"/>
      <c r="FQ874" s="190"/>
      <c r="FR874" s="190"/>
      <c r="FS874" s="190"/>
      <c r="FT874" s="190"/>
      <c r="FU874" s="190"/>
      <c r="FV874" s="190"/>
      <c r="FW874" s="190"/>
      <c r="FX874" s="190"/>
      <c r="FY874" s="190"/>
      <c r="FZ874" s="190"/>
      <c r="GA874" s="190"/>
      <c r="GB874" s="190"/>
      <c r="GC874" s="190"/>
      <c r="GD874" s="190"/>
      <c r="GE874" s="190"/>
      <c r="GF874" s="190"/>
      <c r="GG874" s="190"/>
      <c r="GH874" s="190"/>
    </row>
    <row r="875" spans="1:190" s="16" customFormat="1" ht="21" customHeight="1" x14ac:dyDescent="0.25">
      <c r="A875" s="700">
        <v>815</v>
      </c>
      <c r="B875" s="188" t="s">
        <v>6790</v>
      </c>
      <c r="C875" s="717" t="s">
        <v>435</v>
      </c>
      <c r="D875" s="729" t="s">
        <v>235</v>
      </c>
      <c r="E875" s="700">
        <v>65</v>
      </c>
      <c r="F875" s="703" t="str">
        <f t="shared" si="17"/>
        <v>Khá</v>
      </c>
      <c r="G875" s="70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0"/>
      <c r="AT875" s="190"/>
      <c r="AU875" s="190"/>
      <c r="AV875" s="190"/>
      <c r="AW875" s="190"/>
      <c r="AX875" s="190"/>
      <c r="AY875" s="190"/>
      <c r="AZ875" s="190"/>
      <c r="BA875" s="190"/>
      <c r="BB875" s="190"/>
      <c r="BC875" s="190"/>
      <c r="BD875" s="190"/>
      <c r="BE875" s="190"/>
      <c r="BF875" s="190"/>
      <c r="BG875" s="190"/>
      <c r="BH875" s="190"/>
      <c r="BI875" s="190"/>
      <c r="BJ875" s="190"/>
      <c r="BK875" s="190"/>
      <c r="BL875" s="190"/>
      <c r="BM875" s="190"/>
      <c r="BN875" s="190"/>
      <c r="BO875" s="190"/>
      <c r="BP875" s="190"/>
      <c r="BQ875" s="190"/>
      <c r="BR875" s="190"/>
      <c r="BS875" s="190"/>
      <c r="BT875" s="190"/>
      <c r="BU875" s="190"/>
      <c r="BV875" s="190"/>
      <c r="BW875" s="190"/>
      <c r="BX875" s="190"/>
      <c r="BY875" s="190"/>
      <c r="BZ875" s="190"/>
      <c r="CA875" s="190"/>
      <c r="CB875" s="190"/>
      <c r="CC875" s="190"/>
      <c r="CD875" s="190"/>
      <c r="CE875" s="190"/>
      <c r="CF875" s="190"/>
      <c r="CG875" s="190"/>
      <c r="CH875" s="190"/>
      <c r="CI875" s="190"/>
      <c r="CJ875" s="190"/>
      <c r="CK875" s="190"/>
      <c r="CL875" s="190"/>
      <c r="CM875" s="190"/>
      <c r="CN875" s="190"/>
      <c r="CO875" s="190"/>
      <c r="CP875" s="190"/>
      <c r="CQ875" s="190"/>
      <c r="CR875" s="190"/>
      <c r="CS875" s="190"/>
      <c r="CT875" s="190"/>
      <c r="CU875" s="190"/>
      <c r="CV875" s="190"/>
      <c r="CW875" s="190"/>
      <c r="CX875" s="190"/>
      <c r="CY875" s="190"/>
      <c r="CZ875" s="190"/>
      <c r="DA875" s="190"/>
      <c r="DB875" s="190"/>
      <c r="DC875" s="190"/>
      <c r="DD875" s="190"/>
      <c r="DE875" s="190"/>
      <c r="DF875" s="190"/>
      <c r="DG875" s="190"/>
      <c r="DH875" s="190"/>
      <c r="DI875" s="190"/>
      <c r="DJ875" s="190"/>
      <c r="DK875" s="190"/>
      <c r="DL875" s="190"/>
      <c r="DM875" s="190"/>
      <c r="DN875" s="190"/>
      <c r="DO875" s="190"/>
      <c r="DP875" s="190"/>
      <c r="DQ875" s="190"/>
      <c r="DR875" s="190"/>
      <c r="DS875" s="190"/>
      <c r="DT875" s="190"/>
      <c r="DU875" s="190"/>
      <c r="DV875" s="190"/>
      <c r="DW875" s="190"/>
      <c r="DX875" s="190"/>
      <c r="DY875" s="190"/>
      <c r="DZ875" s="190"/>
      <c r="EA875" s="190"/>
      <c r="EB875" s="190"/>
      <c r="EC875" s="190"/>
      <c r="ED875" s="190"/>
      <c r="EE875" s="190"/>
      <c r="EF875" s="190"/>
      <c r="EG875" s="190"/>
      <c r="EH875" s="190"/>
      <c r="EI875" s="190"/>
      <c r="EJ875" s="190"/>
      <c r="EK875" s="190"/>
      <c r="EL875" s="190"/>
      <c r="EM875" s="190"/>
      <c r="EN875" s="190"/>
      <c r="EO875" s="190"/>
      <c r="EP875" s="190"/>
      <c r="EQ875" s="190"/>
      <c r="ER875" s="190"/>
      <c r="ES875" s="190"/>
      <c r="ET875" s="190"/>
      <c r="EU875" s="190"/>
      <c r="EV875" s="190"/>
      <c r="EW875" s="190"/>
      <c r="EX875" s="190"/>
      <c r="EY875" s="190"/>
      <c r="EZ875" s="190"/>
      <c r="FA875" s="190"/>
      <c r="FB875" s="190"/>
      <c r="FC875" s="190"/>
      <c r="FD875" s="190"/>
      <c r="FE875" s="190"/>
      <c r="FF875" s="190"/>
      <c r="FG875" s="190"/>
      <c r="FH875" s="190"/>
      <c r="FI875" s="190"/>
      <c r="FJ875" s="190"/>
      <c r="FK875" s="190"/>
      <c r="FL875" s="190"/>
      <c r="FM875" s="190"/>
      <c r="FN875" s="190"/>
      <c r="FO875" s="190"/>
      <c r="FP875" s="190"/>
      <c r="FQ875" s="190"/>
      <c r="FR875" s="190"/>
      <c r="FS875" s="190"/>
      <c r="FT875" s="190"/>
      <c r="FU875" s="190"/>
      <c r="FV875" s="190"/>
      <c r="FW875" s="190"/>
      <c r="FX875" s="190"/>
      <c r="FY875" s="190"/>
      <c r="FZ875" s="190"/>
      <c r="GA875" s="190"/>
      <c r="GB875" s="190"/>
      <c r="GC875" s="190"/>
      <c r="GD875" s="190"/>
      <c r="GE875" s="190"/>
      <c r="GF875" s="190"/>
      <c r="GG875" s="190"/>
      <c r="GH875" s="190"/>
    </row>
    <row r="876" spans="1:190" s="16" customFormat="1" ht="21" customHeight="1" x14ac:dyDescent="0.25">
      <c r="A876" s="700">
        <v>816</v>
      </c>
      <c r="B876" s="188" t="s">
        <v>6791</v>
      </c>
      <c r="C876" s="717" t="s">
        <v>6792</v>
      </c>
      <c r="D876" s="729" t="s">
        <v>27</v>
      </c>
      <c r="E876" s="700">
        <v>78</v>
      </c>
      <c r="F876" s="703" t="str">
        <f t="shared" si="17"/>
        <v>Khá</v>
      </c>
      <c r="G876" s="70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0"/>
      <c r="AT876" s="190"/>
      <c r="AU876" s="190"/>
      <c r="AV876" s="190"/>
      <c r="AW876" s="190"/>
      <c r="AX876" s="190"/>
      <c r="AY876" s="190"/>
      <c r="AZ876" s="190"/>
      <c r="BA876" s="190"/>
      <c r="BB876" s="190"/>
      <c r="BC876" s="190"/>
      <c r="BD876" s="190"/>
      <c r="BE876" s="190"/>
      <c r="BF876" s="190"/>
      <c r="BG876" s="190"/>
      <c r="BH876" s="190"/>
      <c r="BI876" s="190"/>
      <c r="BJ876" s="190"/>
      <c r="BK876" s="190"/>
      <c r="BL876" s="190"/>
      <c r="BM876" s="190"/>
      <c r="BN876" s="190"/>
      <c r="BO876" s="190"/>
      <c r="BP876" s="190"/>
      <c r="BQ876" s="190"/>
      <c r="BR876" s="190"/>
      <c r="BS876" s="190"/>
      <c r="BT876" s="190"/>
      <c r="BU876" s="190"/>
      <c r="BV876" s="190"/>
      <c r="BW876" s="190"/>
      <c r="BX876" s="190"/>
      <c r="BY876" s="190"/>
      <c r="BZ876" s="190"/>
      <c r="CA876" s="190"/>
      <c r="CB876" s="190"/>
      <c r="CC876" s="190"/>
      <c r="CD876" s="190"/>
      <c r="CE876" s="190"/>
      <c r="CF876" s="190"/>
      <c r="CG876" s="190"/>
      <c r="CH876" s="190"/>
      <c r="CI876" s="190"/>
      <c r="CJ876" s="190"/>
      <c r="CK876" s="190"/>
      <c r="CL876" s="190"/>
      <c r="CM876" s="190"/>
      <c r="CN876" s="190"/>
      <c r="CO876" s="190"/>
      <c r="CP876" s="190"/>
      <c r="CQ876" s="190"/>
      <c r="CR876" s="190"/>
      <c r="CS876" s="190"/>
      <c r="CT876" s="190"/>
      <c r="CU876" s="190"/>
      <c r="CV876" s="190"/>
      <c r="CW876" s="190"/>
      <c r="CX876" s="190"/>
      <c r="CY876" s="190"/>
      <c r="CZ876" s="190"/>
      <c r="DA876" s="190"/>
      <c r="DB876" s="190"/>
      <c r="DC876" s="190"/>
      <c r="DD876" s="190"/>
      <c r="DE876" s="190"/>
      <c r="DF876" s="190"/>
      <c r="DG876" s="190"/>
      <c r="DH876" s="190"/>
      <c r="DI876" s="190"/>
      <c r="DJ876" s="190"/>
      <c r="DK876" s="190"/>
      <c r="DL876" s="190"/>
      <c r="DM876" s="190"/>
      <c r="DN876" s="190"/>
      <c r="DO876" s="190"/>
      <c r="DP876" s="190"/>
      <c r="DQ876" s="190"/>
      <c r="DR876" s="190"/>
      <c r="DS876" s="190"/>
      <c r="DT876" s="190"/>
      <c r="DU876" s="190"/>
      <c r="DV876" s="190"/>
      <c r="DW876" s="190"/>
      <c r="DX876" s="190"/>
      <c r="DY876" s="190"/>
      <c r="DZ876" s="190"/>
      <c r="EA876" s="190"/>
      <c r="EB876" s="190"/>
      <c r="EC876" s="190"/>
      <c r="ED876" s="190"/>
      <c r="EE876" s="190"/>
      <c r="EF876" s="190"/>
      <c r="EG876" s="190"/>
      <c r="EH876" s="190"/>
      <c r="EI876" s="190"/>
      <c r="EJ876" s="190"/>
      <c r="EK876" s="190"/>
      <c r="EL876" s="190"/>
      <c r="EM876" s="190"/>
      <c r="EN876" s="190"/>
      <c r="EO876" s="190"/>
      <c r="EP876" s="190"/>
      <c r="EQ876" s="190"/>
      <c r="ER876" s="190"/>
      <c r="ES876" s="190"/>
      <c r="ET876" s="190"/>
      <c r="EU876" s="190"/>
      <c r="EV876" s="190"/>
      <c r="EW876" s="190"/>
      <c r="EX876" s="190"/>
      <c r="EY876" s="190"/>
      <c r="EZ876" s="190"/>
      <c r="FA876" s="190"/>
      <c r="FB876" s="190"/>
      <c r="FC876" s="190"/>
      <c r="FD876" s="190"/>
      <c r="FE876" s="190"/>
      <c r="FF876" s="190"/>
      <c r="FG876" s="190"/>
      <c r="FH876" s="190"/>
      <c r="FI876" s="190"/>
      <c r="FJ876" s="190"/>
      <c r="FK876" s="190"/>
      <c r="FL876" s="190"/>
      <c r="FM876" s="190"/>
      <c r="FN876" s="190"/>
      <c r="FO876" s="190"/>
      <c r="FP876" s="190"/>
      <c r="FQ876" s="190"/>
      <c r="FR876" s="190"/>
      <c r="FS876" s="190"/>
      <c r="FT876" s="190"/>
      <c r="FU876" s="190"/>
      <c r="FV876" s="190"/>
      <c r="FW876" s="190"/>
      <c r="FX876" s="190"/>
      <c r="FY876" s="190"/>
      <c r="FZ876" s="190"/>
      <c r="GA876" s="190"/>
      <c r="GB876" s="190"/>
      <c r="GC876" s="190"/>
      <c r="GD876" s="190"/>
      <c r="GE876" s="190"/>
      <c r="GF876" s="190"/>
      <c r="GG876" s="190"/>
      <c r="GH876" s="190"/>
    </row>
    <row r="877" spans="1:190" s="16" customFormat="1" ht="21" customHeight="1" x14ac:dyDescent="0.25">
      <c r="A877" s="700">
        <v>817</v>
      </c>
      <c r="B877" s="188" t="s">
        <v>6793</v>
      </c>
      <c r="C877" s="717" t="s">
        <v>18</v>
      </c>
      <c r="D877" s="729" t="s">
        <v>27</v>
      </c>
      <c r="E877" s="700">
        <v>66</v>
      </c>
      <c r="F877" s="703" t="str">
        <f t="shared" si="17"/>
        <v>Khá</v>
      </c>
      <c r="G877" s="70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0"/>
      <c r="AT877" s="190"/>
      <c r="AU877" s="190"/>
      <c r="AV877" s="190"/>
      <c r="AW877" s="190"/>
      <c r="AX877" s="190"/>
      <c r="AY877" s="190"/>
      <c r="AZ877" s="190"/>
      <c r="BA877" s="190"/>
      <c r="BB877" s="190"/>
      <c r="BC877" s="190"/>
      <c r="BD877" s="190"/>
      <c r="BE877" s="190"/>
      <c r="BF877" s="190"/>
      <c r="BG877" s="190"/>
      <c r="BH877" s="190"/>
      <c r="BI877" s="190"/>
      <c r="BJ877" s="190"/>
      <c r="BK877" s="190"/>
      <c r="BL877" s="190"/>
      <c r="BM877" s="190"/>
      <c r="BN877" s="190"/>
      <c r="BO877" s="190"/>
      <c r="BP877" s="190"/>
      <c r="BQ877" s="190"/>
      <c r="BR877" s="190"/>
      <c r="BS877" s="190"/>
      <c r="BT877" s="190"/>
      <c r="BU877" s="190"/>
      <c r="BV877" s="190"/>
      <c r="BW877" s="190"/>
      <c r="BX877" s="190"/>
      <c r="BY877" s="190"/>
      <c r="BZ877" s="190"/>
      <c r="CA877" s="190"/>
      <c r="CB877" s="190"/>
      <c r="CC877" s="190"/>
      <c r="CD877" s="190"/>
      <c r="CE877" s="190"/>
      <c r="CF877" s="190"/>
      <c r="CG877" s="190"/>
      <c r="CH877" s="190"/>
      <c r="CI877" s="190"/>
      <c r="CJ877" s="190"/>
      <c r="CK877" s="190"/>
      <c r="CL877" s="190"/>
      <c r="CM877" s="190"/>
      <c r="CN877" s="190"/>
      <c r="CO877" s="190"/>
      <c r="CP877" s="190"/>
      <c r="CQ877" s="190"/>
      <c r="CR877" s="190"/>
      <c r="CS877" s="190"/>
      <c r="CT877" s="190"/>
      <c r="CU877" s="190"/>
      <c r="CV877" s="190"/>
      <c r="CW877" s="190"/>
      <c r="CX877" s="190"/>
      <c r="CY877" s="190"/>
      <c r="CZ877" s="190"/>
      <c r="DA877" s="190"/>
      <c r="DB877" s="190"/>
      <c r="DC877" s="190"/>
      <c r="DD877" s="190"/>
      <c r="DE877" s="190"/>
      <c r="DF877" s="190"/>
      <c r="DG877" s="190"/>
      <c r="DH877" s="190"/>
      <c r="DI877" s="190"/>
      <c r="DJ877" s="190"/>
      <c r="DK877" s="190"/>
      <c r="DL877" s="190"/>
      <c r="DM877" s="190"/>
      <c r="DN877" s="190"/>
      <c r="DO877" s="190"/>
      <c r="DP877" s="190"/>
      <c r="DQ877" s="190"/>
      <c r="DR877" s="190"/>
      <c r="DS877" s="190"/>
      <c r="DT877" s="190"/>
      <c r="DU877" s="190"/>
      <c r="DV877" s="190"/>
      <c r="DW877" s="190"/>
      <c r="DX877" s="190"/>
      <c r="DY877" s="190"/>
      <c r="DZ877" s="190"/>
      <c r="EA877" s="190"/>
      <c r="EB877" s="190"/>
      <c r="EC877" s="190"/>
      <c r="ED877" s="190"/>
      <c r="EE877" s="190"/>
      <c r="EF877" s="190"/>
      <c r="EG877" s="190"/>
      <c r="EH877" s="190"/>
      <c r="EI877" s="190"/>
      <c r="EJ877" s="190"/>
      <c r="EK877" s="190"/>
      <c r="EL877" s="190"/>
      <c r="EM877" s="190"/>
      <c r="EN877" s="190"/>
      <c r="EO877" s="190"/>
      <c r="EP877" s="190"/>
      <c r="EQ877" s="190"/>
      <c r="ER877" s="190"/>
      <c r="ES877" s="190"/>
      <c r="ET877" s="190"/>
      <c r="EU877" s="190"/>
      <c r="EV877" s="190"/>
      <c r="EW877" s="190"/>
      <c r="EX877" s="190"/>
      <c r="EY877" s="190"/>
      <c r="EZ877" s="190"/>
      <c r="FA877" s="190"/>
      <c r="FB877" s="190"/>
      <c r="FC877" s="190"/>
      <c r="FD877" s="190"/>
      <c r="FE877" s="190"/>
      <c r="FF877" s="190"/>
      <c r="FG877" s="190"/>
      <c r="FH877" s="190"/>
      <c r="FI877" s="190"/>
      <c r="FJ877" s="190"/>
      <c r="FK877" s="190"/>
      <c r="FL877" s="190"/>
      <c r="FM877" s="190"/>
      <c r="FN877" s="190"/>
      <c r="FO877" s="190"/>
      <c r="FP877" s="190"/>
      <c r="FQ877" s="190"/>
      <c r="FR877" s="190"/>
      <c r="FS877" s="190"/>
      <c r="FT877" s="190"/>
      <c r="FU877" s="190"/>
      <c r="FV877" s="190"/>
      <c r="FW877" s="190"/>
      <c r="FX877" s="190"/>
      <c r="FY877" s="190"/>
      <c r="FZ877" s="190"/>
      <c r="GA877" s="190"/>
      <c r="GB877" s="190"/>
      <c r="GC877" s="190"/>
      <c r="GD877" s="190"/>
      <c r="GE877" s="190"/>
      <c r="GF877" s="190"/>
      <c r="GG877" s="190"/>
      <c r="GH877" s="190"/>
    </row>
    <row r="878" spans="1:190" s="16" customFormat="1" ht="21" customHeight="1" x14ac:dyDescent="0.25">
      <c r="A878" s="700">
        <v>818</v>
      </c>
      <c r="B878" s="188" t="s">
        <v>6794</v>
      </c>
      <c r="C878" s="717" t="s">
        <v>190</v>
      </c>
      <c r="D878" s="729" t="s">
        <v>5122</v>
      </c>
      <c r="E878" s="700">
        <v>80</v>
      </c>
      <c r="F878" s="703" t="str">
        <f t="shared" si="17"/>
        <v>Tốt</v>
      </c>
      <c r="G878" s="70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  <c r="AA878" s="190"/>
      <c r="AB878" s="190"/>
      <c r="AC878" s="190"/>
      <c r="AD878" s="190"/>
      <c r="AE878" s="190"/>
      <c r="AF878" s="190"/>
      <c r="AG878" s="190"/>
      <c r="AH878" s="190"/>
      <c r="AI878" s="190"/>
      <c r="AJ878" s="190"/>
      <c r="AK878" s="190"/>
      <c r="AL878" s="190"/>
      <c r="AM878" s="190"/>
      <c r="AN878" s="190"/>
      <c r="AO878" s="190"/>
      <c r="AP878" s="190"/>
      <c r="AQ878" s="190"/>
      <c r="AR878" s="190"/>
      <c r="AS878" s="190"/>
      <c r="AT878" s="190"/>
      <c r="AU878" s="190"/>
      <c r="AV878" s="190"/>
      <c r="AW878" s="190"/>
      <c r="AX878" s="190"/>
      <c r="AY878" s="190"/>
      <c r="AZ878" s="190"/>
      <c r="BA878" s="190"/>
      <c r="BB878" s="190"/>
      <c r="BC878" s="190"/>
      <c r="BD878" s="190"/>
      <c r="BE878" s="190"/>
      <c r="BF878" s="190"/>
      <c r="BG878" s="190"/>
      <c r="BH878" s="190"/>
      <c r="BI878" s="190"/>
      <c r="BJ878" s="190"/>
      <c r="BK878" s="190"/>
      <c r="BL878" s="190"/>
      <c r="BM878" s="190"/>
      <c r="BN878" s="190"/>
      <c r="BO878" s="190"/>
      <c r="BP878" s="190"/>
      <c r="BQ878" s="190"/>
      <c r="BR878" s="190"/>
      <c r="BS878" s="190"/>
      <c r="BT878" s="190"/>
      <c r="BU878" s="190"/>
      <c r="BV878" s="190"/>
      <c r="BW878" s="190"/>
      <c r="BX878" s="190"/>
      <c r="BY878" s="190"/>
      <c r="BZ878" s="190"/>
      <c r="CA878" s="190"/>
      <c r="CB878" s="190"/>
      <c r="CC878" s="190"/>
      <c r="CD878" s="190"/>
      <c r="CE878" s="190"/>
      <c r="CF878" s="190"/>
      <c r="CG878" s="190"/>
      <c r="CH878" s="190"/>
      <c r="CI878" s="190"/>
      <c r="CJ878" s="190"/>
      <c r="CK878" s="190"/>
      <c r="CL878" s="190"/>
      <c r="CM878" s="190"/>
      <c r="CN878" s="190"/>
      <c r="CO878" s="190"/>
      <c r="CP878" s="190"/>
      <c r="CQ878" s="190"/>
      <c r="CR878" s="190"/>
      <c r="CS878" s="190"/>
      <c r="CT878" s="190"/>
      <c r="CU878" s="190"/>
      <c r="CV878" s="190"/>
      <c r="CW878" s="190"/>
      <c r="CX878" s="190"/>
      <c r="CY878" s="190"/>
      <c r="CZ878" s="190"/>
      <c r="DA878" s="190"/>
      <c r="DB878" s="190"/>
      <c r="DC878" s="190"/>
      <c r="DD878" s="190"/>
      <c r="DE878" s="190"/>
      <c r="DF878" s="190"/>
      <c r="DG878" s="190"/>
      <c r="DH878" s="190"/>
      <c r="DI878" s="190"/>
      <c r="DJ878" s="190"/>
      <c r="DK878" s="190"/>
      <c r="DL878" s="190"/>
      <c r="DM878" s="190"/>
      <c r="DN878" s="190"/>
      <c r="DO878" s="190"/>
      <c r="DP878" s="190"/>
      <c r="DQ878" s="190"/>
      <c r="DR878" s="190"/>
      <c r="DS878" s="190"/>
      <c r="DT878" s="190"/>
      <c r="DU878" s="190"/>
      <c r="DV878" s="190"/>
      <c r="DW878" s="190"/>
      <c r="DX878" s="190"/>
      <c r="DY878" s="190"/>
      <c r="DZ878" s="190"/>
      <c r="EA878" s="190"/>
      <c r="EB878" s="190"/>
      <c r="EC878" s="190"/>
      <c r="ED878" s="190"/>
      <c r="EE878" s="190"/>
      <c r="EF878" s="190"/>
      <c r="EG878" s="190"/>
      <c r="EH878" s="190"/>
      <c r="EI878" s="190"/>
      <c r="EJ878" s="190"/>
      <c r="EK878" s="190"/>
      <c r="EL878" s="190"/>
      <c r="EM878" s="190"/>
      <c r="EN878" s="190"/>
      <c r="EO878" s="190"/>
      <c r="EP878" s="190"/>
      <c r="EQ878" s="190"/>
      <c r="ER878" s="190"/>
      <c r="ES878" s="190"/>
      <c r="ET878" s="190"/>
      <c r="EU878" s="190"/>
      <c r="EV878" s="190"/>
      <c r="EW878" s="190"/>
      <c r="EX878" s="190"/>
      <c r="EY878" s="190"/>
      <c r="EZ878" s="190"/>
      <c r="FA878" s="190"/>
      <c r="FB878" s="190"/>
      <c r="FC878" s="190"/>
      <c r="FD878" s="190"/>
      <c r="FE878" s="190"/>
      <c r="FF878" s="190"/>
      <c r="FG878" s="190"/>
      <c r="FH878" s="190"/>
      <c r="FI878" s="190"/>
      <c r="FJ878" s="190"/>
      <c r="FK878" s="190"/>
      <c r="FL878" s="190"/>
      <c r="FM878" s="190"/>
      <c r="FN878" s="190"/>
      <c r="FO878" s="190"/>
      <c r="FP878" s="190"/>
      <c r="FQ878" s="190"/>
      <c r="FR878" s="190"/>
      <c r="FS878" s="190"/>
      <c r="FT878" s="190"/>
      <c r="FU878" s="190"/>
      <c r="FV878" s="190"/>
      <c r="FW878" s="190"/>
      <c r="FX878" s="190"/>
      <c r="FY878" s="190"/>
      <c r="FZ878" s="190"/>
      <c r="GA878" s="190"/>
      <c r="GB878" s="190"/>
      <c r="GC878" s="190"/>
      <c r="GD878" s="190"/>
      <c r="GE878" s="190"/>
      <c r="GF878" s="190"/>
      <c r="GG878" s="190"/>
      <c r="GH878" s="190"/>
    </row>
    <row r="879" spans="1:190" s="16" customFormat="1" ht="21" customHeight="1" x14ac:dyDescent="0.25">
      <c r="A879" s="700">
        <v>819</v>
      </c>
      <c r="B879" s="188" t="s">
        <v>6795</v>
      </c>
      <c r="C879" s="717" t="s">
        <v>6796</v>
      </c>
      <c r="D879" s="729" t="s">
        <v>150</v>
      </c>
      <c r="E879" s="785">
        <v>83</v>
      </c>
      <c r="F879" s="703" t="str">
        <f t="shared" si="17"/>
        <v>Tốt</v>
      </c>
      <c r="G879" s="70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  <c r="Y879" s="190"/>
      <c r="Z879" s="190"/>
      <c r="AA879" s="190"/>
      <c r="AB879" s="190"/>
      <c r="AC879" s="190"/>
      <c r="AD879" s="190"/>
      <c r="AE879" s="190"/>
      <c r="AF879" s="190"/>
      <c r="AG879" s="190"/>
      <c r="AH879" s="190"/>
      <c r="AI879" s="190"/>
      <c r="AJ879" s="190"/>
      <c r="AK879" s="190"/>
      <c r="AL879" s="190"/>
      <c r="AM879" s="190"/>
      <c r="AN879" s="190"/>
      <c r="AO879" s="190"/>
      <c r="AP879" s="190"/>
      <c r="AQ879" s="190"/>
      <c r="AR879" s="190"/>
      <c r="AS879" s="190"/>
      <c r="AT879" s="190"/>
      <c r="AU879" s="190"/>
      <c r="AV879" s="190"/>
      <c r="AW879" s="190"/>
      <c r="AX879" s="190"/>
      <c r="AY879" s="190"/>
      <c r="AZ879" s="190"/>
      <c r="BA879" s="190"/>
      <c r="BB879" s="190"/>
      <c r="BC879" s="190"/>
      <c r="BD879" s="190"/>
      <c r="BE879" s="190"/>
      <c r="BF879" s="190"/>
      <c r="BG879" s="190"/>
      <c r="BH879" s="190"/>
      <c r="BI879" s="190"/>
      <c r="BJ879" s="190"/>
      <c r="BK879" s="190"/>
      <c r="BL879" s="190"/>
      <c r="BM879" s="190"/>
      <c r="BN879" s="190"/>
      <c r="BO879" s="190"/>
      <c r="BP879" s="190"/>
      <c r="BQ879" s="190"/>
      <c r="BR879" s="190"/>
      <c r="BS879" s="190"/>
      <c r="BT879" s="190"/>
      <c r="BU879" s="190"/>
      <c r="BV879" s="190"/>
      <c r="BW879" s="190"/>
      <c r="BX879" s="190"/>
      <c r="BY879" s="190"/>
      <c r="BZ879" s="190"/>
      <c r="CA879" s="190"/>
      <c r="CB879" s="190"/>
      <c r="CC879" s="190"/>
      <c r="CD879" s="190"/>
      <c r="CE879" s="190"/>
      <c r="CF879" s="190"/>
      <c r="CG879" s="190"/>
      <c r="CH879" s="190"/>
      <c r="CI879" s="190"/>
      <c r="CJ879" s="190"/>
      <c r="CK879" s="190"/>
      <c r="CL879" s="190"/>
      <c r="CM879" s="190"/>
      <c r="CN879" s="190"/>
      <c r="CO879" s="190"/>
      <c r="CP879" s="190"/>
      <c r="CQ879" s="190"/>
      <c r="CR879" s="190"/>
      <c r="CS879" s="190"/>
      <c r="CT879" s="190"/>
      <c r="CU879" s="190"/>
      <c r="CV879" s="190"/>
      <c r="CW879" s="190"/>
      <c r="CX879" s="190"/>
      <c r="CY879" s="190"/>
      <c r="CZ879" s="190"/>
      <c r="DA879" s="190"/>
      <c r="DB879" s="190"/>
      <c r="DC879" s="190"/>
      <c r="DD879" s="190"/>
      <c r="DE879" s="190"/>
      <c r="DF879" s="190"/>
      <c r="DG879" s="190"/>
      <c r="DH879" s="190"/>
      <c r="DI879" s="190"/>
      <c r="DJ879" s="190"/>
      <c r="DK879" s="190"/>
      <c r="DL879" s="190"/>
      <c r="DM879" s="190"/>
      <c r="DN879" s="190"/>
      <c r="DO879" s="190"/>
      <c r="DP879" s="190"/>
      <c r="DQ879" s="190"/>
      <c r="DR879" s="190"/>
      <c r="DS879" s="190"/>
      <c r="DT879" s="190"/>
      <c r="DU879" s="190"/>
      <c r="DV879" s="190"/>
      <c r="DW879" s="190"/>
      <c r="DX879" s="190"/>
      <c r="DY879" s="190"/>
      <c r="DZ879" s="190"/>
      <c r="EA879" s="190"/>
      <c r="EB879" s="190"/>
      <c r="EC879" s="190"/>
      <c r="ED879" s="190"/>
      <c r="EE879" s="190"/>
      <c r="EF879" s="190"/>
      <c r="EG879" s="190"/>
      <c r="EH879" s="190"/>
      <c r="EI879" s="190"/>
      <c r="EJ879" s="190"/>
      <c r="EK879" s="190"/>
      <c r="EL879" s="190"/>
      <c r="EM879" s="190"/>
      <c r="EN879" s="190"/>
      <c r="EO879" s="190"/>
      <c r="EP879" s="190"/>
      <c r="EQ879" s="190"/>
      <c r="ER879" s="190"/>
      <c r="ES879" s="190"/>
      <c r="ET879" s="190"/>
      <c r="EU879" s="190"/>
      <c r="EV879" s="190"/>
      <c r="EW879" s="190"/>
      <c r="EX879" s="190"/>
      <c r="EY879" s="190"/>
      <c r="EZ879" s="190"/>
      <c r="FA879" s="190"/>
      <c r="FB879" s="190"/>
      <c r="FC879" s="190"/>
      <c r="FD879" s="190"/>
      <c r="FE879" s="190"/>
      <c r="FF879" s="190"/>
      <c r="FG879" s="190"/>
      <c r="FH879" s="190"/>
      <c r="FI879" s="190"/>
      <c r="FJ879" s="190"/>
      <c r="FK879" s="190"/>
      <c r="FL879" s="190"/>
      <c r="FM879" s="190"/>
      <c r="FN879" s="190"/>
      <c r="FO879" s="190"/>
      <c r="FP879" s="190"/>
      <c r="FQ879" s="190"/>
      <c r="FR879" s="190"/>
      <c r="FS879" s="190"/>
      <c r="FT879" s="190"/>
      <c r="FU879" s="190"/>
      <c r="FV879" s="190"/>
      <c r="FW879" s="190"/>
      <c r="FX879" s="190"/>
      <c r="FY879" s="190"/>
      <c r="FZ879" s="190"/>
      <c r="GA879" s="190"/>
      <c r="GB879" s="190"/>
      <c r="GC879" s="190"/>
      <c r="GD879" s="190"/>
      <c r="GE879" s="190"/>
      <c r="GF879" s="190"/>
      <c r="GG879" s="190"/>
      <c r="GH879" s="190"/>
    </row>
    <row r="880" spans="1:190" s="16" customFormat="1" ht="21" customHeight="1" x14ac:dyDescent="0.25">
      <c r="A880" s="700">
        <v>820</v>
      </c>
      <c r="B880" s="188" t="s">
        <v>6797</v>
      </c>
      <c r="C880" s="717" t="s">
        <v>4790</v>
      </c>
      <c r="D880" s="729" t="s">
        <v>1384</v>
      </c>
      <c r="E880" s="785">
        <v>90</v>
      </c>
      <c r="F880" s="703" t="str">
        <f t="shared" si="17"/>
        <v>Xuất sắc</v>
      </c>
      <c r="G880" s="70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  <c r="Y880" s="190"/>
      <c r="Z880" s="190"/>
      <c r="AA880" s="190"/>
      <c r="AB880" s="190"/>
      <c r="AC880" s="190"/>
      <c r="AD880" s="190"/>
      <c r="AE880" s="190"/>
      <c r="AF880" s="190"/>
      <c r="AG880" s="190"/>
      <c r="AH880" s="190"/>
      <c r="AI880" s="190"/>
      <c r="AJ880" s="190"/>
      <c r="AK880" s="190"/>
      <c r="AL880" s="190"/>
      <c r="AM880" s="190"/>
      <c r="AN880" s="190"/>
      <c r="AO880" s="190"/>
      <c r="AP880" s="190"/>
      <c r="AQ880" s="190"/>
      <c r="AR880" s="190"/>
      <c r="AS880" s="190"/>
      <c r="AT880" s="190"/>
      <c r="AU880" s="190"/>
      <c r="AV880" s="190"/>
      <c r="AW880" s="190"/>
      <c r="AX880" s="190"/>
      <c r="AY880" s="190"/>
      <c r="AZ880" s="190"/>
      <c r="BA880" s="190"/>
      <c r="BB880" s="190"/>
      <c r="BC880" s="190"/>
      <c r="BD880" s="190"/>
      <c r="BE880" s="190"/>
      <c r="BF880" s="190"/>
      <c r="BG880" s="190"/>
      <c r="BH880" s="190"/>
      <c r="BI880" s="190"/>
      <c r="BJ880" s="190"/>
      <c r="BK880" s="190"/>
      <c r="BL880" s="190"/>
      <c r="BM880" s="190"/>
      <c r="BN880" s="190"/>
      <c r="BO880" s="190"/>
      <c r="BP880" s="190"/>
      <c r="BQ880" s="190"/>
      <c r="BR880" s="190"/>
      <c r="BS880" s="190"/>
      <c r="BT880" s="190"/>
      <c r="BU880" s="190"/>
      <c r="BV880" s="190"/>
      <c r="BW880" s="190"/>
      <c r="BX880" s="190"/>
      <c r="BY880" s="190"/>
      <c r="BZ880" s="190"/>
      <c r="CA880" s="190"/>
      <c r="CB880" s="190"/>
      <c r="CC880" s="190"/>
      <c r="CD880" s="190"/>
      <c r="CE880" s="190"/>
      <c r="CF880" s="190"/>
      <c r="CG880" s="190"/>
      <c r="CH880" s="190"/>
      <c r="CI880" s="190"/>
      <c r="CJ880" s="190"/>
      <c r="CK880" s="190"/>
      <c r="CL880" s="190"/>
      <c r="CM880" s="190"/>
      <c r="CN880" s="190"/>
      <c r="CO880" s="190"/>
      <c r="CP880" s="190"/>
      <c r="CQ880" s="190"/>
      <c r="CR880" s="190"/>
      <c r="CS880" s="190"/>
      <c r="CT880" s="190"/>
      <c r="CU880" s="190"/>
      <c r="CV880" s="190"/>
      <c r="CW880" s="190"/>
      <c r="CX880" s="190"/>
      <c r="CY880" s="190"/>
      <c r="CZ880" s="190"/>
      <c r="DA880" s="190"/>
      <c r="DB880" s="190"/>
      <c r="DC880" s="190"/>
      <c r="DD880" s="190"/>
      <c r="DE880" s="190"/>
      <c r="DF880" s="190"/>
      <c r="DG880" s="190"/>
      <c r="DH880" s="190"/>
      <c r="DI880" s="190"/>
      <c r="DJ880" s="190"/>
      <c r="DK880" s="190"/>
      <c r="DL880" s="190"/>
      <c r="DM880" s="190"/>
      <c r="DN880" s="190"/>
      <c r="DO880" s="190"/>
      <c r="DP880" s="190"/>
      <c r="DQ880" s="190"/>
      <c r="DR880" s="190"/>
      <c r="DS880" s="190"/>
      <c r="DT880" s="190"/>
      <c r="DU880" s="190"/>
      <c r="DV880" s="190"/>
      <c r="DW880" s="190"/>
      <c r="DX880" s="190"/>
      <c r="DY880" s="190"/>
      <c r="DZ880" s="190"/>
      <c r="EA880" s="190"/>
      <c r="EB880" s="190"/>
      <c r="EC880" s="190"/>
      <c r="ED880" s="190"/>
      <c r="EE880" s="190"/>
      <c r="EF880" s="190"/>
      <c r="EG880" s="190"/>
      <c r="EH880" s="190"/>
      <c r="EI880" s="190"/>
      <c r="EJ880" s="190"/>
      <c r="EK880" s="190"/>
      <c r="EL880" s="190"/>
      <c r="EM880" s="190"/>
      <c r="EN880" s="190"/>
      <c r="EO880" s="190"/>
      <c r="EP880" s="190"/>
      <c r="EQ880" s="190"/>
      <c r="ER880" s="190"/>
      <c r="ES880" s="190"/>
      <c r="ET880" s="190"/>
      <c r="EU880" s="190"/>
      <c r="EV880" s="190"/>
      <c r="EW880" s="190"/>
      <c r="EX880" s="190"/>
      <c r="EY880" s="190"/>
      <c r="EZ880" s="190"/>
      <c r="FA880" s="190"/>
      <c r="FB880" s="190"/>
      <c r="FC880" s="190"/>
      <c r="FD880" s="190"/>
      <c r="FE880" s="190"/>
      <c r="FF880" s="190"/>
      <c r="FG880" s="190"/>
      <c r="FH880" s="190"/>
      <c r="FI880" s="190"/>
      <c r="FJ880" s="190"/>
      <c r="FK880" s="190"/>
      <c r="FL880" s="190"/>
      <c r="FM880" s="190"/>
      <c r="FN880" s="190"/>
      <c r="FO880" s="190"/>
      <c r="FP880" s="190"/>
      <c r="FQ880" s="190"/>
      <c r="FR880" s="190"/>
      <c r="FS880" s="190"/>
      <c r="FT880" s="190"/>
      <c r="FU880" s="190"/>
      <c r="FV880" s="190"/>
      <c r="FW880" s="190"/>
      <c r="FX880" s="190"/>
      <c r="FY880" s="190"/>
      <c r="FZ880" s="190"/>
      <c r="GA880" s="190"/>
      <c r="GB880" s="190"/>
      <c r="GC880" s="190"/>
      <c r="GD880" s="190"/>
      <c r="GE880" s="190"/>
      <c r="GF880" s="190"/>
      <c r="GG880" s="190"/>
      <c r="GH880" s="190"/>
    </row>
    <row r="881" spans="1:190" s="16" customFormat="1" ht="21" customHeight="1" x14ac:dyDescent="0.25">
      <c r="A881" s="700">
        <v>821</v>
      </c>
      <c r="B881" s="188" t="s">
        <v>6798</v>
      </c>
      <c r="C881" s="717" t="s">
        <v>1394</v>
      </c>
      <c r="D881" s="729" t="s">
        <v>6578</v>
      </c>
      <c r="E881" s="785">
        <v>69</v>
      </c>
      <c r="F881" s="703" t="str">
        <f t="shared" si="17"/>
        <v>Khá</v>
      </c>
      <c r="G881" s="70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  <c r="Y881" s="190"/>
      <c r="Z881" s="190"/>
      <c r="AA881" s="190"/>
      <c r="AB881" s="190"/>
      <c r="AC881" s="190"/>
      <c r="AD881" s="190"/>
      <c r="AE881" s="190"/>
      <c r="AF881" s="190"/>
      <c r="AG881" s="190"/>
      <c r="AH881" s="190"/>
      <c r="AI881" s="190"/>
      <c r="AJ881" s="190"/>
      <c r="AK881" s="190"/>
      <c r="AL881" s="190"/>
      <c r="AM881" s="190"/>
      <c r="AN881" s="190"/>
      <c r="AO881" s="190"/>
      <c r="AP881" s="190"/>
      <c r="AQ881" s="190"/>
      <c r="AR881" s="190"/>
      <c r="AS881" s="190"/>
      <c r="AT881" s="190"/>
      <c r="AU881" s="190"/>
      <c r="AV881" s="190"/>
      <c r="AW881" s="190"/>
      <c r="AX881" s="190"/>
      <c r="AY881" s="190"/>
      <c r="AZ881" s="190"/>
      <c r="BA881" s="190"/>
      <c r="BB881" s="190"/>
      <c r="BC881" s="190"/>
      <c r="BD881" s="190"/>
      <c r="BE881" s="190"/>
      <c r="BF881" s="190"/>
      <c r="BG881" s="190"/>
      <c r="BH881" s="190"/>
      <c r="BI881" s="190"/>
      <c r="BJ881" s="190"/>
      <c r="BK881" s="190"/>
      <c r="BL881" s="190"/>
      <c r="BM881" s="190"/>
      <c r="BN881" s="190"/>
      <c r="BO881" s="190"/>
      <c r="BP881" s="190"/>
      <c r="BQ881" s="190"/>
      <c r="BR881" s="190"/>
      <c r="BS881" s="190"/>
      <c r="BT881" s="190"/>
      <c r="BU881" s="190"/>
      <c r="BV881" s="190"/>
      <c r="BW881" s="190"/>
      <c r="BX881" s="190"/>
      <c r="BY881" s="190"/>
      <c r="BZ881" s="190"/>
      <c r="CA881" s="190"/>
      <c r="CB881" s="190"/>
      <c r="CC881" s="190"/>
      <c r="CD881" s="190"/>
      <c r="CE881" s="190"/>
      <c r="CF881" s="190"/>
      <c r="CG881" s="190"/>
      <c r="CH881" s="190"/>
      <c r="CI881" s="190"/>
      <c r="CJ881" s="190"/>
      <c r="CK881" s="190"/>
      <c r="CL881" s="190"/>
      <c r="CM881" s="190"/>
      <c r="CN881" s="190"/>
      <c r="CO881" s="190"/>
      <c r="CP881" s="190"/>
      <c r="CQ881" s="190"/>
      <c r="CR881" s="190"/>
      <c r="CS881" s="190"/>
      <c r="CT881" s="190"/>
      <c r="CU881" s="190"/>
      <c r="CV881" s="190"/>
      <c r="CW881" s="190"/>
      <c r="CX881" s="190"/>
      <c r="CY881" s="190"/>
      <c r="CZ881" s="190"/>
      <c r="DA881" s="190"/>
      <c r="DB881" s="190"/>
      <c r="DC881" s="190"/>
      <c r="DD881" s="190"/>
      <c r="DE881" s="190"/>
      <c r="DF881" s="190"/>
      <c r="DG881" s="190"/>
      <c r="DH881" s="190"/>
      <c r="DI881" s="190"/>
      <c r="DJ881" s="190"/>
      <c r="DK881" s="190"/>
      <c r="DL881" s="190"/>
      <c r="DM881" s="190"/>
      <c r="DN881" s="190"/>
      <c r="DO881" s="190"/>
      <c r="DP881" s="190"/>
      <c r="DQ881" s="190"/>
      <c r="DR881" s="190"/>
      <c r="DS881" s="190"/>
      <c r="DT881" s="190"/>
      <c r="DU881" s="190"/>
      <c r="DV881" s="190"/>
      <c r="DW881" s="190"/>
      <c r="DX881" s="190"/>
      <c r="DY881" s="190"/>
      <c r="DZ881" s="190"/>
      <c r="EA881" s="190"/>
      <c r="EB881" s="190"/>
      <c r="EC881" s="190"/>
      <c r="ED881" s="190"/>
      <c r="EE881" s="190"/>
      <c r="EF881" s="190"/>
      <c r="EG881" s="190"/>
      <c r="EH881" s="190"/>
      <c r="EI881" s="190"/>
      <c r="EJ881" s="190"/>
      <c r="EK881" s="190"/>
      <c r="EL881" s="190"/>
      <c r="EM881" s="190"/>
      <c r="EN881" s="190"/>
      <c r="EO881" s="190"/>
      <c r="EP881" s="190"/>
      <c r="EQ881" s="190"/>
      <c r="ER881" s="190"/>
      <c r="ES881" s="190"/>
      <c r="ET881" s="190"/>
      <c r="EU881" s="190"/>
      <c r="EV881" s="190"/>
      <c r="EW881" s="190"/>
      <c r="EX881" s="190"/>
      <c r="EY881" s="190"/>
      <c r="EZ881" s="190"/>
      <c r="FA881" s="190"/>
      <c r="FB881" s="190"/>
      <c r="FC881" s="190"/>
      <c r="FD881" s="190"/>
      <c r="FE881" s="190"/>
      <c r="FF881" s="190"/>
      <c r="FG881" s="190"/>
      <c r="FH881" s="190"/>
      <c r="FI881" s="190"/>
      <c r="FJ881" s="190"/>
      <c r="FK881" s="190"/>
      <c r="FL881" s="190"/>
      <c r="FM881" s="190"/>
      <c r="FN881" s="190"/>
      <c r="FO881" s="190"/>
      <c r="FP881" s="190"/>
      <c r="FQ881" s="190"/>
      <c r="FR881" s="190"/>
      <c r="FS881" s="190"/>
      <c r="FT881" s="190"/>
      <c r="FU881" s="190"/>
      <c r="FV881" s="190"/>
      <c r="FW881" s="190"/>
      <c r="FX881" s="190"/>
      <c r="FY881" s="190"/>
      <c r="FZ881" s="190"/>
      <c r="GA881" s="190"/>
      <c r="GB881" s="190"/>
      <c r="GC881" s="190"/>
      <c r="GD881" s="190"/>
      <c r="GE881" s="190"/>
      <c r="GF881" s="190"/>
      <c r="GG881" s="190"/>
      <c r="GH881" s="190"/>
    </row>
    <row r="882" spans="1:190" s="16" customFormat="1" ht="21" customHeight="1" x14ac:dyDescent="0.25">
      <c r="A882" s="700">
        <v>822</v>
      </c>
      <c r="B882" s="188" t="s">
        <v>6799</v>
      </c>
      <c r="C882" s="717" t="s">
        <v>6800</v>
      </c>
      <c r="D882" s="729" t="s">
        <v>7</v>
      </c>
      <c r="E882" s="700">
        <v>81</v>
      </c>
      <c r="F882" s="703" t="str">
        <f t="shared" si="17"/>
        <v>Tốt</v>
      </c>
      <c r="G882" s="70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  <c r="Y882" s="190"/>
      <c r="Z882" s="190"/>
      <c r="AA882" s="190"/>
      <c r="AB882" s="190"/>
      <c r="AC882" s="190"/>
      <c r="AD882" s="190"/>
      <c r="AE882" s="190"/>
      <c r="AF882" s="190"/>
      <c r="AG882" s="190"/>
      <c r="AH882" s="190"/>
      <c r="AI882" s="190"/>
      <c r="AJ882" s="190"/>
      <c r="AK882" s="190"/>
      <c r="AL882" s="190"/>
      <c r="AM882" s="190"/>
      <c r="AN882" s="190"/>
      <c r="AO882" s="190"/>
      <c r="AP882" s="190"/>
      <c r="AQ882" s="190"/>
      <c r="AR882" s="190"/>
      <c r="AS882" s="190"/>
      <c r="AT882" s="190"/>
      <c r="AU882" s="190"/>
      <c r="AV882" s="190"/>
      <c r="AW882" s="190"/>
      <c r="AX882" s="190"/>
      <c r="AY882" s="190"/>
      <c r="AZ882" s="190"/>
      <c r="BA882" s="190"/>
      <c r="BB882" s="190"/>
      <c r="BC882" s="190"/>
      <c r="BD882" s="190"/>
      <c r="BE882" s="190"/>
      <c r="BF882" s="190"/>
      <c r="BG882" s="190"/>
      <c r="BH882" s="190"/>
      <c r="BI882" s="190"/>
      <c r="BJ882" s="190"/>
      <c r="BK882" s="190"/>
      <c r="BL882" s="190"/>
      <c r="BM882" s="190"/>
      <c r="BN882" s="190"/>
      <c r="BO882" s="190"/>
      <c r="BP882" s="190"/>
      <c r="BQ882" s="190"/>
      <c r="BR882" s="190"/>
      <c r="BS882" s="190"/>
      <c r="BT882" s="190"/>
      <c r="BU882" s="190"/>
      <c r="BV882" s="190"/>
      <c r="BW882" s="190"/>
      <c r="BX882" s="190"/>
      <c r="BY882" s="190"/>
      <c r="BZ882" s="190"/>
      <c r="CA882" s="190"/>
      <c r="CB882" s="190"/>
      <c r="CC882" s="190"/>
      <c r="CD882" s="190"/>
      <c r="CE882" s="190"/>
      <c r="CF882" s="190"/>
      <c r="CG882" s="190"/>
      <c r="CH882" s="190"/>
      <c r="CI882" s="190"/>
      <c r="CJ882" s="190"/>
      <c r="CK882" s="190"/>
      <c r="CL882" s="190"/>
      <c r="CM882" s="190"/>
      <c r="CN882" s="190"/>
      <c r="CO882" s="190"/>
      <c r="CP882" s="190"/>
      <c r="CQ882" s="190"/>
      <c r="CR882" s="190"/>
      <c r="CS882" s="190"/>
      <c r="CT882" s="190"/>
      <c r="CU882" s="190"/>
      <c r="CV882" s="190"/>
      <c r="CW882" s="190"/>
      <c r="CX882" s="190"/>
      <c r="CY882" s="190"/>
      <c r="CZ882" s="190"/>
      <c r="DA882" s="190"/>
      <c r="DB882" s="190"/>
      <c r="DC882" s="190"/>
      <c r="DD882" s="190"/>
      <c r="DE882" s="190"/>
      <c r="DF882" s="190"/>
      <c r="DG882" s="190"/>
      <c r="DH882" s="190"/>
      <c r="DI882" s="190"/>
      <c r="DJ882" s="190"/>
      <c r="DK882" s="190"/>
      <c r="DL882" s="190"/>
      <c r="DM882" s="190"/>
      <c r="DN882" s="190"/>
      <c r="DO882" s="190"/>
      <c r="DP882" s="190"/>
      <c r="DQ882" s="190"/>
      <c r="DR882" s="190"/>
      <c r="DS882" s="190"/>
      <c r="DT882" s="190"/>
      <c r="DU882" s="190"/>
      <c r="DV882" s="190"/>
      <c r="DW882" s="190"/>
      <c r="DX882" s="190"/>
      <c r="DY882" s="190"/>
      <c r="DZ882" s="190"/>
      <c r="EA882" s="190"/>
      <c r="EB882" s="190"/>
      <c r="EC882" s="190"/>
      <c r="ED882" s="190"/>
      <c r="EE882" s="190"/>
      <c r="EF882" s="190"/>
      <c r="EG882" s="190"/>
      <c r="EH882" s="190"/>
      <c r="EI882" s="190"/>
      <c r="EJ882" s="190"/>
      <c r="EK882" s="190"/>
      <c r="EL882" s="190"/>
      <c r="EM882" s="190"/>
      <c r="EN882" s="190"/>
      <c r="EO882" s="190"/>
      <c r="EP882" s="190"/>
      <c r="EQ882" s="190"/>
      <c r="ER882" s="190"/>
      <c r="ES882" s="190"/>
      <c r="ET882" s="190"/>
      <c r="EU882" s="190"/>
      <c r="EV882" s="190"/>
      <c r="EW882" s="190"/>
      <c r="EX882" s="190"/>
      <c r="EY882" s="190"/>
      <c r="EZ882" s="190"/>
      <c r="FA882" s="190"/>
      <c r="FB882" s="190"/>
      <c r="FC882" s="190"/>
      <c r="FD882" s="190"/>
      <c r="FE882" s="190"/>
      <c r="FF882" s="190"/>
      <c r="FG882" s="190"/>
      <c r="FH882" s="190"/>
      <c r="FI882" s="190"/>
      <c r="FJ882" s="190"/>
      <c r="FK882" s="190"/>
      <c r="FL882" s="190"/>
      <c r="FM882" s="190"/>
      <c r="FN882" s="190"/>
      <c r="FO882" s="190"/>
      <c r="FP882" s="190"/>
      <c r="FQ882" s="190"/>
      <c r="FR882" s="190"/>
      <c r="FS882" s="190"/>
      <c r="FT882" s="190"/>
      <c r="FU882" s="190"/>
      <c r="FV882" s="190"/>
      <c r="FW882" s="190"/>
      <c r="FX882" s="190"/>
      <c r="FY882" s="190"/>
      <c r="FZ882" s="190"/>
      <c r="GA882" s="190"/>
      <c r="GB882" s="190"/>
      <c r="GC882" s="190"/>
      <c r="GD882" s="190"/>
      <c r="GE882" s="190"/>
      <c r="GF882" s="190"/>
      <c r="GG882" s="190"/>
      <c r="GH882" s="190"/>
    </row>
    <row r="883" spans="1:190" s="16" customFormat="1" ht="21" customHeight="1" x14ac:dyDescent="0.25">
      <c r="A883" s="700">
        <v>823</v>
      </c>
      <c r="B883" s="188" t="s">
        <v>6801</v>
      </c>
      <c r="C883" s="717" t="s">
        <v>6802</v>
      </c>
      <c r="D883" s="729" t="s">
        <v>7</v>
      </c>
      <c r="E883" s="700">
        <v>64</v>
      </c>
      <c r="F883" s="703" t="str">
        <f t="shared" si="17"/>
        <v>Trung bình</v>
      </c>
      <c r="G883" s="70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  <c r="Y883" s="190"/>
      <c r="Z883" s="190"/>
      <c r="AA883" s="190"/>
      <c r="AB883" s="190"/>
      <c r="AC883" s="190"/>
      <c r="AD883" s="190"/>
      <c r="AE883" s="190"/>
      <c r="AF883" s="190"/>
      <c r="AG883" s="190"/>
      <c r="AH883" s="190"/>
      <c r="AI883" s="190"/>
      <c r="AJ883" s="190"/>
      <c r="AK883" s="190"/>
      <c r="AL883" s="190"/>
      <c r="AM883" s="190"/>
      <c r="AN883" s="190"/>
      <c r="AO883" s="190"/>
      <c r="AP883" s="190"/>
      <c r="AQ883" s="190"/>
      <c r="AR883" s="190"/>
      <c r="AS883" s="190"/>
      <c r="AT883" s="190"/>
      <c r="AU883" s="190"/>
      <c r="AV883" s="190"/>
      <c r="AW883" s="190"/>
      <c r="AX883" s="190"/>
      <c r="AY883" s="190"/>
      <c r="AZ883" s="190"/>
      <c r="BA883" s="190"/>
      <c r="BB883" s="190"/>
      <c r="BC883" s="190"/>
      <c r="BD883" s="190"/>
      <c r="BE883" s="190"/>
      <c r="BF883" s="190"/>
      <c r="BG883" s="190"/>
      <c r="BH883" s="190"/>
      <c r="BI883" s="190"/>
      <c r="BJ883" s="190"/>
      <c r="BK883" s="190"/>
      <c r="BL883" s="190"/>
      <c r="BM883" s="190"/>
      <c r="BN883" s="190"/>
      <c r="BO883" s="190"/>
      <c r="BP883" s="190"/>
      <c r="BQ883" s="190"/>
      <c r="BR883" s="190"/>
      <c r="BS883" s="190"/>
      <c r="BT883" s="190"/>
      <c r="BU883" s="190"/>
      <c r="BV883" s="190"/>
      <c r="BW883" s="190"/>
      <c r="BX883" s="190"/>
      <c r="BY883" s="190"/>
      <c r="BZ883" s="190"/>
      <c r="CA883" s="190"/>
      <c r="CB883" s="190"/>
      <c r="CC883" s="190"/>
      <c r="CD883" s="190"/>
      <c r="CE883" s="190"/>
      <c r="CF883" s="190"/>
      <c r="CG883" s="190"/>
      <c r="CH883" s="190"/>
      <c r="CI883" s="190"/>
      <c r="CJ883" s="190"/>
      <c r="CK883" s="190"/>
      <c r="CL883" s="190"/>
      <c r="CM883" s="190"/>
      <c r="CN883" s="190"/>
      <c r="CO883" s="190"/>
      <c r="CP883" s="190"/>
      <c r="CQ883" s="190"/>
      <c r="CR883" s="190"/>
      <c r="CS883" s="190"/>
      <c r="CT883" s="190"/>
      <c r="CU883" s="190"/>
      <c r="CV883" s="190"/>
      <c r="CW883" s="190"/>
      <c r="CX883" s="190"/>
      <c r="CY883" s="190"/>
      <c r="CZ883" s="190"/>
      <c r="DA883" s="190"/>
      <c r="DB883" s="190"/>
      <c r="DC883" s="190"/>
      <c r="DD883" s="190"/>
      <c r="DE883" s="190"/>
      <c r="DF883" s="190"/>
      <c r="DG883" s="190"/>
      <c r="DH883" s="190"/>
      <c r="DI883" s="190"/>
      <c r="DJ883" s="190"/>
      <c r="DK883" s="190"/>
      <c r="DL883" s="190"/>
      <c r="DM883" s="190"/>
      <c r="DN883" s="190"/>
      <c r="DO883" s="190"/>
      <c r="DP883" s="190"/>
      <c r="DQ883" s="190"/>
      <c r="DR883" s="190"/>
      <c r="DS883" s="190"/>
      <c r="DT883" s="190"/>
      <c r="DU883" s="190"/>
      <c r="DV883" s="190"/>
      <c r="DW883" s="190"/>
      <c r="DX883" s="190"/>
      <c r="DY883" s="190"/>
      <c r="DZ883" s="190"/>
      <c r="EA883" s="190"/>
      <c r="EB883" s="190"/>
      <c r="EC883" s="190"/>
      <c r="ED883" s="190"/>
      <c r="EE883" s="190"/>
      <c r="EF883" s="190"/>
      <c r="EG883" s="190"/>
      <c r="EH883" s="190"/>
      <c r="EI883" s="190"/>
      <c r="EJ883" s="190"/>
      <c r="EK883" s="190"/>
      <c r="EL883" s="190"/>
      <c r="EM883" s="190"/>
      <c r="EN883" s="190"/>
      <c r="EO883" s="190"/>
      <c r="EP883" s="190"/>
      <c r="EQ883" s="190"/>
      <c r="ER883" s="190"/>
      <c r="ES883" s="190"/>
      <c r="ET883" s="190"/>
      <c r="EU883" s="190"/>
      <c r="EV883" s="190"/>
      <c r="EW883" s="190"/>
      <c r="EX883" s="190"/>
      <c r="EY883" s="190"/>
      <c r="EZ883" s="190"/>
      <c r="FA883" s="190"/>
      <c r="FB883" s="190"/>
      <c r="FC883" s="190"/>
      <c r="FD883" s="190"/>
      <c r="FE883" s="190"/>
      <c r="FF883" s="190"/>
      <c r="FG883" s="190"/>
      <c r="FH883" s="190"/>
      <c r="FI883" s="190"/>
      <c r="FJ883" s="190"/>
      <c r="FK883" s="190"/>
      <c r="FL883" s="190"/>
      <c r="FM883" s="190"/>
      <c r="FN883" s="190"/>
      <c r="FO883" s="190"/>
      <c r="FP883" s="190"/>
      <c r="FQ883" s="190"/>
      <c r="FR883" s="190"/>
      <c r="FS883" s="190"/>
      <c r="FT883" s="190"/>
      <c r="FU883" s="190"/>
      <c r="FV883" s="190"/>
      <c r="FW883" s="190"/>
      <c r="FX883" s="190"/>
      <c r="FY883" s="190"/>
      <c r="FZ883" s="190"/>
      <c r="GA883" s="190"/>
      <c r="GB883" s="190"/>
      <c r="GC883" s="190"/>
      <c r="GD883" s="190"/>
      <c r="GE883" s="190"/>
      <c r="GF883" s="190"/>
      <c r="GG883" s="190"/>
      <c r="GH883" s="190"/>
    </row>
    <row r="884" spans="1:190" s="16" customFormat="1" ht="21" customHeight="1" x14ac:dyDescent="0.25">
      <c r="A884" s="700">
        <v>824</v>
      </c>
      <c r="B884" s="188" t="s">
        <v>6803</v>
      </c>
      <c r="C884" s="717" t="s">
        <v>70</v>
      </c>
      <c r="D884" s="729" t="s">
        <v>14</v>
      </c>
      <c r="E884" s="700">
        <v>60</v>
      </c>
      <c r="F884" s="703" t="str">
        <f t="shared" si="17"/>
        <v>Trung bình</v>
      </c>
      <c r="G884" s="70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  <c r="Y884" s="190"/>
      <c r="Z884" s="190"/>
      <c r="AA884" s="190"/>
      <c r="AB884" s="190"/>
      <c r="AC884" s="190"/>
      <c r="AD884" s="190"/>
      <c r="AE884" s="190"/>
      <c r="AF884" s="190"/>
      <c r="AG884" s="190"/>
      <c r="AH884" s="190"/>
      <c r="AI884" s="190"/>
      <c r="AJ884" s="190"/>
      <c r="AK884" s="190"/>
      <c r="AL884" s="190"/>
      <c r="AM884" s="190"/>
      <c r="AN884" s="190"/>
      <c r="AO884" s="190"/>
      <c r="AP884" s="190"/>
      <c r="AQ884" s="190"/>
      <c r="AR884" s="190"/>
      <c r="AS884" s="190"/>
      <c r="AT884" s="190"/>
      <c r="AU884" s="190"/>
      <c r="AV884" s="190"/>
      <c r="AW884" s="190"/>
      <c r="AX884" s="190"/>
      <c r="AY884" s="190"/>
      <c r="AZ884" s="190"/>
      <c r="BA884" s="190"/>
      <c r="BB884" s="190"/>
      <c r="BC884" s="190"/>
      <c r="BD884" s="190"/>
      <c r="BE884" s="190"/>
      <c r="BF884" s="190"/>
      <c r="BG884" s="190"/>
      <c r="BH884" s="190"/>
      <c r="BI884" s="190"/>
      <c r="BJ884" s="190"/>
      <c r="BK884" s="190"/>
      <c r="BL884" s="190"/>
      <c r="BM884" s="190"/>
      <c r="BN884" s="190"/>
      <c r="BO884" s="190"/>
      <c r="BP884" s="190"/>
      <c r="BQ884" s="190"/>
      <c r="BR884" s="190"/>
      <c r="BS884" s="190"/>
      <c r="BT884" s="190"/>
      <c r="BU884" s="190"/>
      <c r="BV884" s="190"/>
      <c r="BW884" s="190"/>
      <c r="BX884" s="190"/>
      <c r="BY884" s="190"/>
      <c r="BZ884" s="190"/>
      <c r="CA884" s="190"/>
      <c r="CB884" s="190"/>
      <c r="CC884" s="190"/>
      <c r="CD884" s="190"/>
      <c r="CE884" s="190"/>
      <c r="CF884" s="190"/>
      <c r="CG884" s="190"/>
      <c r="CH884" s="190"/>
      <c r="CI884" s="190"/>
      <c r="CJ884" s="190"/>
      <c r="CK884" s="190"/>
      <c r="CL884" s="190"/>
      <c r="CM884" s="190"/>
      <c r="CN884" s="190"/>
      <c r="CO884" s="190"/>
      <c r="CP884" s="190"/>
      <c r="CQ884" s="190"/>
      <c r="CR884" s="190"/>
      <c r="CS884" s="190"/>
      <c r="CT884" s="190"/>
      <c r="CU884" s="190"/>
      <c r="CV884" s="190"/>
      <c r="CW884" s="190"/>
      <c r="CX884" s="190"/>
      <c r="CY884" s="190"/>
      <c r="CZ884" s="190"/>
      <c r="DA884" s="190"/>
      <c r="DB884" s="190"/>
      <c r="DC884" s="190"/>
      <c r="DD884" s="190"/>
      <c r="DE884" s="190"/>
      <c r="DF884" s="190"/>
      <c r="DG884" s="190"/>
      <c r="DH884" s="190"/>
      <c r="DI884" s="190"/>
      <c r="DJ884" s="190"/>
      <c r="DK884" s="190"/>
      <c r="DL884" s="190"/>
      <c r="DM884" s="190"/>
      <c r="DN884" s="190"/>
      <c r="DO884" s="190"/>
      <c r="DP884" s="190"/>
      <c r="DQ884" s="190"/>
      <c r="DR884" s="190"/>
      <c r="DS884" s="190"/>
      <c r="DT884" s="190"/>
      <c r="DU884" s="190"/>
      <c r="DV884" s="190"/>
      <c r="DW884" s="190"/>
      <c r="DX884" s="190"/>
      <c r="DY884" s="190"/>
      <c r="DZ884" s="190"/>
      <c r="EA884" s="190"/>
      <c r="EB884" s="190"/>
      <c r="EC884" s="190"/>
      <c r="ED884" s="190"/>
      <c r="EE884" s="190"/>
      <c r="EF884" s="190"/>
      <c r="EG884" s="190"/>
      <c r="EH884" s="190"/>
      <c r="EI884" s="190"/>
      <c r="EJ884" s="190"/>
      <c r="EK884" s="190"/>
      <c r="EL884" s="190"/>
      <c r="EM884" s="190"/>
      <c r="EN884" s="190"/>
      <c r="EO884" s="190"/>
      <c r="EP884" s="190"/>
      <c r="EQ884" s="190"/>
      <c r="ER884" s="190"/>
      <c r="ES884" s="190"/>
      <c r="ET884" s="190"/>
      <c r="EU884" s="190"/>
      <c r="EV884" s="190"/>
      <c r="EW884" s="190"/>
      <c r="EX884" s="190"/>
      <c r="EY884" s="190"/>
      <c r="EZ884" s="190"/>
      <c r="FA884" s="190"/>
      <c r="FB884" s="190"/>
      <c r="FC884" s="190"/>
      <c r="FD884" s="190"/>
      <c r="FE884" s="190"/>
      <c r="FF884" s="190"/>
      <c r="FG884" s="190"/>
      <c r="FH884" s="190"/>
      <c r="FI884" s="190"/>
      <c r="FJ884" s="190"/>
      <c r="FK884" s="190"/>
      <c r="FL884" s="190"/>
      <c r="FM884" s="190"/>
      <c r="FN884" s="190"/>
      <c r="FO884" s="190"/>
      <c r="FP884" s="190"/>
      <c r="FQ884" s="190"/>
      <c r="FR884" s="190"/>
      <c r="FS884" s="190"/>
      <c r="FT884" s="190"/>
      <c r="FU884" s="190"/>
      <c r="FV884" s="190"/>
      <c r="FW884" s="190"/>
      <c r="FX884" s="190"/>
      <c r="FY884" s="190"/>
      <c r="FZ884" s="190"/>
      <c r="GA884" s="190"/>
      <c r="GB884" s="190"/>
      <c r="GC884" s="190"/>
      <c r="GD884" s="190"/>
      <c r="GE884" s="190"/>
      <c r="GF884" s="190"/>
      <c r="GG884" s="190"/>
      <c r="GH884" s="190"/>
    </row>
    <row r="885" spans="1:190" s="16" customFormat="1" ht="21" customHeight="1" x14ac:dyDescent="0.25">
      <c r="A885" s="700">
        <v>825</v>
      </c>
      <c r="B885" s="188" t="s">
        <v>6804</v>
      </c>
      <c r="C885" s="717" t="s">
        <v>18</v>
      </c>
      <c r="D885" s="729" t="s">
        <v>43</v>
      </c>
      <c r="E885" s="700">
        <v>62</v>
      </c>
      <c r="F885" s="703" t="str">
        <f t="shared" si="17"/>
        <v>Trung bình</v>
      </c>
      <c r="G885" s="70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  <c r="Y885" s="190"/>
      <c r="Z885" s="190"/>
      <c r="AA885" s="190"/>
      <c r="AB885" s="190"/>
      <c r="AC885" s="190"/>
      <c r="AD885" s="190"/>
      <c r="AE885" s="190"/>
      <c r="AF885" s="190"/>
      <c r="AG885" s="190"/>
      <c r="AH885" s="190"/>
      <c r="AI885" s="190"/>
      <c r="AJ885" s="190"/>
      <c r="AK885" s="190"/>
      <c r="AL885" s="190"/>
      <c r="AM885" s="190"/>
      <c r="AN885" s="190"/>
      <c r="AO885" s="190"/>
      <c r="AP885" s="190"/>
      <c r="AQ885" s="190"/>
      <c r="AR885" s="190"/>
      <c r="AS885" s="190"/>
      <c r="AT885" s="190"/>
      <c r="AU885" s="190"/>
      <c r="AV885" s="190"/>
      <c r="AW885" s="190"/>
      <c r="AX885" s="190"/>
      <c r="AY885" s="190"/>
      <c r="AZ885" s="190"/>
      <c r="BA885" s="190"/>
      <c r="BB885" s="190"/>
      <c r="BC885" s="190"/>
      <c r="BD885" s="190"/>
      <c r="BE885" s="190"/>
      <c r="BF885" s="190"/>
      <c r="BG885" s="190"/>
      <c r="BH885" s="190"/>
      <c r="BI885" s="190"/>
      <c r="BJ885" s="190"/>
      <c r="BK885" s="190"/>
      <c r="BL885" s="190"/>
      <c r="BM885" s="190"/>
      <c r="BN885" s="190"/>
      <c r="BO885" s="190"/>
      <c r="BP885" s="190"/>
      <c r="BQ885" s="190"/>
      <c r="BR885" s="190"/>
      <c r="BS885" s="190"/>
      <c r="BT885" s="190"/>
      <c r="BU885" s="190"/>
      <c r="BV885" s="190"/>
      <c r="BW885" s="190"/>
      <c r="BX885" s="190"/>
      <c r="BY885" s="190"/>
      <c r="BZ885" s="190"/>
      <c r="CA885" s="190"/>
      <c r="CB885" s="190"/>
      <c r="CC885" s="190"/>
      <c r="CD885" s="190"/>
      <c r="CE885" s="190"/>
      <c r="CF885" s="190"/>
      <c r="CG885" s="190"/>
      <c r="CH885" s="190"/>
      <c r="CI885" s="190"/>
      <c r="CJ885" s="190"/>
      <c r="CK885" s="190"/>
      <c r="CL885" s="190"/>
      <c r="CM885" s="190"/>
      <c r="CN885" s="190"/>
      <c r="CO885" s="190"/>
      <c r="CP885" s="190"/>
      <c r="CQ885" s="190"/>
      <c r="CR885" s="190"/>
      <c r="CS885" s="190"/>
      <c r="CT885" s="190"/>
      <c r="CU885" s="190"/>
      <c r="CV885" s="190"/>
      <c r="CW885" s="190"/>
      <c r="CX885" s="190"/>
      <c r="CY885" s="190"/>
      <c r="CZ885" s="190"/>
      <c r="DA885" s="190"/>
      <c r="DB885" s="190"/>
      <c r="DC885" s="190"/>
      <c r="DD885" s="190"/>
      <c r="DE885" s="190"/>
      <c r="DF885" s="190"/>
      <c r="DG885" s="190"/>
      <c r="DH885" s="190"/>
      <c r="DI885" s="190"/>
      <c r="DJ885" s="190"/>
      <c r="DK885" s="190"/>
      <c r="DL885" s="190"/>
      <c r="DM885" s="190"/>
      <c r="DN885" s="190"/>
      <c r="DO885" s="190"/>
      <c r="DP885" s="190"/>
      <c r="DQ885" s="190"/>
      <c r="DR885" s="190"/>
      <c r="DS885" s="190"/>
      <c r="DT885" s="190"/>
      <c r="DU885" s="190"/>
      <c r="DV885" s="190"/>
      <c r="DW885" s="190"/>
      <c r="DX885" s="190"/>
      <c r="DY885" s="190"/>
      <c r="DZ885" s="190"/>
      <c r="EA885" s="190"/>
      <c r="EB885" s="190"/>
      <c r="EC885" s="190"/>
      <c r="ED885" s="190"/>
      <c r="EE885" s="190"/>
      <c r="EF885" s="190"/>
      <c r="EG885" s="190"/>
      <c r="EH885" s="190"/>
      <c r="EI885" s="190"/>
      <c r="EJ885" s="190"/>
      <c r="EK885" s="190"/>
      <c r="EL885" s="190"/>
      <c r="EM885" s="190"/>
      <c r="EN885" s="190"/>
      <c r="EO885" s="190"/>
      <c r="EP885" s="190"/>
      <c r="EQ885" s="190"/>
      <c r="ER885" s="190"/>
      <c r="ES885" s="190"/>
      <c r="ET885" s="190"/>
      <c r="EU885" s="190"/>
      <c r="EV885" s="190"/>
      <c r="EW885" s="190"/>
      <c r="EX885" s="190"/>
      <c r="EY885" s="190"/>
      <c r="EZ885" s="190"/>
      <c r="FA885" s="190"/>
      <c r="FB885" s="190"/>
      <c r="FC885" s="190"/>
      <c r="FD885" s="190"/>
      <c r="FE885" s="190"/>
      <c r="FF885" s="190"/>
      <c r="FG885" s="190"/>
      <c r="FH885" s="190"/>
      <c r="FI885" s="190"/>
      <c r="FJ885" s="190"/>
      <c r="FK885" s="190"/>
      <c r="FL885" s="190"/>
      <c r="FM885" s="190"/>
      <c r="FN885" s="190"/>
      <c r="FO885" s="190"/>
      <c r="FP885" s="190"/>
      <c r="FQ885" s="190"/>
      <c r="FR885" s="190"/>
      <c r="FS885" s="190"/>
      <c r="FT885" s="190"/>
      <c r="FU885" s="190"/>
      <c r="FV885" s="190"/>
      <c r="FW885" s="190"/>
      <c r="FX885" s="190"/>
      <c r="FY885" s="190"/>
      <c r="FZ885" s="190"/>
      <c r="GA885" s="190"/>
      <c r="GB885" s="190"/>
      <c r="GC885" s="190"/>
      <c r="GD885" s="190"/>
      <c r="GE885" s="190"/>
      <c r="GF885" s="190"/>
      <c r="GG885" s="190"/>
      <c r="GH885" s="190"/>
    </row>
    <row r="886" spans="1:190" s="16" customFormat="1" ht="21" customHeight="1" x14ac:dyDescent="0.25">
      <c r="A886" s="700">
        <v>826</v>
      </c>
      <c r="B886" s="188" t="s">
        <v>6805</v>
      </c>
      <c r="C886" s="717" t="s">
        <v>1084</v>
      </c>
      <c r="D886" s="729" t="s">
        <v>106</v>
      </c>
      <c r="E886" s="700">
        <v>73</v>
      </c>
      <c r="F886" s="703" t="str">
        <f t="shared" si="17"/>
        <v>Khá</v>
      </c>
      <c r="G886" s="70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  <c r="Y886" s="190"/>
      <c r="Z886" s="190"/>
      <c r="AA886" s="190"/>
      <c r="AB886" s="190"/>
      <c r="AC886" s="190"/>
      <c r="AD886" s="190"/>
      <c r="AE886" s="190"/>
      <c r="AF886" s="190"/>
      <c r="AG886" s="190"/>
      <c r="AH886" s="190"/>
      <c r="AI886" s="190"/>
      <c r="AJ886" s="190"/>
      <c r="AK886" s="190"/>
      <c r="AL886" s="190"/>
      <c r="AM886" s="190"/>
      <c r="AN886" s="190"/>
      <c r="AO886" s="190"/>
      <c r="AP886" s="190"/>
      <c r="AQ886" s="190"/>
      <c r="AR886" s="190"/>
      <c r="AS886" s="190"/>
      <c r="AT886" s="190"/>
      <c r="AU886" s="190"/>
      <c r="AV886" s="190"/>
      <c r="AW886" s="190"/>
      <c r="AX886" s="190"/>
      <c r="AY886" s="190"/>
      <c r="AZ886" s="190"/>
      <c r="BA886" s="190"/>
      <c r="BB886" s="190"/>
      <c r="BC886" s="190"/>
      <c r="BD886" s="190"/>
      <c r="BE886" s="190"/>
      <c r="BF886" s="190"/>
      <c r="BG886" s="190"/>
      <c r="BH886" s="190"/>
      <c r="BI886" s="190"/>
      <c r="BJ886" s="190"/>
      <c r="BK886" s="190"/>
      <c r="BL886" s="190"/>
      <c r="BM886" s="190"/>
      <c r="BN886" s="190"/>
      <c r="BO886" s="190"/>
      <c r="BP886" s="190"/>
      <c r="BQ886" s="190"/>
      <c r="BR886" s="190"/>
      <c r="BS886" s="190"/>
      <c r="BT886" s="190"/>
      <c r="BU886" s="190"/>
      <c r="BV886" s="190"/>
      <c r="BW886" s="190"/>
      <c r="BX886" s="190"/>
      <c r="BY886" s="190"/>
      <c r="BZ886" s="190"/>
      <c r="CA886" s="190"/>
      <c r="CB886" s="190"/>
      <c r="CC886" s="190"/>
      <c r="CD886" s="190"/>
      <c r="CE886" s="190"/>
      <c r="CF886" s="190"/>
      <c r="CG886" s="190"/>
      <c r="CH886" s="190"/>
      <c r="CI886" s="190"/>
      <c r="CJ886" s="190"/>
      <c r="CK886" s="190"/>
      <c r="CL886" s="190"/>
      <c r="CM886" s="190"/>
      <c r="CN886" s="190"/>
      <c r="CO886" s="190"/>
      <c r="CP886" s="190"/>
      <c r="CQ886" s="190"/>
      <c r="CR886" s="190"/>
      <c r="CS886" s="190"/>
      <c r="CT886" s="190"/>
      <c r="CU886" s="190"/>
      <c r="CV886" s="190"/>
      <c r="CW886" s="190"/>
      <c r="CX886" s="190"/>
      <c r="CY886" s="190"/>
      <c r="CZ886" s="190"/>
      <c r="DA886" s="190"/>
      <c r="DB886" s="190"/>
      <c r="DC886" s="190"/>
      <c r="DD886" s="190"/>
      <c r="DE886" s="190"/>
      <c r="DF886" s="190"/>
      <c r="DG886" s="190"/>
      <c r="DH886" s="190"/>
      <c r="DI886" s="190"/>
      <c r="DJ886" s="190"/>
      <c r="DK886" s="190"/>
      <c r="DL886" s="190"/>
      <c r="DM886" s="190"/>
      <c r="DN886" s="190"/>
      <c r="DO886" s="190"/>
      <c r="DP886" s="190"/>
      <c r="DQ886" s="190"/>
      <c r="DR886" s="190"/>
      <c r="DS886" s="190"/>
      <c r="DT886" s="190"/>
      <c r="DU886" s="190"/>
      <c r="DV886" s="190"/>
      <c r="DW886" s="190"/>
      <c r="DX886" s="190"/>
      <c r="DY886" s="190"/>
      <c r="DZ886" s="190"/>
      <c r="EA886" s="190"/>
      <c r="EB886" s="190"/>
      <c r="EC886" s="190"/>
      <c r="ED886" s="190"/>
      <c r="EE886" s="190"/>
      <c r="EF886" s="190"/>
      <c r="EG886" s="190"/>
      <c r="EH886" s="190"/>
      <c r="EI886" s="190"/>
      <c r="EJ886" s="190"/>
      <c r="EK886" s="190"/>
      <c r="EL886" s="190"/>
      <c r="EM886" s="190"/>
      <c r="EN886" s="190"/>
      <c r="EO886" s="190"/>
      <c r="EP886" s="190"/>
      <c r="EQ886" s="190"/>
      <c r="ER886" s="190"/>
      <c r="ES886" s="190"/>
      <c r="ET886" s="190"/>
      <c r="EU886" s="190"/>
      <c r="EV886" s="190"/>
      <c r="EW886" s="190"/>
      <c r="EX886" s="190"/>
      <c r="EY886" s="190"/>
      <c r="EZ886" s="190"/>
      <c r="FA886" s="190"/>
      <c r="FB886" s="190"/>
      <c r="FC886" s="190"/>
      <c r="FD886" s="190"/>
      <c r="FE886" s="190"/>
      <c r="FF886" s="190"/>
      <c r="FG886" s="190"/>
      <c r="FH886" s="190"/>
      <c r="FI886" s="190"/>
      <c r="FJ886" s="190"/>
      <c r="FK886" s="190"/>
      <c r="FL886" s="190"/>
      <c r="FM886" s="190"/>
      <c r="FN886" s="190"/>
      <c r="FO886" s="190"/>
      <c r="FP886" s="190"/>
      <c r="FQ886" s="190"/>
      <c r="FR886" s="190"/>
      <c r="FS886" s="190"/>
      <c r="FT886" s="190"/>
      <c r="FU886" s="190"/>
      <c r="FV886" s="190"/>
      <c r="FW886" s="190"/>
      <c r="FX886" s="190"/>
      <c r="FY886" s="190"/>
      <c r="FZ886" s="190"/>
      <c r="GA886" s="190"/>
      <c r="GB886" s="190"/>
      <c r="GC886" s="190"/>
      <c r="GD886" s="190"/>
      <c r="GE886" s="190"/>
      <c r="GF886" s="190"/>
      <c r="GG886" s="190"/>
      <c r="GH886" s="190"/>
    </row>
    <row r="887" spans="1:190" s="16" customFormat="1" ht="21" customHeight="1" x14ac:dyDescent="0.25">
      <c r="A887" s="700">
        <v>827</v>
      </c>
      <c r="B887" s="188" t="s">
        <v>6806</v>
      </c>
      <c r="C887" s="717" t="s">
        <v>83</v>
      </c>
      <c r="D887" s="729" t="s">
        <v>106</v>
      </c>
      <c r="E887" s="700">
        <v>0</v>
      </c>
      <c r="F887" s="703" t="str">
        <f t="shared" si="17"/>
        <v>Kém</v>
      </c>
      <c r="G887" s="787" t="s">
        <v>3651</v>
      </c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  <c r="Y887" s="190"/>
      <c r="Z887" s="190"/>
      <c r="AA887" s="190"/>
      <c r="AB887" s="190"/>
      <c r="AC887" s="190"/>
      <c r="AD887" s="190"/>
      <c r="AE887" s="190"/>
      <c r="AF887" s="190"/>
      <c r="AG887" s="190"/>
      <c r="AH887" s="190"/>
      <c r="AI887" s="190"/>
      <c r="AJ887" s="190"/>
      <c r="AK887" s="190"/>
      <c r="AL887" s="190"/>
      <c r="AM887" s="190"/>
      <c r="AN887" s="190"/>
      <c r="AO887" s="190"/>
      <c r="AP887" s="190"/>
      <c r="AQ887" s="190"/>
      <c r="AR887" s="190"/>
      <c r="AS887" s="190"/>
      <c r="AT887" s="190"/>
      <c r="AU887" s="190"/>
      <c r="AV887" s="190"/>
      <c r="AW887" s="190"/>
      <c r="AX887" s="190"/>
      <c r="AY887" s="190"/>
      <c r="AZ887" s="190"/>
      <c r="BA887" s="190"/>
      <c r="BB887" s="190"/>
      <c r="BC887" s="190"/>
      <c r="BD887" s="190"/>
      <c r="BE887" s="190"/>
      <c r="BF887" s="190"/>
      <c r="BG887" s="190"/>
      <c r="BH887" s="190"/>
      <c r="BI887" s="190"/>
      <c r="BJ887" s="190"/>
      <c r="BK887" s="190"/>
      <c r="BL887" s="190"/>
      <c r="BM887" s="190"/>
      <c r="BN887" s="190"/>
      <c r="BO887" s="190"/>
      <c r="BP887" s="190"/>
      <c r="BQ887" s="190"/>
      <c r="BR887" s="190"/>
      <c r="BS887" s="190"/>
      <c r="BT887" s="190"/>
      <c r="BU887" s="190"/>
      <c r="BV887" s="190"/>
      <c r="BW887" s="190"/>
      <c r="BX887" s="190"/>
      <c r="BY887" s="190"/>
      <c r="BZ887" s="190"/>
      <c r="CA887" s="190"/>
      <c r="CB887" s="190"/>
      <c r="CC887" s="190"/>
      <c r="CD887" s="190"/>
      <c r="CE887" s="190"/>
      <c r="CF887" s="190"/>
      <c r="CG887" s="190"/>
      <c r="CH887" s="190"/>
      <c r="CI887" s="190"/>
      <c r="CJ887" s="190"/>
      <c r="CK887" s="190"/>
      <c r="CL887" s="190"/>
      <c r="CM887" s="190"/>
      <c r="CN887" s="190"/>
      <c r="CO887" s="190"/>
      <c r="CP887" s="190"/>
      <c r="CQ887" s="190"/>
      <c r="CR887" s="190"/>
      <c r="CS887" s="190"/>
      <c r="CT887" s="190"/>
      <c r="CU887" s="190"/>
      <c r="CV887" s="190"/>
      <c r="CW887" s="190"/>
      <c r="CX887" s="190"/>
      <c r="CY887" s="190"/>
      <c r="CZ887" s="190"/>
      <c r="DA887" s="190"/>
      <c r="DB887" s="190"/>
      <c r="DC887" s="190"/>
      <c r="DD887" s="190"/>
      <c r="DE887" s="190"/>
      <c r="DF887" s="190"/>
      <c r="DG887" s="190"/>
      <c r="DH887" s="190"/>
      <c r="DI887" s="190"/>
      <c r="DJ887" s="190"/>
      <c r="DK887" s="190"/>
      <c r="DL887" s="190"/>
      <c r="DM887" s="190"/>
      <c r="DN887" s="190"/>
      <c r="DO887" s="190"/>
      <c r="DP887" s="190"/>
      <c r="DQ887" s="190"/>
      <c r="DR887" s="190"/>
      <c r="DS887" s="190"/>
      <c r="DT887" s="190"/>
      <c r="DU887" s="190"/>
      <c r="DV887" s="190"/>
      <c r="DW887" s="190"/>
      <c r="DX887" s="190"/>
      <c r="DY887" s="190"/>
      <c r="DZ887" s="190"/>
      <c r="EA887" s="190"/>
      <c r="EB887" s="190"/>
      <c r="EC887" s="190"/>
      <c r="ED887" s="190"/>
      <c r="EE887" s="190"/>
      <c r="EF887" s="190"/>
      <c r="EG887" s="190"/>
      <c r="EH887" s="190"/>
      <c r="EI887" s="190"/>
      <c r="EJ887" s="190"/>
      <c r="EK887" s="190"/>
      <c r="EL887" s="190"/>
      <c r="EM887" s="190"/>
      <c r="EN887" s="190"/>
      <c r="EO887" s="190"/>
      <c r="EP887" s="190"/>
      <c r="EQ887" s="190"/>
      <c r="ER887" s="190"/>
      <c r="ES887" s="190"/>
      <c r="ET887" s="190"/>
      <c r="EU887" s="190"/>
      <c r="EV887" s="190"/>
      <c r="EW887" s="190"/>
      <c r="EX887" s="190"/>
      <c r="EY887" s="190"/>
      <c r="EZ887" s="190"/>
      <c r="FA887" s="190"/>
      <c r="FB887" s="190"/>
      <c r="FC887" s="190"/>
      <c r="FD887" s="190"/>
      <c r="FE887" s="190"/>
      <c r="FF887" s="190"/>
      <c r="FG887" s="190"/>
      <c r="FH887" s="190"/>
      <c r="FI887" s="190"/>
      <c r="FJ887" s="190"/>
      <c r="FK887" s="190"/>
      <c r="FL887" s="190"/>
      <c r="FM887" s="190"/>
      <c r="FN887" s="190"/>
      <c r="FO887" s="190"/>
      <c r="FP887" s="190"/>
      <c r="FQ887" s="190"/>
      <c r="FR887" s="190"/>
      <c r="FS887" s="190"/>
      <c r="FT887" s="190"/>
      <c r="FU887" s="190"/>
      <c r="FV887" s="190"/>
      <c r="FW887" s="190"/>
      <c r="FX887" s="190"/>
      <c r="FY887" s="190"/>
      <c r="FZ887" s="190"/>
      <c r="GA887" s="190"/>
      <c r="GB887" s="190"/>
      <c r="GC887" s="190"/>
      <c r="GD887" s="190"/>
      <c r="GE887" s="190"/>
      <c r="GF887" s="190"/>
      <c r="GG887" s="190"/>
      <c r="GH887" s="190"/>
    </row>
    <row r="888" spans="1:190" s="16" customFormat="1" ht="21" customHeight="1" x14ac:dyDescent="0.25">
      <c r="A888" s="700">
        <v>828</v>
      </c>
      <c r="B888" s="188" t="s">
        <v>6807</v>
      </c>
      <c r="C888" s="717" t="s">
        <v>4923</v>
      </c>
      <c r="D888" s="729" t="s">
        <v>106</v>
      </c>
      <c r="E888" s="700">
        <v>91</v>
      </c>
      <c r="F888" s="703" t="str">
        <f t="shared" si="17"/>
        <v>Xuất sắc</v>
      </c>
      <c r="G888" s="70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  <c r="Y888" s="190"/>
      <c r="Z888" s="190"/>
      <c r="AA888" s="190"/>
      <c r="AB888" s="190"/>
      <c r="AC888" s="190"/>
      <c r="AD888" s="190"/>
      <c r="AE888" s="190"/>
      <c r="AF888" s="190"/>
      <c r="AG888" s="190"/>
      <c r="AH888" s="190"/>
      <c r="AI888" s="190"/>
      <c r="AJ888" s="190"/>
      <c r="AK888" s="190"/>
      <c r="AL888" s="190"/>
      <c r="AM888" s="190"/>
      <c r="AN888" s="190"/>
      <c r="AO888" s="190"/>
      <c r="AP888" s="190"/>
      <c r="AQ888" s="190"/>
      <c r="AR888" s="190"/>
      <c r="AS888" s="190"/>
      <c r="AT888" s="190"/>
      <c r="AU888" s="190"/>
      <c r="AV888" s="190"/>
      <c r="AW888" s="190"/>
      <c r="AX888" s="190"/>
      <c r="AY888" s="190"/>
      <c r="AZ888" s="190"/>
      <c r="BA888" s="190"/>
      <c r="BB888" s="190"/>
      <c r="BC888" s="190"/>
      <c r="BD888" s="190"/>
      <c r="BE888" s="190"/>
      <c r="BF888" s="190"/>
      <c r="BG888" s="190"/>
      <c r="BH888" s="190"/>
      <c r="BI888" s="190"/>
      <c r="BJ888" s="190"/>
      <c r="BK888" s="190"/>
      <c r="BL888" s="190"/>
      <c r="BM888" s="190"/>
      <c r="BN888" s="190"/>
      <c r="BO888" s="190"/>
      <c r="BP888" s="190"/>
      <c r="BQ888" s="190"/>
      <c r="BR888" s="190"/>
      <c r="BS888" s="190"/>
      <c r="BT888" s="190"/>
      <c r="BU888" s="190"/>
      <c r="BV888" s="190"/>
      <c r="BW888" s="190"/>
      <c r="BX888" s="190"/>
      <c r="BY888" s="190"/>
      <c r="BZ888" s="190"/>
      <c r="CA888" s="190"/>
      <c r="CB888" s="190"/>
      <c r="CC888" s="190"/>
      <c r="CD888" s="190"/>
      <c r="CE888" s="190"/>
      <c r="CF888" s="190"/>
      <c r="CG888" s="190"/>
      <c r="CH888" s="190"/>
      <c r="CI888" s="190"/>
      <c r="CJ888" s="190"/>
      <c r="CK888" s="190"/>
      <c r="CL888" s="190"/>
      <c r="CM888" s="190"/>
      <c r="CN888" s="190"/>
      <c r="CO888" s="190"/>
      <c r="CP888" s="190"/>
      <c r="CQ888" s="190"/>
      <c r="CR888" s="190"/>
      <c r="CS888" s="190"/>
      <c r="CT888" s="190"/>
      <c r="CU888" s="190"/>
      <c r="CV888" s="190"/>
      <c r="CW888" s="190"/>
      <c r="CX888" s="190"/>
      <c r="CY888" s="190"/>
      <c r="CZ888" s="190"/>
      <c r="DA888" s="190"/>
      <c r="DB888" s="190"/>
      <c r="DC888" s="190"/>
      <c r="DD888" s="190"/>
      <c r="DE888" s="190"/>
      <c r="DF888" s="190"/>
      <c r="DG888" s="190"/>
      <c r="DH888" s="190"/>
      <c r="DI888" s="190"/>
      <c r="DJ888" s="190"/>
      <c r="DK888" s="190"/>
      <c r="DL888" s="190"/>
      <c r="DM888" s="190"/>
      <c r="DN888" s="190"/>
      <c r="DO888" s="190"/>
      <c r="DP888" s="190"/>
      <c r="DQ888" s="190"/>
      <c r="DR888" s="190"/>
      <c r="DS888" s="190"/>
      <c r="DT888" s="190"/>
      <c r="DU888" s="190"/>
      <c r="DV888" s="190"/>
      <c r="DW888" s="190"/>
      <c r="DX888" s="190"/>
      <c r="DY888" s="190"/>
      <c r="DZ888" s="190"/>
      <c r="EA888" s="190"/>
      <c r="EB888" s="190"/>
      <c r="EC888" s="190"/>
      <c r="ED888" s="190"/>
      <c r="EE888" s="190"/>
      <c r="EF888" s="190"/>
      <c r="EG888" s="190"/>
      <c r="EH888" s="190"/>
      <c r="EI888" s="190"/>
      <c r="EJ888" s="190"/>
      <c r="EK888" s="190"/>
      <c r="EL888" s="190"/>
      <c r="EM888" s="190"/>
      <c r="EN888" s="190"/>
      <c r="EO888" s="190"/>
      <c r="EP888" s="190"/>
      <c r="EQ888" s="190"/>
      <c r="ER888" s="190"/>
      <c r="ES888" s="190"/>
      <c r="ET888" s="190"/>
      <c r="EU888" s="190"/>
      <c r="EV888" s="190"/>
      <c r="EW888" s="190"/>
      <c r="EX888" s="190"/>
      <c r="EY888" s="190"/>
      <c r="EZ888" s="190"/>
      <c r="FA888" s="190"/>
      <c r="FB888" s="190"/>
      <c r="FC888" s="190"/>
      <c r="FD888" s="190"/>
      <c r="FE888" s="190"/>
      <c r="FF888" s="190"/>
      <c r="FG888" s="190"/>
      <c r="FH888" s="190"/>
      <c r="FI888" s="190"/>
      <c r="FJ888" s="190"/>
      <c r="FK888" s="190"/>
      <c r="FL888" s="190"/>
      <c r="FM888" s="190"/>
      <c r="FN888" s="190"/>
      <c r="FO888" s="190"/>
      <c r="FP888" s="190"/>
      <c r="FQ888" s="190"/>
      <c r="FR888" s="190"/>
      <c r="FS888" s="190"/>
      <c r="FT888" s="190"/>
      <c r="FU888" s="190"/>
      <c r="FV888" s="190"/>
      <c r="FW888" s="190"/>
      <c r="FX888" s="190"/>
      <c r="FY888" s="190"/>
      <c r="FZ888" s="190"/>
      <c r="GA888" s="190"/>
      <c r="GB888" s="190"/>
      <c r="GC888" s="190"/>
      <c r="GD888" s="190"/>
      <c r="GE888" s="190"/>
      <c r="GF888" s="190"/>
      <c r="GG888" s="190"/>
      <c r="GH888" s="190"/>
    </row>
    <row r="889" spans="1:190" s="16" customFormat="1" ht="21" customHeight="1" x14ac:dyDescent="0.25">
      <c r="A889" s="700">
        <v>829</v>
      </c>
      <c r="B889" s="188" t="s">
        <v>6808</v>
      </c>
      <c r="C889" s="717" t="s">
        <v>1003</v>
      </c>
      <c r="D889" s="729" t="s">
        <v>106</v>
      </c>
      <c r="E889" s="700">
        <v>61</v>
      </c>
      <c r="F889" s="703" t="str">
        <f t="shared" si="17"/>
        <v>Trung bình</v>
      </c>
      <c r="G889" s="70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  <c r="Y889" s="190"/>
      <c r="Z889" s="190"/>
      <c r="AA889" s="190"/>
      <c r="AB889" s="190"/>
      <c r="AC889" s="190"/>
      <c r="AD889" s="190"/>
      <c r="AE889" s="190"/>
      <c r="AF889" s="190"/>
      <c r="AG889" s="190"/>
      <c r="AH889" s="190"/>
      <c r="AI889" s="190"/>
      <c r="AJ889" s="190"/>
      <c r="AK889" s="190"/>
      <c r="AL889" s="190"/>
      <c r="AM889" s="190"/>
      <c r="AN889" s="190"/>
      <c r="AO889" s="190"/>
      <c r="AP889" s="190"/>
      <c r="AQ889" s="190"/>
      <c r="AR889" s="190"/>
      <c r="AS889" s="190"/>
      <c r="AT889" s="190"/>
      <c r="AU889" s="190"/>
      <c r="AV889" s="190"/>
      <c r="AW889" s="190"/>
      <c r="AX889" s="190"/>
      <c r="AY889" s="190"/>
      <c r="AZ889" s="190"/>
      <c r="BA889" s="190"/>
      <c r="BB889" s="190"/>
      <c r="BC889" s="190"/>
      <c r="BD889" s="190"/>
      <c r="BE889" s="190"/>
      <c r="BF889" s="190"/>
      <c r="BG889" s="190"/>
      <c r="BH889" s="190"/>
      <c r="BI889" s="190"/>
      <c r="BJ889" s="190"/>
      <c r="BK889" s="190"/>
      <c r="BL889" s="190"/>
      <c r="BM889" s="190"/>
      <c r="BN889" s="190"/>
      <c r="BO889" s="190"/>
      <c r="BP889" s="190"/>
      <c r="BQ889" s="190"/>
      <c r="BR889" s="190"/>
      <c r="BS889" s="190"/>
      <c r="BT889" s="190"/>
      <c r="BU889" s="190"/>
      <c r="BV889" s="190"/>
      <c r="BW889" s="190"/>
      <c r="BX889" s="190"/>
      <c r="BY889" s="190"/>
      <c r="BZ889" s="190"/>
      <c r="CA889" s="190"/>
      <c r="CB889" s="190"/>
      <c r="CC889" s="190"/>
      <c r="CD889" s="190"/>
      <c r="CE889" s="190"/>
      <c r="CF889" s="190"/>
      <c r="CG889" s="190"/>
      <c r="CH889" s="190"/>
      <c r="CI889" s="190"/>
      <c r="CJ889" s="190"/>
      <c r="CK889" s="190"/>
      <c r="CL889" s="190"/>
      <c r="CM889" s="190"/>
      <c r="CN889" s="190"/>
      <c r="CO889" s="190"/>
      <c r="CP889" s="190"/>
      <c r="CQ889" s="190"/>
      <c r="CR889" s="190"/>
      <c r="CS889" s="190"/>
      <c r="CT889" s="190"/>
      <c r="CU889" s="190"/>
      <c r="CV889" s="190"/>
      <c r="CW889" s="190"/>
      <c r="CX889" s="190"/>
      <c r="CY889" s="190"/>
      <c r="CZ889" s="190"/>
      <c r="DA889" s="190"/>
      <c r="DB889" s="190"/>
      <c r="DC889" s="190"/>
      <c r="DD889" s="190"/>
      <c r="DE889" s="190"/>
      <c r="DF889" s="190"/>
      <c r="DG889" s="190"/>
      <c r="DH889" s="190"/>
      <c r="DI889" s="190"/>
      <c r="DJ889" s="190"/>
      <c r="DK889" s="190"/>
      <c r="DL889" s="190"/>
      <c r="DM889" s="190"/>
      <c r="DN889" s="190"/>
      <c r="DO889" s="190"/>
      <c r="DP889" s="190"/>
      <c r="DQ889" s="190"/>
      <c r="DR889" s="190"/>
      <c r="DS889" s="190"/>
      <c r="DT889" s="190"/>
      <c r="DU889" s="190"/>
      <c r="DV889" s="190"/>
      <c r="DW889" s="190"/>
      <c r="DX889" s="190"/>
      <c r="DY889" s="190"/>
      <c r="DZ889" s="190"/>
      <c r="EA889" s="190"/>
      <c r="EB889" s="190"/>
      <c r="EC889" s="190"/>
      <c r="ED889" s="190"/>
      <c r="EE889" s="190"/>
      <c r="EF889" s="190"/>
      <c r="EG889" s="190"/>
      <c r="EH889" s="190"/>
      <c r="EI889" s="190"/>
      <c r="EJ889" s="190"/>
      <c r="EK889" s="190"/>
      <c r="EL889" s="190"/>
      <c r="EM889" s="190"/>
      <c r="EN889" s="190"/>
      <c r="EO889" s="190"/>
      <c r="EP889" s="190"/>
      <c r="EQ889" s="190"/>
      <c r="ER889" s="190"/>
      <c r="ES889" s="190"/>
      <c r="ET889" s="190"/>
      <c r="EU889" s="190"/>
      <c r="EV889" s="190"/>
      <c r="EW889" s="190"/>
      <c r="EX889" s="190"/>
      <c r="EY889" s="190"/>
      <c r="EZ889" s="190"/>
      <c r="FA889" s="190"/>
      <c r="FB889" s="190"/>
      <c r="FC889" s="190"/>
      <c r="FD889" s="190"/>
      <c r="FE889" s="190"/>
      <c r="FF889" s="190"/>
      <c r="FG889" s="190"/>
      <c r="FH889" s="190"/>
      <c r="FI889" s="190"/>
      <c r="FJ889" s="190"/>
      <c r="FK889" s="190"/>
      <c r="FL889" s="190"/>
      <c r="FM889" s="190"/>
      <c r="FN889" s="190"/>
      <c r="FO889" s="190"/>
      <c r="FP889" s="190"/>
      <c r="FQ889" s="190"/>
      <c r="FR889" s="190"/>
      <c r="FS889" s="190"/>
      <c r="FT889" s="190"/>
      <c r="FU889" s="190"/>
      <c r="FV889" s="190"/>
      <c r="FW889" s="190"/>
      <c r="FX889" s="190"/>
      <c r="FY889" s="190"/>
      <c r="FZ889" s="190"/>
      <c r="GA889" s="190"/>
      <c r="GB889" s="190"/>
      <c r="GC889" s="190"/>
      <c r="GD889" s="190"/>
      <c r="GE889" s="190"/>
      <c r="GF889" s="190"/>
      <c r="GG889" s="190"/>
      <c r="GH889" s="190"/>
    </row>
    <row r="890" spans="1:190" s="16" customFormat="1" ht="21" customHeight="1" x14ac:dyDescent="0.25">
      <c r="A890" s="700">
        <v>830</v>
      </c>
      <c r="B890" s="188" t="s">
        <v>6809</v>
      </c>
      <c r="C890" s="717" t="s">
        <v>1082</v>
      </c>
      <c r="D890" s="729" t="s">
        <v>15</v>
      </c>
      <c r="E890" s="700">
        <v>64</v>
      </c>
      <c r="F890" s="703" t="str">
        <f t="shared" si="17"/>
        <v>Trung bình</v>
      </c>
      <c r="G890" s="70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  <c r="Y890" s="190"/>
      <c r="Z890" s="190"/>
      <c r="AA890" s="190"/>
      <c r="AB890" s="190"/>
      <c r="AC890" s="190"/>
      <c r="AD890" s="190"/>
      <c r="AE890" s="190"/>
      <c r="AF890" s="190"/>
      <c r="AG890" s="190"/>
      <c r="AH890" s="190"/>
      <c r="AI890" s="190"/>
      <c r="AJ890" s="190"/>
      <c r="AK890" s="190"/>
      <c r="AL890" s="190"/>
      <c r="AM890" s="190"/>
      <c r="AN890" s="190"/>
      <c r="AO890" s="190"/>
      <c r="AP890" s="190"/>
      <c r="AQ890" s="190"/>
      <c r="AR890" s="190"/>
      <c r="AS890" s="190"/>
      <c r="AT890" s="190"/>
      <c r="AU890" s="190"/>
      <c r="AV890" s="190"/>
      <c r="AW890" s="190"/>
      <c r="AX890" s="190"/>
      <c r="AY890" s="190"/>
      <c r="AZ890" s="190"/>
      <c r="BA890" s="190"/>
      <c r="BB890" s="190"/>
      <c r="BC890" s="190"/>
      <c r="BD890" s="190"/>
      <c r="BE890" s="190"/>
      <c r="BF890" s="190"/>
      <c r="BG890" s="190"/>
      <c r="BH890" s="190"/>
      <c r="BI890" s="190"/>
      <c r="BJ890" s="190"/>
      <c r="BK890" s="190"/>
      <c r="BL890" s="190"/>
      <c r="BM890" s="190"/>
      <c r="BN890" s="190"/>
      <c r="BO890" s="190"/>
      <c r="BP890" s="190"/>
      <c r="BQ890" s="190"/>
      <c r="BR890" s="190"/>
      <c r="BS890" s="190"/>
      <c r="BT890" s="190"/>
      <c r="BU890" s="190"/>
      <c r="BV890" s="190"/>
      <c r="BW890" s="190"/>
      <c r="BX890" s="190"/>
      <c r="BY890" s="190"/>
      <c r="BZ890" s="190"/>
      <c r="CA890" s="190"/>
      <c r="CB890" s="190"/>
      <c r="CC890" s="190"/>
      <c r="CD890" s="190"/>
      <c r="CE890" s="190"/>
      <c r="CF890" s="190"/>
      <c r="CG890" s="190"/>
      <c r="CH890" s="190"/>
      <c r="CI890" s="190"/>
      <c r="CJ890" s="190"/>
      <c r="CK890" s="190"/>
      <c r="CL890" s="190"/>
      <c r="CM890" s="190"/>
      <c r="CN890" s="190"/>
      <c r="CO890" s="190"/>
      <c r="CP890" s="190"/>
      <c r="CQ890" s="190"/>
      <c r="CR890" s="190"/>
      <c r="CS890" s="190"/>
      <c r="CT890" s="190"/>
      <c r="CU890" s="190"/>
      <c r="CV890" s="190"/>
      <c r="CW890" s="190"/>
      <c r="CX890" s="190"/>
      <c r="CY890" s="190"/>
      <c r="CZ890" s="190"/>
      <c r="DA890" s="190"/>
      <c r="DB890" s="190"/>
      <c r="DC890" s="190"/>
      <c r="DD890" s="190"/>
      <c r="DE890" s="190"/>
      <c r="DF890" s="190"/>
      <c r="DG890" s="190"/>
      <c r="DH890" s="190"/>
      <c r="DI890" s="190"/>
      <c r="DJ890" s="190"/>
      <c r="DK890" s="190"/>
      <c r="DL890" s="190"/>
      <c r="DM890" s="190"/>
      <c r="DN890" s="190"/>
      <c r="DO890" s="190"/>
      <c r="DP890" s="190"/>
      <c r="DQ890" s="190"/>
      <c r="DR890" s="190"/>
      <c r="DS890" s="190"/>
      <c r="DT890" s="190"/>
      <c r="DU890" s="190"/>
      <c r="DV890" s="190"/>
      <c r="DW890" s="190"/>
      <c r="DX890" s="190"/>
      <c r="DY890" s="190"/>
      <c r="DZ890" s="190"/>
      <c r="EA890" s="190"/>
      <c r="EB890" s="190"/>
      <c r="EC890" s="190"/>
      <c r="ED890" s="190"/>
      <c r="EE890" s="190"/>
      <c r="EF890" s="190"/>
      <c r="EG890" s="190"/>
      <c r="EH890" s="190"/>
      <c r="EI890" s="190"/>
      <c r="EJ890" s="190"/>
      <c r="EK890" s="190"/>
      <c r="EL890" s="190"/>
      <c r="EM890" s="190"/>
      <c r="EN890" s="190"/>
      <c r="EO890" s="190"/>
      <c r="EP890" s="190"/>
      <c r="EQ890" s="190"/>
      <c r="ER890" s="190"/>
      <c r="ES890" s="190"/>
      <c r="ET890" s="190"/>
      <c r="EU890" s="190"/>
      <c r="EV890" s="190"/>
      <c r="EW890" s="190"/>
      <c r="EX890" s="190"/>
      <c r="EY890" s="190"/>
      <c r="EZ890" s="190"/>
      <c r="FA890" s="190"/>
      <c r="FB890" s="190"/>
      <c r="FC890" s="190"/>
      <c r="FD890" s="190"/>
      <c r="FE890" s="190"/>
      <c r="FF890" s="190"/>
      <c r="FG890" s="190"/>
      <c r="FH890" s="190"/>
      <c r="FI890" s="190"/>
      <c r="FJ890" s="190"/>
      <c r="FK890" s="190"/>
      <c r="FL890" s="190"/>
      <c r="FM890" s="190"/>
      <c r="FN890" s="190"/>
      <c r="FO890" s="190"/>
      <c r="FP890" s="190"/>
      <c r="FQ890" s="190"/>
      <c r="FR890" s="190"/>
      <c r="FS890" s="190"/>
      <c r="FT890" s="190"/>
      <c r="FU890" s="190"/>
      <c r="FV890" s="190"/>
      <c r="FW890" s="190"/>
      <c r="FX890" s="190"/>
      <c r="FY890" s="190"/>
      <c r="FZ890" s="190"/>
      <c r="GA890" s="190"/>
      <c r="GB890" s="190"/>
      <c r="GC890" s="190"/>
      <c r="GD890" s="190"/>
      <c r="GE890" s="190"/>
      <c r="GF890" s="190"/>
      <c r="GG890" s="190"/>
      <c r="GH890" s="190"/>
    </row>
    <row r="891" spans="1:190" s="16" customFormat="1" ht="21" customHeight="1" x14ac:dyDescent="0.25">
      <c r="A891" s="700">
        <v>831</v>
      </c>
      <c r="B891" s="188" t="s">
        <v>6810</v>
      </c>
      <c r="C891" s="717" t="s">
        <v>283</v>
      </c>
      <c r="D891" s="729" t="s">
        <v>49</v>
      </c>
      <c r="E891" s="700">
        <v>80</v>
      </c>
      <c r="F891" s="703" t="str">
        <f t="shared" si="17"/>
        <v>Tốt</v>
      </c>
      <c r="G891" s="70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  <c r="Y891" s="190"/>
      <c r="Z891" s="190"/>
      <c r="AA891" s="190"/>
      <c r="AB891" s="190"/>
      <c r="AC891" s="190"/>
      <c r="AD891" s="190"/>
      <c r="AE891" s="190"/>
      <c r="AF891" s="190"/>
      <c r="AG891" s="190"/>
      <c r="AH891" s="190"/>
      <c r="AI891" s="190"/>
      <c r="AJ891" s="190"/>
      <c r="AK891" s="190"/>
      <c r="AL891" s="190"/>
      <c r="AM891" s="190"/>
      <c r="AN891" s="190"/>
      <c r="AO891" s="190"/>
      <c r="AP891" s="190"/>
      <c r="AQ891" s="190"/>
      <c r="AR891" s="190"/>
      <c r="AS891" s="190"/>
      <c r="AT891" s="190"/>
      <c r="AU891" s="190"/>
      <c r="AV891" s="190"/>
      <c r="AW891" s="190"/>
      <c r="AX891" s="190"/>
      <c r="AY891" s="190"/>
      <c r="AZ891" s="190"/>
      <c r="BA891" s="190"/>
      <c r="BB891" s="190"/>
      <c r="BC891" s="190"/>
      <c r="BD891" s="190"/>
      <c r="BE891" s="190"/>
      <c r="BF891" s="190"/>
      <c r="BG891" s="190"/>
      <c r="BH891" s="190"/>
      <c r="BI891" s="190"/>
      <c r="BJ891" s="190"/>
      <c r="BK891" s="190"/>
      <c r="BL891" s="190"/>
      <c r="BM891" s="190"/>
      <c r="BN891" s="190"/>
      <c r="BO891" s="190"/>
      <c r="BP891" s="190"/>
      <c r="BQ891" s="190"/>
      <c r="BR891" s="190"/>
      <c r="BS891" s="190"/>
      <c r="BT891" s="190"/>
      <c r="BU891" s="190"/>
      <c r="BV891" s="190"/>
      <c r="BW891" s="190"/>
      <c r="BX891" s="190"/>
      <c r="BY891" s="190"/>
      <c r="BZ891" s="190"/>
      <c r="CA891" s="190"/>
      <c r="CB891" s="190"/>
      <c r="CC891" s="190"/>
      <c r="CD891" s="190"/>
      <c r="CE891" s="190"/>
      <c r="CF891" s="190"/>
      <c r="CG891" s="190"/>
      <c r="CH891" s="190"/>
      <c r="CI891" s="190"/>
      <c r="CJ891" s="190"/>
      <c r="CK891" s="190"/>
      <c r="CL891" s="190"/>
      <c r="CM891" s="190"/>
      <c r="CN891" s="190"/>
      <c r="CO891" s="190"/>
      <c r="CP891" s="190"/>
      <c r="CQ891" s="190"/>
      <c r="CR891" s="190"/>
      <c r="CS891" s="190"/>
      <c r="CT891" s="190"/>
      <c r="CU891" s="190"/>
      <c r="CV891" s="190"/>
      <c r="CW891" s="190"/>
      <c r="CX891" s="190"/>
      <c r="CY891" s="190"/>
      <c r="CZ891" s="190"/>
      <c r="DA891" s="190"/>
      <c r="DB891" s="190"/>
      <c r="DC891" s="190"/>
      <c r="DD891" s="190"/>
      <c r="DE891" s="190"/>
      <c r="DF891" s="190"/>
      <c r="DG891" s="190"/>
      <c r="DH891" s="190"/>
      <c r="DI891" s="190"/>
      <c r="DJ891" s="190"/>
      <c r="DK891" s="190"/>
      <c r="DL891" s="190"/>
      <c r="DM891" s="190"/>
      <c r="DN891" s="190"/>
      <c r="DO891" s="190"/>
      <c r="DP891" s="190"/>
      <c r="DQ891" s="190"/>
      <c r="DR891" s="190"/>
      <c r="DS891" s="190"/>
      <c r="DT891" s="190"/>
      <c r="DU891" s="190"/>
      <c r="DV891" s="190"/>
      <c r="DW891" s="190"/>
      <c r="DX891" s="190"/>
      <c r="DY891" s="190"/>
      <c r="DZ891" s="190"/>
      <c r="EA891" s="190"/>
      <c r="EB891" s="190"/>
      <c r="EC891" s="190"/>
      <c r="ED891" s="190"/>
      <c r="EE891" s="190"/>
      <c r="EF891" s="190"/>
      <c r="EG891" s="190"/>
      <c r="EH891" s="190"/>
      <c r="EI891" s="190"/>
      <c r="EJ891" s="190"/>
      <c r="EK891" s="190"/>
      <c r="EL891" s="190"/>
      <c r="EM891" s="190"/>
      <c r="EN891" s="190"/>
      <c r="EO891" s="190"/>
      <c r="EP891" s="190"/>
      <c r="EQ891" s="190"/>
      <c r="ER891" s="190"/>
      <c r="ES891" s="190"/>
      <c r="ET891" s="190"/>
      <c r="EU891" s="190"/>
      <c r="EV891" s="190"/>
      <c r="EW891" s="190"/>
      <c r="EX891" s="190"/>
      <c r="EY891" s="190"/>
      <c r="EZ891" s="190"/>
      <c r="FA891" s="190"/>
      <c r="FB891" s="190"/>
      <c r="FC891" s="190"/>
      <c r="FD891" s="190"/>
      <c r="FE891" s="190"/>
      <c r="FF891" s="190"/>
      <c r="FG891" s="190"/>
      <c r="FH891" s="190"/>
      <c r="FI891" s="190"/>
      <c r="FJ891" s="190"/>
      <c r="FK891" s="190"/>
      <c r="FL891" s="190"/>
      <c r="FM891" s="190"/>
      <c r="FN891" s="190"/>
      <c r="FO891" s="190"/>
      <c r="FP891" s="190"/>
      <c r="FQ891" s="190"/>
      <c r="FR891" s="190"/>
      <c r="FS891" s="190"/>
      <c r="FT891" s="190"/>
      <c r="FU891" s="190"/>
      <c r="FV891" s="190"/>
      <c r="FW891" s="190"/>
      <c r="FX891" s="190"/>
      <c r="FY891" s="190"/>
      <c r="FZ891" s="190"/>
      <c r="GA891" s="190"/>
      <c r="GB891" s="190"/>
      <c r="GC891" s="190"/>
      <c r="GD891" s="190"/>
      <c r="GE891" s="190"/>
      <c r="GF891" s="190"/>
      <c r="GG891" s="190"/>
      <c r="GH891" s="190"/>
    </row>
    <row r="892" spans="1:190" s="16" customFormat="1" ht="21" customHeight="1" x14ac:dyDescent="0.25">
      <c r="A892" s="700">
        <v>832</v>
      </c>
      <c r="B892" s="188" t="s">
        <v>6811</v>
      </c>
      <c r="C892" s="717" t="s">
        <v>18</v>
      </c>
      <c r="D892" s="729" t="s">
        <v>125</v>
      </c>
      <c r="E892" s="700">
        <v>0</v>
      </c>
      <c r="F892" s="703" t="str">
        <f t="shared" si="17"/>
        <v>Kém</v>
      </c>
      <c r="G892" s="787" t="s">
        <v>3651</v>
      </c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  <c r="Y892" s="190"/>
      <c r="Z892" s="190"/>
      <c r="AA892" s="190"/>
      <c r="AB892" s="190"/>
      <c r="AC892" s="190"/>
      <c r="AD892" s="190"/>
      <c r="AE892" s="190"/>
      <c r="AF892" s="190"/>
      <c r="AG892" s="190"/>
      <c r="AH892" s="190"/>
      <c r="AI892" s="190"/>
      <c r="AJ892" s="190"/>
      <c r="AK892" s="190"/>
      <c r="AL892" s="190"/>
      <c r="AM892" s="190"/>
      <c r="AN892" s="190"/>
      <c r="AO892" s="190"/>
      <c r="AP892" s="190"/>
      <c r="AQ892" s="190"/>
      <c r="AR892" s="190"/>
      <c r="AS892" s="190"/>
      <c r="AT892" s="190"/>
      <c r="AU892" s="190"/>
      <c r="AV892" s="190"/>
      <c r="AW892" s="190"/>
      <c r="AX892" s="190"/>
      <c r="AY892" s="190"/>
      <c r="AZ892" s="190"/>
      <c r="BA892" s="190"/>
      <c r="BB892" s="190"/>
      <c r="BC892" s="190"/>
      <c r="BD892" s="190"/>
      <c r="BE892" s="190"/>
      <c r="BF892" s="190"/>
      <c r="BG892" s="190"/>
      <c r="BH892" s="190"/>
      <c r="BI892" s="190"/>
      <c r="BJ892" s="190"/>
      <c r="BK892" s="190"/>
      <c r="BL892" s="190"/>
      <c r="BM892" s="190"/>
      <c r="BN892" s="190"/>
      <c r="BO892" s="190"/>
      <c r="BP892" s="190"/>
      <c r="BQ892" s="190"/>
      <c r="BR892" s="190"/>
      <c r="BS892" s="190"/>
      <c r="BT892" s="190"/>
      <c r="BU892" s="190"/>
      <c r="BV892" s="190"/>
      <c r="BW892" s="190"/>
      <c r="BX892" s="190"/>
      <c r="BY892" s="190"/>
      <c r="BZ892" s="190"/>
      <c r="CA892" s="190"/>
      <c r="CB892" s="190"/>
      <c r="CC892" s="190"/>
      <c r="CD892" s="190"/>
      <c r="CE892" s="190"/>
      <c r="CF892" s="190"/>
      <c r="CG892" s="190"/>
      <c r="CH892" s="190"/>
      <c r="CI892" s="190"/>
      <c r="CJ892" s="190"/>
      <c r="CK892" s="190"/>
      <c r="CL892" s="190"/>
      <c r="CM892" s="190"/>
      <c r="CN892" s="190"/>
      <c r="CO892" s="190"/>
      <c r="CP892" s="190"/>
      <c r="CQ892" s="190"/>
      <c r="CR892" s="190"/>
      <c r="CS892" s="190"/>
      <c r="CT892" s="190"/>
      <c r="CU892" s="190"/>
      <c r="CV892" s="190"/>
      <c r="CW892" s="190"/>
      <c r="CX892" s="190"/>
      <c r="CY892" s="190"/>
      <c r="CZ892" s="190"/>
      <c r="DA892" s="190"/>
      <c r="DB892" s="190"/>
      <c r="DC892" s="190"/>
      <c r="DD892" s="190"/>
      <c r="DE892" s="190"/>
      <c r="DF892" s="190"/>
      <c r="DG892" s="190"/>
      <c r="DH892" s="190"/>
      <c r="DI892" s="190"/>
      <c r="DJ892" s="190"/>
      <c r="DK892" s="190"/>
      <c r="DL892" s="190"/>
      <c r="DM892" s="190"/>
      <c r="DN892" s="190"/>
      <c r="DO892" s="190"/>
      <c r="DP892" s="190"/>
      <c r="DQ892" s="190"/>
      <c r="DR892" s="190"/>
      <c r="DS892" s="190"/>
      <c r="DT892" s="190"/>
      <c r="DU892" s="190"/>
      <c r="DV892" s="190"/>
      <c r="DW892" s="190"/>
      <c r="DX892" s="190"/>
      <c r="DY892" s="190"/>
      <c r="DZ892" s="190"/>
      <c r="EA892" s="190"/>
      <c r="EB892" s="190"/>
      <c r="EC892" s="190"/>
      <c r="ED892" s="190"/>
      <c r="EE892" s="190"/>
      <c r="EF892" s="190"/>
      <c r="EG892" s="190"/>
      <c r="EH892" s="190"/>
      <c r="EI892" s="190"/>
      <c r="EJ892" s="190"/>
      <c r="EK892" s="190"/>
      <c r="EL892" s="190"/>
      <c r="EM892" s="190"/>
      <c r="EN892" s="190"/>
      <c r="EO892" s="190"/>
      <c r="EP892" s="190"/>
      <c r="EQ892" s="190"/>
      <c r="ER892" s="190"/>
      <c r="ES892" s="190"/>
      <c r="ET892" s="190"/>
      <c r="EU892" s="190"/>
      <c r="EV892" s="190"/>
      <c r="EW892" s="190"/>
      <c r="EX892" s="190"/>
      <c r="EY892" s="190"/>
      <c r="EZ892" s="190"/>
      <c r="FA892" s="190"/>
      <c r="FB892" s="190"/>
      <c r="FC892" s="190"/>
      <c r="FD892" s="190"/>
      <c r="FE892" s="190"/>
      <c r="FF892" s="190"/>
      <c r="FG892" s="190"/>
      <c r="FH892" s="190"/>
      <c r="FI892" s="190"/>
      <c r="FJ892" s="190"/>
      <c r="FK892" s="190"/>
      <c r="FL892" s="190"/>
      <c r="FM892" s="190"/>
      <c r="FN892" s="190"/>
      <c r="FO892" s="190"/>
      <c r="FP892" s="190"/>
      <c r="FQ892" s="190"/>
      <c r="FR892" s="190"/>
      <c r="FS892" s="190"/>
      <c r="FT892" s="190"/>
      <c r="FU892" s="190"/>
      <c r="FV892" s="190"/>
      <c r="FW892" s="190"/>
      <c r="FX892" s="190"/>
      <c r="FY892" s="190"/>
      <c r="FZ892" s="190"/>
      <c r="GA892" s="190"/>
      <c r="GB892" s="190"/>
      <c r="GC892" s="190"/>
      <c r="GD892" s="190"/>
      <c r="GE892" s="190"/>
      <c r="GF892" s="190"/>
      <c r="GG892" s="190"/>
      <c r="GH892" s="190"/>
    </row>
    <row r="893" spans="1:190" s="16" customFormat="1" ht="21" customHeight="1" x14ac:dyDescent="0.25">
      <c r="A893" s="700">
        <v>833</v>
      </c>
      <c r="B893" s="188" t="s">
        <v>6812</v>
      </c>
      <c r="C893" s="717" t="s">
        <v>6813</v>
      </c>
      <c r="D893" s="729" t="s">
        <v>53</v>
      </c>
      <c r="E893" s="700">
        <v>93</v>
      </c>
      <c r="F893" s="703" t="str">
        <f t="shared" si="17"/>
        <v>Xuất sắc</v>
      </c>
      <c r="G893" s="70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  <c r="Y893" s="190"/>
      <c r="Z893" s="190"/>
      <c r="AA893" s="190"/>
      <c r="AB893" s="190"/>
      <c r="AC893" s="190"/>
      <c r="AD893" s="190"/>
      <c r="AE893" s="190"/>
      <c r="AF893" s="190"/>
      <c r="AG893" s="190"/>
      <c r="AH893" s="190"/>
      <c r="AI893" s="190"/>
      <c r="AJ893" s="190"/>
      <c r="AK893" s="190"/>
      <c r="AL893" s="190"/>
      <c r="AM893" s="190"/>
      <c r="AN893" s="190"/>
      <c r="AO893" s="190"/>
      <c r="AP893" s="190"/>
      <c r="AQ893" s="190"/>
      <c r="AR893" s="190"/>
      <c r="AS893" s="190"/>
      <c r="AT893" s="190"/>
      <c r="AU893" s="190"/>
      <c r="AV893" s="190"/>
      <c r="AW893" s="190"/>
      <c r="AX893" s="190"/>
      <c r="AY893" s="190"/>
      <c r="AZ893" s="190"/>
      <c r="BA893" s="190"/>
      <c r="BB893" s="190"/>
      <c r="BC893" s="190"/>
      <c r="BD893" s="190"/>
      <c r="BE893" s="190"/>
      <c r="BF893" s="190"/>
      <c r="BG893" s="190"/>
      <c r="BH893" s="190"/>
      <c r="BI893" s="190"/>
      <c r="BJ893" s="190"/>
      <c r="BK893" s="190"/>
      <c r="BL893" s="190"/>
      <c r="BM893" s="190"/>
      <c r="BN893" s="190"/>
      <c r="BO893" s="190"/>
      <c r="BP893" s="190"/>
      <c r="BQ893" s="190"/>
      <c r="BR893" s="190"/>
      <c r="BS893" s="190"/>
      <c r="BT893" s="190"/>
      <c r="BU893" s="190"/>
      <c r="BV893" s="190"/>
      <c r="BW893" s="190"/>
      <c r="BX893" s="190"/>
      <c r="BY893" s="190"/>
      <c r="BZ893" s="190"/>
      <c r="CA893" s="190"/>
      <c r="CB893" s="190"/>
      <c r="CC893" s="190"/>
      <c r="CD893" s="190"/>
      <c r="CE893" s="190"/>
      <c r="CF893" s="190"/>
      <c r="CG893" s="190"/>
      <c r="CH893" s="190"/>
      <c r="CI893" s="190"/>
      <c r="CJ893" s="190"/>
      <c r="CK893" s="190"/>
      <c r="CL893" s="190"/>
      <c r="CM893" s="190"/>
      <c r="CN893" s="190"/>
      <c r="CO893" s="190"/>
      <c r="CP893" s="190"/>
      <c r="CQ893" s="190"/>
      <c r="CR893" s="190"/>
      <c r="CS893" s="190"/>
      <c r="CT893" s="190"/>
      <c r="CU893" s="190"/>
      <c r="CV893" s="190"/>
      <c r="CW893" s="190"/>
      <c r="CX893" s="190"/>
      <c r="CY893" s="190"/>
      <c r="CZ893" s="190"/>
      <c r="DA893" s="190"/>
      <c r="DB893" s="190"/>
      <c r="DC893" s="190"/>
      <c r="DD893" s="190"/>
      <c r="DE893" s="190"/>
      <c r="DF893" s="190"/>
      <c r="DG893" s="190"/>
      <c r="DH893" s="190"/>
      <c r="DI893" s="190"/>
      <c r="DJ893" s="190"/>
      <c r="DK893" s="190"/>
      <c r="DL893" s="190"/>
      <c r="DM893" s="190"/>
      <c r="DN893" s="190"/>
      <c r="DO893" s="190"/>
      <c r="DP893" s="190"/>
      <c r="DQ893" s="190"/>
      <c r="DR893" s="190"/>
      <c r="DS893" s="190"/>
      <c r="DT893" s="190"/>
      <c r="DU893" s="190"/>
      <c r="DV893" s="190"/>
      <c r="DW893" s="190"/>
      <c r="DX893" s="190"/>
      <c r="DY893" s="190"/>
      <c r="DZ893" s="190"/>
      <c r="EA893" s="190"/>
      <c r="EB893" s="190"/>
      <c r="EC893" s="190"/>
      <c r="ED893" s="190"/>
      <c r="EE893" s="190"/>
      <c r="EF893" s="190"/>
      <c r="EG893" s="190"/>
      <c r="EH893" s="190"/>
      <c r="EI893" s="190"/>
      <c r="EJ893" s="190"/>
      <c r="EK893" s="190"/>
      <c r="EL893" s="190"/>
      <c r="EM893" s="190"/>
      <c r="EN893" s="190"/>
      <c r="EO893" s="190"/>
      <c r="EP893" s="190"/>
      <c r="EQ893" s="190"/>
      <c r="ER893" s="190"/>
      <c r="ES893" s="190"/>
      <c r="ET893" s="190"/>
      <c r="EU893" s="190"/>
      <c r="EV893" s="190"/>
      <c r="EW893" s="190"/>
      <c r="EX893" s="190"/>
      <c r="EY893" s="190"/>
      <c r="EZ893" s="190"/>
      <c r="FA893" s="190"/>
      <c r="FB893" s="190"/>
      <c r="FC893" s="190"/>
      <c r="FD893" s="190"/>
      <c r="FE893" s="190"/>
      <c r="FF893" s="190"/>
      <c r="FG893" s="190"/>
      <c r="FH893" s="190"/>
      <c r="FI893" s="190"/>
      <c r="FJ893" s="190"/>
      <c r="FK893" s="190"/>
      <c r="FL893" s="190"/>
      <c r="FM893" s="190"/>
      <c r="FN893" s="190"/>
      <c r="FO893" s="190"/>
      <c r="FP893" s="190"/>
      <c r="FQ893" s="190"/>
      <c r="FR893" s="190"/>
      <c r="FS893" s="190"/>
      <c r="FT893" s="190"/>
      <c r="FU893" s="190"/>
      <c r="FV893" s="190"/>
      <c r="FW893" s="190"/>
      <c r="FX893" s="190"/>
      <c r="FY893" s="190"/>
      <c r="FZ893" s="190"/>
      <c r="GA893" s="190"/>
      <c r="GB893" s="190"/>
      <c r="GC893" s="190"/>
      <c r="GD893" s="190"/>
      <c r="GE893" s="190"/>
      <c r="GF893" s="190"/>
      <c r="GG893" s="190"/>
      <c r="GH893" s="190"/>
    </row>
    <row r="894" spans="1:190" s="16" customFormat="1" ht="21" customHeight="1" x14ac:dyDescent="0.25">
      <c r="A894" s="700">
        <v>834</v>
      </c>
      <c r="B894" s="188" t="s">
        <v>6814</v>
      </c>
      <c r="C894" s="717" t="s">
        <v>36</v>
      </c>
      <c r="D894" s="729" t="s">
        <v>21</v>
      </c>
      <c r="E894" s="700">
        <v>91</v>
      </c>
      <c r="F894" s="703" t="str">
        <f t="shared" si="17"/>
        <v>Xuất sắc</v>
      </c>
      <c r="G894" s="70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  <c r="AA894" s="190"/>
      <c r="AB894" s="190"/>
      <c r="AC894" s="190"/>
      <c r="AD894" s="190"/>
      <c r="AE894" s="190"/>
      <c r="AF894" s="190"/>
      <c r="AG894" s="190"/>
      <c r="AH894" s="190"/>
      <c r="AI894" s="190"/>
      <c r="AJ894" s="190"/>
      <c r="AK894" s="190"/>
      <c r="AL894" s="190"/>
      <c r="AM894" s="190"/>
      <c r="AN894" s="190"/>
      <c r="AO894" s="190"/>
      <c r="AP894" s="190"/>
      <c r="AQ894" s="190"/>
      <c r="AR894" s="190"/>
      <c r="AS894" s="190"/>
      <c r="AT894" s="190"/>
      <c r="AU894" s="190"/>
      <c r="AV894" s="190"/>
      <c r="AW894" s="190"/>
      <c r="AX894" s="190"/>
      <c r="AY894" s="190"/>
      <c r="AZ894" s="190"/>
      <c r="BA894" s="190"/>
      <c r="BB894" s="190"/>
      <c r="BC894" s="190"/>
      <c r="BD894" s="190"/>
      <c r="BE894" s="190"/>
      <c r="BF894" s="190"/>
      <c r="BG894" s="190"/>
      <c r="BH894" s="190"/>
      <c r="BI894" s="190"/>
      <c r="BJ894" s="190"/>
      <c r="BK894" s="190"/>
      <c r="BL894" s="190"/>
      <c r="BM894" s="190"/>
      <c r="BN894" s="190"/>
      <c r="BO894" s="190"/>
      <c r="BP894" s="190"/>
      <c r="BQ894" s="190"/>
      <c r="BR894" s="190"/>
      <c r="BS894" s="190"/>
      <c r="BT894" s="190"/>
      <c r="BU894" s="190"/>
      <c r="BV894" s="190"/>
      <c r="BW894" s="190"/>
      <c r="BX894" s="190"/>
      <c r="BY894" s="190"/>
      <c r="BZ894" s="190"/>
      <c r="CA894" s="190"/>
      <c r="CB894" s="190"/>
      <c r="CC894" s="190"/>
      <c r="CD894" s="190"/>
      <c r="CE894" s="190"/>
      <c r="CF894" s="190"/>
      <c r="CG894" s="190"/>
      <c r="CH894" s="190"/>
      <c r="CI894" s="190"/>
      <c r="CJ894" s="190"/>
      <c r="CK894" s="190"/>
      <c r="CL894" s="190"/>
      <c r="CM894" s="190"/>
      <c r="CN894" s="190"/>
      <c r="CO894" s="190"/>
      <c r="CP894" s="190"/>
      <c r="CQ894" s="190"/>
      <c r="CR894" s="190"/>
      <c r="CS894" s="190"/>
      <c r="CT894" s="190"/>
      <c r="CU894" s="190"/>
      <c r="CV894" s="190"/>
      <c r="CW894" s="190"/>
      <c r="CX894" s="190"/>
      <c r="CY894" s="190"/>
      <c r="CZ894" s="190"/>
      <c r="DA894" s="190"/>
      <c r="DB894" s="190"/>
      <c r="DC894" s="190"/>
      <c r="DD894" s="190"/>
      <c r="DE894" s="190"/>
      <c r="DF894" s="190"/>
      <c r="DG894" s="190"/>
      <c r="DH894" s="190"/>
      <c r="DI894" s="190"/>
      <c r="DJ894" s="190"/>
      <c r="DK894" s="190"/>
      <c r="DL894" s="190"/>
      <c r="DM894" s="190"/>
      <c r="DN894" s="190"/>
      <c r="DO894" s="190"/>
      <c r="DP894" s="190"/>
      <c r="DQ894" s="190"/>
      <c r="DR894" s="190"/>
      <c r="DS894" s="190"/>
      <c r="DT894" s="190"/>
      <c r="DU894" s="190"/>
      <c r="DV894" s="190"/>
      <c r="DW894" s="190"/>
      <c r="DX894" s="190"/>
      <c r="DY894" s="190"/>
      <c r="DZ894" s="190"/>
      <c r="EA894" s="190"/>
      <c r="EB894" s="190"/>
      <c r="EC894" s="190"/>
      <c r="ED894" s="190"/>
      <c r="EE894" s="190"/>
      <c r="EF894" s="190"/>
      <c r="EG894" s="190"/>
      <c r="EH894" s="190"/>
      <c r="EI894" s="190"/>
      <c r="EJ894" s="190"/>
      <c r="EK894" s="190"/>
      <c r="EL894" s="190"/>
      <c r="EM894" s="190"/>
      <c r="EN894" s="190"/>
      <c r="EO894" s="190"/>
      <c r="EP894" s="190"/>
      <c r="EQ894" s="190"/>
      <c r="ER894" s="190"/>
      <c r="ES894" s="190"/>
      <c r="ET894" s="190"/>
      <c r="EU894" s="190"/>
      <c r="EV894" s="190"/>
      <c r="EW894" s="190"/>
      <c r="EX894" s="190"/>
      <c r="EY894" s="190"/>
      <c r="EZ894" s="190"/>
      <c r="FA894" s="190"/>
      <c r="FB894" s="190"/>
      <c r="FC894" s="190"/>
      <c r="FD894" s="190"/>
      <c r="FE894" s="190"/>
      <c r="FF894" s="190"/>
      <c r="FG894" s="190"/>
      <c r="FH894" s="190"/>
      <c r="FI894" s="190"/>
      <c r="FJ894" s="190"/>
      <c r="FK894" s="190"/>
      <c r="FL894" s="190"/>
      <c r="FM894" s="190"/>
      <c r="FN894" s="190"/>
      <c r="FO894" s="190"/>
      <c r="FP894" s="190"/>
      <c r="FQ894" s="190"/>
      <c r="FR894" s="190"/>
      <c r="FS894" s="190"/>
      <c r="FT894" s="190"/>
      <c r="FU894" s="190"/>
      <c r="FV894" s="190"/>
      <c r="FW894" s="190"/>
      <c r="FX894" s="190"/>
      <c r="FY894" s="190"/>
      <c r="FZ894" s="190"/>
      <c r="GA894" s="190"/>
      <c r="GB894" s="190"/>
      <c r="GC894" s="190"/>
      <c r="GD894" s="190"/>
      <c r="GE894" s="190"/>
      <c r="GF894" s="190"/>
      <c r="GG894" s="190"/>
      <c r="GH894" s="190"/>
    </row>
    <row r="895" spans="1:190" s="16" customFormat="1" ht="21" customHeight="1" x14ac:dyDescent="0.25">
      <c r="A895" s="700">
        <v>835</v>
      </c>
      <c r="B895" s="188" t="s">
        <v>6815</v>
      </c>
      <c r="C895" s="717" t="s">
        <v>6816</v>
      </c>
      <c r="D895" s="729" t="s">
        <v>191</v>
      </c>
      <c r="E895" s="700">
        <v>100</v>
      </c>
      <c r="F895" s="703" t="str">
        <f t="shared" si="17"/>
        <v>Xuất sắc</v>
      </c>
      <c r="G895" s="70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  <c r="AA895" s="190"/>
      <c r="AB895" s="190"/>
      <c r="AC895" s="190"/>
      <c r="AD895" s="190"/>
      <c r="AE895" s="190"/>
      <c r="AF895" s="190"/>
      <c r="AG895" s="190"/>
      <c r="AH895" s="190"/>
      <c r="AI895" s="190"/>
      <c r="AJ895" s="190"/>
      <c r="AK895" s="190"/>
      <c r="AL895" s="190"/>
      <c r="AM895" s="190"/>
      <c r="AN895" s="190"/>
      <c r="AO895" s="190"/>
      <c r="AP895" s="190"/>
      <c r="AQ895" s="190"/>
      <c r="AR895" s="190"/>
      <c r="AS895" s="190"/>
      <c r="AT895" s="190"/>
      <c r="AU895" s="190"/>
      <c r="AV895" s="190"/>
      <c r="AW895" s="190"/>
      <c r="AX895" s="190"/>
      <c r="AY895" s="190"/>
      <c r="AZ895" s="190"/>
      <c r="BA895" s="190"/>
      <c r="BB895" s="190"/>
      <c r="BC895" s="190"/>
      <c r="BD895" s="190"/>
      <c r="BE895" s="190"/>
      <c r="BF895" s="190"/>
      <c r="BG895" s="190"/>
      <c r="BH895" s="190"/>
      <c r="BI895" s="190"/>
      <c r="BJ895" s="190"/>
      <c r="BK895" s="190"/>
      <c r="BL895" s="190"/>
      <c r="BM895" s="190"/>
      <c r="BN895" s="190"/>
      <c r="BO895" s="190"/>
      <c r="BP895" s="190"/>
      <c r="BQ895" s="190"/>
      <c r="BR895" s="190"/>
      <c r="BS895" s="190"/>
      <c r="BT895" s="190"/>
      <c r="BU895" s="190"/>
      <c r="BV895" s="190"/>
      <c r="BW895" s="190"/>
      <c r="BX895" s="190"/>
      <c r="BY895" s="190"/>
      <c r="BZ895" s="190"/>
      <c r="CA895" s="190"/>
      <c r="CB895" s="190"/>
      <c r="CC895" s="190"/>
      <c r="CD895" s="190"/>
      <c r="CE895" s="190"/>
      <c r="CF895" s="190"/>
      <c r="CG895" s="190"/>
      <c r="CH895" s="190"/>
      <c r="CI895" s="190"/>
      <c r="CJ895" s="190"/>
      <c r="CK895" s="190"/>
      <c r="CL895" s="190"/>
      <c r="CM895" s="190"/>
      <c r="CN895" s="190"/>
      <c r="CO895" s="190"/>
      <c r="CP895" s="190"/>
      <c r="CQ895" s="190"/>
      <c r="CR895" s="190"/>
      <c r="CS895" s="190"/>
      <c r="CT895" s="190"/>
      <c r="CU895" s="190"/>
      <c r="CV895" s="190"/>
      <c r="CW895" s="190"/>
      <c r="CX895" s="190"/>
      <c r="CY895" s="190"/>
      <c r="CZ895" s="190"/>
      <c r="DA895" s="190"/>
      <c r="DB895" s="190"/>
      <c r="DC895" s="190"/>
      <c r="DD895" s="190"/>
      <c r="DE895" s="190"/>
      <c r="DF895" s="190"/>
      <c r="DG895" s="190"/>
      <c r="DH895" s="190"/>
      <c r="DI895" s="190"/>
      <c r="DJ895" s="190"/>
      <c r="DK895" s="190"/>
      <c r="DL895" s="190"/>
      <c r="DM895" s="190"/>
      <c r="DN895" s="190"/>
      <c r="DO895" s="190"/>
      <c r="DP895" s="190"/>
      <c r="DQ895" s="190"/>
      <c r="DR895" s="190"/>
      <c r="DS895" s="190"/>
      <c r="DT895" s="190"/>
      <c r="DU895" s="190"/>
      <c r="DV895" s="190"/>
      <c r="DW895" s="190"/>
      <c r="DX895" s="190"/>
      <c r="DY895" s="190"/>
      <c r="DZ895" s="190"/>
      <c r="EA895" s="190"/>
      <c r="EB895" s="190"/>
      <c r="EC895" s="190"/>
      <c r="ED895" s="190"/>
      <c r="EE895" s="190"/>
      <c r="EF895" s="190"/>
      <c r="EG895" s="190"/>
      <c r="EH895" s="190"/>
      <c r="EI895" s="190"/>
      <c r="EJ895" s="190"/>
      <c r="EK895" s="190"/>
      <c r="EL895" s="190"/>
      <c r="EM895" s="190"/>
      <c r="EN895" s="190"/>
      <c r="EO895" s="190"/>
      <c r="EP895" s="190"/>
      <c r="EQ895" s="190"/>
      <c r="ER895" s="190"/>
      <c r="ES895" s="190"/>
      <c r="ET895" s="190"/>
      <c r="EU895" s="190"/>
      <c r="EV895" s="190"/>
      <c r="EW895" s="190"/>
      <c r="EX895" s="190"/>
      <c r="EY895" s="190"/>
      <c r="EZ895" s="190"/>
      <c r="FA895" s="190"/>
      <c r="FB895" s="190"/>
      <c r="FC895" s="190"/>
      <c r="FD895" s="190"/>
      <c r="FE895" s="190"/>
      <c r="FF895" s="190"/>
      <c r="FG895" s="190"/>
      <c r="FH895" s="190"/>
      <c r="FI895" s="190"/>
      <c r="FJ895" s="190"/>
      <c r="FK895" s="190"/>
      <c r="FL895" s="190"/>
      <c r="FM895" s="190"/>
      <c r="FN895" s="190"/>
      <c r="FO895" s="190"/>
      <c r="FP895" s="190"/>
      <c r="FQ895" s="190"/>
      <c r="FR895" s="190"/>
      <c r="FS895" s="190"/>
      <c r="FT895" s="190"/>
      <c r="FU895" s="190"/>
      <c r="FV895" s="190"/>
      <c r="FW895" s="190"/>
      <c r="FX895" s="190"/>
      <c r="FY895" s="190"/>
      <c r="FZ895" s="190"/>
      <c r="GA895" s="190"/>
      <c r="GB895" s="190"/>
      <c r="GC895" s="190"/>
      <c r="GD895" s="190"/>
      <c r="GE895" s="190"/>
      <c r="GF895" s="190"/>
      <c r="GG895" s="190"/>
      <c r="GH895" s="190"/>
    </row>
    <row r="896" spans="1:190" s="16" customFormat="1" ht="21" customHeight="1" x14ac:dyDescent="0.25">
      <c r="A896" s="700">
        <v>836</v>
      </c>
      <c r="B896" s="188" t="s">
        <v>6817</v>
      </c>
      <c r="C896" s="717" t="s">
        <v>6818</v>
      </c>
      <c r="D896" s="729" t="s">
        <v>58</v>
      </c>
      <c r="E896" s="700">
        <v>85</v>
      </c>
      <c r="F896" s="703" t="str">
        <f t="shared" si="17"/>
        <v>Tốt</v>
      </c>
      <c r="G896" s="70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  <c r="Y896" s="190"/>
      <c r="Z896" s="190"/>
      <c r="AA896" s="190"/>
      <c r="AB896" s="190"/>
      <c r="AC896" s="190"/>
      <c r="AD896" s="190"/>
      <c r="AE896" s="190"/>
      <c r="AF896" s="190"/>
      <c r="AG896" s="190"/>
      <c r="AH896" s="190"/>
      <c r="AI896" s="190"/>
      <c r="AJ896" s="190"/>
      <c r="AK896" s="190"/>
      <c r="AL896" s="190"/>
      <c r="AM896" s="190"/>
      <c r="AN896" s="190"/>
      <c r="AO896" s="190"/>
      <c r="AP896" s="190"/>
      <c r="AQ896" s="190"/>
      <c r="AR896" s="190"/>
      <c r="AS896" s="190"/>
      <c r="AT896" s="190"/>
      <c r="AU896" s="190"/>
      <c r="AV896" s="190"/>
      <c r="AW896" s="190"/>
      <c r="AX896" s="190"/>
      <c r="AY896" s="190"/>
      <c r="AZ896" s="190"/>
      <c r="BA896" s="190"/>
      <c r="BB896" s="190"/>
      <c r="BC896" s="190"/>
      <c r="BD896" s="190"/>
      <c r="BE896" s="190"/>
      <c r="BF896" s="190"/>
      <c r="BG896" s="190"/>
      <c r="BH896" s="190"/>
      <c r="BI896" s="190"/>
      <c r="BJ896" s="190"/>
      <c r="BK896" s="190"/>
      <c r="BL896" s="190"/>
      <c r="BM896" s="190"/>
      <c r="BN896" s="190"/>
      <c r="BO896" s="190"/>
      <c r="BP896" s="190"/>
      <c r="BQ896" s="190"/>
      <c r="BR896" s="190"/>
      <c r="BS896" s="190"/>
      <c r="BT896" s="190"/>
      <c r="BU896" s="190"/>
      <c r="BV896" s="190"/>
      <c r="BW896" s="190"/>
      <c r="BX896" s="190"/>
      <c r="BY896" s="190"/>
      <c r="BZ896" s="190"/>
      <c r="CA896" s="190"/>
      <c r="CB896" s="190"/>
      <c r="CC896" s="190"/>
      <c r="CD896" s="190"/>
      <c r="CE896" s="190"/>
      <c r="CF896" s="190"/>
      <c r="CG896" s="190"/>
      <c r="CH896" s="190"/>
      <c r="CI896" s="190"/>
      <c r="CJ896" s="190"/>
      <c r="CK896" s="190"/>
      <c r="CL896" s="190"/>
      <c r="CM896" s="190"/>
      <c r="CN896" s="190"/>
      <c r="CO896" s="190"/>
      <c r="CP896" s="190"/>
      <c r="CQ896" s="190"/>
      <c r="CR896" s="190"/>
      <c r="CS896" s="190"/>
      <c r="CT896" s="190"/>
      <c r="CU896" s="190"/>
      <c r="CV896" s="190"/>
      <c r="CW896" s="190"/>
      <c r="CX896" s="190"/>
      <c r="CY896" s="190"/>
      <c r="CZ896" s="190"/>
      <c r="DA896" s="190"/>
      <c r="DB896" s="190"/>
      <c r="DC896" s="190"/>
      <c r="DD896" s="190"/>
      <c r="DE896" s="190"/>
      <c r="DF896" s="190"/>
      <c r="DG896" s="190"/>
      <c r="DH896" s="190"/>
      <c r="DI896" s="190"/>
      <c r="DJ896" s="190"/>
      <c r="DK896" s="190"/>
      <c r="DL896" s="190"/>
      <c r="DM896" s="190"/>
      <c r="DN896" s="190"/>
      <c r="DO896" s="190"/>
      <c r="DP896" s="190"/>
      <c r="DQ896" s="190"/>
      <c r="DR896" s="190"/>
      <c r="DS896" s="190"/>
      <c r="DT896" s="190"/>
      <c r="DU896" s="190"/>
      <c r="DV896" s="190"/>
      <c r="DW896" s="190"/>
      <c r="DX896" s="190"/>
      <c r="DY896" s="190"/>
      <c r="DZ896" s="190"/>
      <c r="EA896" s="190"/>
      <c r="EB896" s="190"/>
      <c r="EC896" s="190"/>
      <c r="ED896" s="190"/>
      <c r="EE896" s="190"/>
      <c r="EF896" s="190"/>
      <c r="EG896" s="190"/>
      <c r="EH896" s="190"/>
      <c r="EI896" s="190"/>
      <c r="EJ896" s="190"/>
      <c r="EK896" s="190"/>
      <c r="EL896" s="190"/>
      <c r="EM896" s="190"/>
      <c r="EN896" s="190"/>
      <c r="EO896" s="190"/>
      <c r="EP896" s="190"/>
      <c r="EQ896" s="190"/>
      <c r="ER896" s="190"/>
      <c r="ES896" s="190"/>
      <c r="ET896" s="190"/>
      <c r="EU896" s="190"/>
      <c r="EV896" s="190"/>
      <c r="EW896" s="190"/>
      <c r="EX896" s="190"/>
      <c r="EY896" s="190"/>
      <c r="EZ896" s="190"/>
      <c r="FA896" s="190"/>
      <c r="FB896" s="190"/>
      <c r="FC896" s="190"/>
      <c r="FD896" s="190"/>
      <c r="FE896" s="190"/>
      <c r="FF896" s="190"/>
      <c r="FG896" s="190"/>
      <c r="FH896" s="190"/>
      <c r="FI896" s="190"/>
      <c r="FJ896" s="190"/>
      <c r="FK896" s="190"/>
      <c r="FL896" s="190"/>
      <c r="FM896" s="190"/>
      <c r="FN896" s="190"/>
      <c r="FO896" s="190"/>
      <c r="FP896" s="190"/>
      <c r="FQ896" s="190"/>
      <c r="FR896" s="190"/>
      <c r="FS896" s="190"/>
      <c r="FT896" s="190"/>
      <c r="FU896" s="190"/>
      <c r="FV896" s="190"/>
      <c r="FW896" s="190"/>
      <c r="FX896" s="190"/>
      <c r="FY896" s="190"/>
      <c r="FZ896" s="190"/>
      <c r="GA896" s="190"/>
      <c r="GB896" s="190"/>
      <c r="GC896" s="190"/>
      <c r="GD896" s="190"/>
      <c r="GE896" s="190"/>
      <c r="GF896" s="190"/>
      <c r="GG896" s="190"/>
      <c r="GH896" s="190"/>
    </row>
    <row r="897" spans="1:190" s="16" customFormat="1" ht="21" customHeight="1" x14ac:dyDescent="0.25">
      <c r="A897" s="700">
        <v>837</v>
      </c>
      <c r="B897" s="188" t="s">
        <v>6819</v>
      </c>
      <c r="C897" s="717" t="s">
        <v>48</v>
      </c>
      <c r="D897" s="729" t="s">
        <v>58</v>
      </c>
      <c r="E897" s="700">
        <v>94</v>
      </c>
      <c r="F897" s="703" t="str">
        <f t="shared" si="17"/>
        <v>Xuất sắc</v>
      </c>
      <c r="G897" s="70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  <c r="Y897" s="190"/>
      <c r="Z897" s="190"/>
      <c r="AA897" s="190"/>
      <c r="AB897" s="190"/>
      <c r="AC897" s="190"/>
      <c r="AD897" s="190"/>
      <c r="AE897" s="190"/>
      <c r="AF897" s="190"/>
      <c r="AG897" s="190"/>
      <c r="AH897" s="190"/>
      <c r="AI897" s="190"/>
      <c r="AJ897" s="190"/>
      <c r="AK897" s="190"/>
      <c r="AL897" s="190"/>
      <c r="AM897" s="190"/>
      <c r="AN897" s="190"/>
      <c r="AO897" s="190"/>
      <c r="AP897" s="190"/>
      <c r="AQ897" s="190"/>
      <c r="AR897" s="190"/>
      <c r="AS897" s="190"/>
      <c r="AT897" s="190"/>
      <c r="AU897" s="190"/>
      <c r="AV897" s="190"/>
      <c r="AW897" s="190"/>
      <c r="AX897" s="190"/>
      <c r="AY897" s="190"/>
      <c r="AZ897" s="190"/>
      <c r="BA897" s="190"/>
      <c r="BB897" s="190"/>
      <c r="BC897" s="190"/>
      <c r="BD897" s="190"/>
      <c r="BE897" s="190"/>
      <c r="BF897" s="190"/>
      <c r="BG897" s="190"/>
      <c r="BH897" s="190"/>
      <c r="BI897" s="190"/>
      <c r="BJ897" s="190"/>
      <c r="BK897" s="190"/>
      <c r="BL897" s="190"/>
      <c r="BM897" s="190"/>
      <c r="BN897" s="190"/>
      <c r="BO897" s="190"/>
      <c r="BP897" s="190"/>
      <c r="BQ897" s="190"/>
      <c r="BR897" s="190"/>
      <c r="BS897" s="190"/>
      <c r="BT897" s="190"/>
      <c r="BU897" s="190"/>
      <c r="BV897" s="190"/>
      <c r="BW897" s="190"/>
      <c r="BX897" s="190"/>
      <c r="BY897" s="190"/>
      <c r="BZ897" s="190"/>
      <c r="CA897" s="190"/>
      <c r="CB897" s="190"/>
      <c r="CC897" s="190"/>
      <c r="CD897" s="190"/>
      <c r="CE897" s="190"/>
      <c r="CF897" s="190"/>
      <c r="CG897" s="190"/>
      <c r="CH897" s="190"/>
      <c r="CI897" s="190"/>
      <c r="CJ897" s="190"/>
      <c r="CK897" s="190"/>
      <c r="CL897" s="190"/>
      <c r="CM897" s="190"/>
      <c r="CN897" s="190"/>
      <c r="CO897" s="190"/>
      <c r="CP897" s="190"/>
      <c r="CQ897" s="190"/>
      <c r="CR897" s="190"/>
      <c r="CS897" s="190"/>
      <c r="CT897" s="190"/>
      <c r="CU897" s="190"/>
      <c r="CV897" s="190"/>
      <c r="CW897" s="190"/>
      <c r="CX897" s="190"/>
      <c r="CY897" s="190"/>
      <c r="CZ897" s="190"/>
      <c r="DA897" s="190"/>
      <c r="DB897" s="190"/>
      <c r="DC897" s="190"/>
      <c r="DD897" s="190"/>
      <c r="DE897" s="190"/>
      <c r="DF897" s="190"/>
      <c r="DG897" s="190"/>
      <c r="DH897" s="190"/>
      <c r="DI897" s="190"/>
      <c r="DJ897" s="190"/>
      <c r="DK897" s="190"/>
      <c r="DL897" s="190"/>
      <c r="DM897" s="190"/>
      <c r="DN897" s="190"/>
      <c r="DO897" s="190"/>
      <c r="DP897" s="190"/>
      <c r="DQ897" s="190"/>
      <c r="DR897" s="190"/>
      <c r="DS897" s="190"/>
      <c r="DT897" s="190"/>
      <c r="DU897" s="190"/>
      <c r="DV897" s="190"/>
      <c r="DW897" s="190"/>
      <c r="DX897" s="190"/>
      <c r="DY897" s="190"/>
      <c r="DZ897" s="190"/>
      <c r="EA897" s="190"/>
      <c r="EB897" s="190"/>
      <c r="EC897" s="190"/>
      <c r="ED897" s="190"/>
      <c r="EE897" s="190"/>
      <c r="EF897" s="190"/>
      <c r="EG897" s="190"/>
      <c r="EH897" s="190"/>
      <c r="EI897" s="190"/>
      <c r="EJ897" s="190"/>
      <c r="EK897" s="190"/>
      <c r="EL897" s="190"/>
      <c r="EM897" s="190"/>
      <c r="EN897" s="190"/>
      <c r="EO897" s="190"/>
      <c r="EP897" s="190"/>
      <c r="EQ897" s="190"/>
      <c r="ER897" s="190"/>
      <c r="ES897" s="190"/>
      <c r="ET897" s="190"/>
      <c r="EU897" s="190"/>
      <c r="EV897" s="190"/>
      <c r="EW897" s="190"/>
      <c r="EX897" s="190"/>
      <c r="EY897" s="190"/>
      <c r="EZ897" s="190"/>
      <c r="FA897" s="190"/>
      <c r="FB897" s="190"/>
      <c r="FC897" s="190"/>
      <c r="FD897" s="190"/>
      <c r="FE897" s="190"/>
      <c r="FF897" s="190"/>
      <c r="FG897" s="190"/>
      <c r="FH897" s="190"/>
      <c r="FI897" s="190"/>
      <c r="FJ897" s="190"/>
      <c r="FK897" s="190"/>
      <c r="FL897" s="190"/>
      <c r="FM897" s="190"/>
      <c r="FN897" s="190"/>
      <c r="FO897" s="190"/>
      <c r="FP897" s="190"/>
      <c r="FQ897" s="190"/>
      <c r="FR897" s="190"/>
      <c r="FS897" s="190"/>
      <c r="FT897" s="190"/>
      <c r="FU897" s="190"/>
      <c r="FV897" s="190"/>
      <c r="FW897" s="190"/>
      <c r="FX897" s="190"/>
      <c r="FY897" s="190"/>
      <c r="FZ897" s="190"/>
      <c r="GA897" s="190"/>
      <c r="GB897" s="190"/>
      <c r="GC897" s="190"/>
      <c r="GD897" s="190"/>
      <c r="GE897" s="190"/>
      <c r="GF897" s="190"/>
      <c r="GG897" s="190"/>
      <c r="GH897" s="190"/>
    </row>
    <row r="898" spans="1:190" s="16" customFormat="1" ht="21" customHeight="1" x14ac:dyDescent="0.25">
      <c r="A898" s="700">
        <v>838</v>
      </c>
      <c r="B898" s="188" t="s">
        <v>6820</v>
      </c>
      <c r="C898" s="717" t="s">
        <v>830</v>
      </c>
      <c r="D898" s="729" t="s">
        <v>58</v>
      </c>
      <c r="E898" s="700">
        <v>85</v>
      </c>
      <c r="F898" s="703" t="str">
        <f t="shared" si="17"/>
        <v>Tốt</v>
      </c>
      <c r="G898" s="70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  <c r="Y898" s="190"/>
      <c r="Z898" s="190"/>
      <c r="AA898" s="190"/>
      <c r="AB898" s="190"/>
      <c r="AC898" s="190"/>
      <c r="AD898" s="190"/>
      <c r="AE898" s="190"/>
      <c r="AF898" s="190"/>
      <c r="AG898" s="190"/>
      <c r="AH898" s="190"/>
      <c r="AI898" s="190"/>
      <c r="AJ898" s="190"/>
      <c r="AK898" s="190"/>
      <c r="AL898" s="190"/>
      <c r="AM898" s="190"/>
      <c r="AN898" s="190"/>
      <c r="AO898" s="190"/>
      <c r="AP898" s="190"/>
      <c r="AQ898" s="190"/>
      <c r="AR898" s="190"/>
      <c r="AS898" s="190"/>
      <c r="AT898" s="190"/>
      <c r="AU898" s="190"/>
      <c r="AV898" s="190"/>
      <c r="AW898" s="190"/>
      <c r="AX898" s="190"/>
      <c r="AY898" s="190"/>
      <c r="AZ898" s="190"/>
      <c r="BA898" s="190"/>
      <c r="BB898" s="190"/>
      <c r="BC898" s="190"/>
      <c r="BD898" s="190"/>
      <c r="BE898" s="190"/>
      <c r="BF898" s="190"/>
      <c r="BG898" s="190"/>
      <c r="BH898" s="190"/>
      <c r="BI898" s="190"/>
      <c r="BJ898" s="190"/>
      <c r="BK898" s="190"/>
      <c r="BL898" s="190"/>
      <c r="BM898" s="190"/>
      <c r="BN898" s="190"/>
      <c r="BO898" s="190"/>
      <c r="BP898" s="190"/>
      <c r="BQ898" s="190"/>
      <c r="BR898" s="190"/>
      <c r="BS898" s="190"/>
      <c r="BT898" s="190"/>
      <c r="BU898" s="190"/>
      <c r="BV898" s="190"/>
      <c r="BW898" s="190"/>
      <c r="BX898" s="190"/>
      <c r="BY898" s="190"/>
      <c r="BZ898" s="190"/>
      <c r="CA898" s="190"/>
      <c r="CB898" s="190"/>
      <c r="CC898" s="190"/>
      <c r="CD898" s="190"/>
      <c r="CE898" s="190"/>
      <c r="CF898" s="190"/>
      <c r="CG898" s="190"/>
      <c r="CH898" s="190"/>
      <c r="CI898" s="190"/>
      <c r="CJ898" s="190"/>
      <c r="CK898" s="190"/>
      <c r="CL898" s="190"/>
      <c r="CM898" s="190"/>
      <c r="CN898" s="190"/>
      <c r="CO898" s="190"/>
      <c r="CP898" s="190"/>
      <c r="CQ898" s="190"/>
      <c r="CR898" s="190"/>
      <c r="CS898" s="190"/>
      <c r="CT898" s="190"/>
      <c r="CU898" s="190"/>
      <c r="CV898" s="190"/>
      <c r="CW898" s="190"/>
      <c r="CX898" s="190"/>
      <c r="CY898" s="190"/>
      <c r="CZ898" s="190"/>
      <c r="DA898" s="190"/>
      <c r="DB898" s="190"/>
      <c r="DC898" s="190"/>
      <c r="DD898" s="190"/>
      <c r="DE898" s="190"/>
      <c r="DF898" s="190"/>
      <c r="DG898" s="190"/>
      <c r="DH898" s="190"/>
      <c r="DI898" s="190"/>
      <c r="DJ898" s="190"/>
      <c r="DK898" s="190"/>
      <c r="DL898" s="190"/>
      <c r="DM898" s="190"/>
      <c r="DN898" s="190"/>
      <c r="DO898" s="190"/>
      <c r="DP898" s="190"/>
      <c r="DQ898" s="190"/>
      <c r="DR898" s="190"/>
      <c r="DS898" s="190"/>
      <c r="DT898" s="190"/>
      <c r="DU898" s="190"/>
      <c r="DV898" s="190"/>
      <c r="DW898" s="190"/>
      <c r="DX898" s="190"/>
      <c r="DY898" s="190"/>
      <c r="DZ898" s="190"/>
      <c r="EA898" s="190"/>
      <c r="EB898" s="190"/>
      <c r="EC898" s="190"/>
      <c r="ED898" s="190"/>
      <c r="EE898" s="190"/>
      <c r="EF898" s="190"/>
      <c r="EG898" s="190"/>
      <c r="EH898" s="190"/>
      <c r="EI898" s="190"/>
      <c r="EJ898" s="190"/>
      <c r="EK898" s="190"/>
      <c r="EL898" s="190"/>
      <c r="EM898" s="190"/>
      <c r="EN898" s="190"/>
      <c r="EO898" s="190"/>
      <c r="EP898" s="190"/>
      <c r="EQ898" s="190"/>
      <c r="ER898" s="190"/>
      <c r="ES898" s="190"/>
      <c r="ET898" s="190"/>
      <c r="EU898" s="190"/>
      <c r="EV898" s="190"/>
      <c r="EW898" s="190"/>
      <c r="EX898" s="190"/>
      <c r="EY898" s="190"/>
      <c r="EZ898" s="190"/>
      <c r="FA898" s="190"/>
      <c r="FB898" s="190"/>
      <c r="FC898" s="190"/>
      <c r="FD898" s="190"/>
      <c r="FE898" s="190"/>
      <c r="FF898" s="190"/>
      <c r="FG898" s="190"/>
      <c r="FH898" s="190"/>
      <c r="FI898" s="190"/>
      <c r="FJ898" s="190"/>
      <c r="FK898" s="190"/>
      <c r="FL898" s="190"/>
      <c r="FM898" s="190"/>
      <c r="FN898" s="190"/>
      <c r="FO898" s="190"/>
      <c r="FP898" s="190"/>
      <c r="FQ898" s="190"/>
      <c r="FR898" s="190"/>
      <c r="FS898" s="190"/>
      <c r="FT898" s="190"/>
      <c r="FU898" s="190"/>
      <c r="FV898" s="190"/>
      <c r="FW898" s="190"/>
      <c r="FX898" s="190"/>
      <c r="FY898" s="190"/>
      <c r="FZ898" s="190"/>
      <c r="GA898" s="190"/>
      <c r="GB898" s="190"/>
      <c r="GC898" s="190"/>
      <c r="GD898" s="190"/>
      <c r="GE898" s="190"/>
      <c r="GF898" s="190"/>
      <c r="GG898" s="190"/>
      <c r="GH898" s="190"/>
    </row>
    <row r="899" spans="1:190" s="16" customFormat="1" ht="21" customHeight="1" x14ac:dyDescent="0.25">
      <c r="A899" s="700">
        <v>839</v>
      </c>
      <c r="B899" s="188" t="s">
        <v>6821</v>
      </c>
      <c r="C899" s="717" t="s">
        <v>6822</v>
      </c>
      <c r="D899" s="729" t="s">
        <v>85</v>
      </c>
      <c r="E899" s="700">
        <v>66</v>
      </c>
      <c r="F899" s="703" t="str">
        <f t="shared" si="17"/>
        <v>Khá</v>
      </c>
      <c r="G899" s="70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  <c r="Y899" s="190"/>
      <c r="Z899" s="190"/>
      <c r="AA899" s="190"/>
      <c r="AB899" s="190"/>
      <c r="AC899" s="190"/>
      <c r="AD899" s="190"/>
      <c r="AE899" s="190"/>
      <c r="AF899" s="190"/>
      <c r="AG899" s="190"/>
      <c r="AH899" s="190"/>
      <c r="AI899" s="190"/>
      <c r="AJ899" s="190"/>
      <c r="AK899" s="190"/>
      <c r="AL899" s="190"/>
      <c r="AM899" s="190"/>
      <c r="AN899" s="190"/>
      <c r="AO899" s="190"/>
      <c r="AP899" s="190"/>
      <c r="AQ899" s="190"/>
      <c r="AR899" s="190"/>
      <c r="AS899" s="190"/>
      <c r="AT899" s="190"/>
      <c r="AU899" s="190"/>
      <c r="AV899" s="190"/>
      <c r="AW899" s="190"/>
      <c r="AX899" s="190"/>
      <c r="AY899" s="190"/>
      <c r="AZ899" s="190"/>
      <c r="BA899" s="190"/>
      <c r="BB899" s="190"/>
      <c r="BC899" s="190"/>
      <c r="BD899" s="190"/>
      <c r="BE899" s="190"/>
      <c r="BF899" s="190"/>
      <c r="BG899" s="190"/>
      <c r="BH899" s="190"/>
      <c r="BI899" s="190"/>
      <c r="BJ899" s="190"/>
      <c r="BK899" s="190"/>
      <c r="BL899" s="190"/>
      <c r="BM899" s="190"/>
      <c r="BN899" s="190"/>
      <c r="BO899" s="190"/>
      <c r="BP899" s="190"/>
      <c r="BQ899" s="190"/>
      <c r="BR899" s="190"/>
      <c r="BS899" s="190"/>
      <c r="BT899" s="190"/>
      <c r="BU899" s="190"/>
      <c r="BV899" s="190"/>
      <c r="BW899" s="190"/>
      <c r="BX899" s="190"/>
      <c r="BY899" s="190"/>
      <c r="BZ899" s="190"/>
      <c r="CA899" s="190"/>
      <c r="CB899" s="190"/>
      <c r="CC899" s="190"/>
      <c r="CD899" s="190"/>
      <c r="CE899" s="190"/>
      <c r="CF899" s="190"/>
      <c r="CG899" s="190"/>
      <c r="CH899" s="190"/>
      <c r="CI899" s="190"/>
      <c r="CJ899" s="190"/>
      <c r="CK899" s="190"/>
      <c r="CL899" s="190"/>
      <c r="CM899" s="190"/>
      <c r="CN899" s="190"/>
      <c r="CO899" s="190"/>
      <c r="CP899" s="190"/>
      <c r="CQ899" s="190"/>
      <c r="CR899" s="190"/>
      <c r="CS899" s="190"/>
      <c r="CT899" s="190"/>
      <c r="CU899" s="190"/>
      <c r="CV899" s="190"/>
      <c r="CW899" s="190"/>
      <c r="CX899" s="190"/>
      <c r="CY899" s="190"/>
      <c r="CZ899" s="190"/>
      <c r="DA899" s="190"/>
      <c r="DB899" s="190"/>
      <c r="DC899" s="190"/>
      <c r="DD899" s="190"/>
      <c r="DE899" s="190"/>
      <c r="DF899" s="190"/>
      <c r="DG899" s="190"/>
      <c r="DH899" s="190"/>
      <c r="DI899" s="190"/>
      <c r="DJ899" s="190"/>
      <c r="DK899" s="190"/>
      <c r="DL899" s="190"/>
      <c r="DM899" s="190"/>
      <c r="DN899" s="190"/>
      <c r="DO899" s="190"/>
      <c r="DP899" s="190"/>
      <c r="DQ899" s="190"/>
      <c r="DR899" s="190"/>
      <c r="DS899" s="190"/>
      <c r="DT899" s="190"/>
      <c r="DU899" s="190"/>
      <c r="DV899" s="190"/>
      <c r="DW899" s="190"/>
      <c r="DX899" s="190"/>
      <c r="DY899" s="190"/>
      <c r="DZ899" s="190"/>
      <c r="EA899" s="190"/>
      <c r="EB899" s="190"/>
      <c r="EC899" s="190"/>
      <c r="ED899" s="190"/>
      <c r="EE899" s="190"/>
      <c r="EF899" s="190"/>
      <c r="EG899" s="190"/>
      <c r="EH899" s="190"/>
      <c r="EI899" s="190"/>
      <c r="EJ899" s="190"/>
      <c r="EK899" s="190"/>
      <c r="EL899" s="190"/>
      <c r="EM899" s="190"/>
      <c r="EN899" s="190"/>
      <c r="EO899" s="190"/>
      <c r="EP899" s="190"/>
      <c r="EQ899" s="190"/>
      <c r="ER899" s="190"/>
      <c r="ES899" s="190"/>
      <c r="ET899" s="190"/>
      <c r="EU899" s="190"/>
      <c r="EV899" s="190"/>
      <c r="EW899" s="190"/>
      <c r="EX899" s="190"/>
      <c r="EY899" s="190"/>
      <c r="EZ899" s="190"/>
      <c r="FA899" s="190"/>
      <c r="FB899" s="190"/>
      <c r="FC899" s="190"/>
      <c r="FD899" s="190"/>
      <c r="FE899" s="190"/>
      <c r="FF899" s="190"/>
      <c r="FG899" s="190"/>
      <c r="FH899" s="190"/>
      <c r="FI899" s="190"/>
      <c r="FJ899" s="190"/>
      <c r="FK899" s="190"/>
      <c r="FL899" s="190"/>
      <c r="FM899" s="190"/>
      <c r="FN899" s="190"/>
      <c r="FO899" s="190"/>
      <c r="FP899" s="190"/>
      <c r="FQ899" s="190"/>
      <c r="FR899" s="190"/>
      <c r="FS899" s="190"/>
      <c r="FT899" s="190"/>
      <c r="FU899" s="190"/>
      <c r="FV899" s="190"/>
      <c r="FW899" s="190"/>
      <c r="FX899" s="190"/>
      <c r="FY899" s="190"/>
      <c r="FZ899" s="190"/>
      <c r="GA899" s="190"/>
      <c r="GB899" s="190"/>
      <c r="GC899" s="190"/>
      <c r="GD899" s="190"/>
      <c r="GE899" s="190"/>
      <c r="GF899" s="190"/>
      <c r="GG899" s="190"/>
      <c r="GH899" s="190"/>
    </row>
    <row r="900" spans="1:190" s="16" customFormat="1" ht="21" customHeight="1" x14ac:dyDescent="0.25">
      <c r="A900" s="700">
        <v>840</v>
      </c>
      <c r="B900" s="188" t="s">
        <v>6823</v>
      </c>
      <c r="C900" s="717" t="s">
        <v>5851</v>
      </c>
      <c r="D900" s="729" t="s">
        <v>85</v>
      </c>
      <c r="E900" s="700">
        <v>86</v>
      </c>
      <c r="F900" s="703" t="str">
        <f t="shared" si="17"/>
        <v>Tốt</v>
      </c>
      <c r="G900" s="70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  <c r="Y900" s="190"/>
      <c r="Z900" s="190"/>
      <c r="AA900" s="190"/>
      <c r="AB900" s="190"/>
      <c r="AC900" s="190"/>
      <c r="AD900" s="190"/>
      <c r="AE900" s="190"/>
      <c r="AF900" s="190"/>
      <c r="AG900" s="190"/>
      <c r="AH900" s="190"/>
      <c r="AI900" s="190"/>
      <c r="AJ900" s="190"/>
      <c r="AK900" s="190"/>
      <c r="AL900" s="190"/>
      <c r="AM900" s="190"/>
      <c r="AN900" s="190"/>
      <c r="AO900" s="190"/>
      <c r="AP900" s="190"/>
      <c r="AQ900" s="190"/>
      <c r="AR900" s="190"/>
      <c r="AS900" s="190"/>
      <c r="AT900" s="190"/>
      <c r="AU900" s="190"/>
      <c r="AV900" s="190"/>
      <c r="AW900" s="190"/>
      <c r="AX900" s="190"/>
      <c r="AY900" s="190"/>
      <c r="AZ900" s="190"/>
      <c r="BA900" s="190"/>
      <c r="BB900" s="190"/>
      <c r="BC900" s="190"/>
      <c r="BD900" s="190"/>
      <c r="BE900" s="190"/>
      <c r="BF900" s="190"/>
      <c r="BG900" s="190"/>
      <c r="BH900" s="190"/>
      <c r="BI900" s="190"/>
      <c r="BJ900" s="190"/>
      <c r="BK900" s="190"/>
      <c r="BL900" s="190"/>
      <c r="BM900" s="190"/>
      <c r="BN900" s="190"/>
      <c r="BO900" s="190"/>
      <c r="BP900" s="190"/>
      <c r="BQ900" s="190"/>
      <c r="BR900" s="190"/>
      <c r="BS900" s="190"/>
      <c r="BT900" s="190"/>
      <c r="BU900" s="190"/>
      <c r="BV900" s="190"/>
      <c r="BW900" s="190"/>
      <c r="BX900" s="190"/>
      <c r="BY900" s="190"/>
      <c r="BZ900" s="190"/>
      <c r="CA900" s="190"/>
      <c r="CB900" s="190"/>
      <c r="CC900" s="190"/>
      <c r="CD900" s="190"/>
      <c r="CE900" s="190"/>
      <c r="CF900" s="190"/>
      <c r="CG900" s="190"/>
      <c r="CH900" s="190"/>
      <c r="CI900" s="190"/>
      <c r="CJ900" s="190"/>
      <c r="CK900" s="190"/>
      <c r="CL900" s="190"/>
      <c r="CM900" s="190"/>
      <c r="CN900" s="190"/>
      <c r="CO900" s="190"/>
      <c r="CP900" s="190"/>
      <c r="CQ900" s="190"/>
      <c r="CR900" s="190"/>
      <c r="CS900" s="190"/>
      <c r="CT900" s="190"/>
      <c r="CU900" s="190"/>
      <c r="CV900" s="190"/>
      <c r="CW900" s="190"/>
      <c r="CX900" s="190"/>
      <c r="CY900" s="190"/>
      <c r="CZ900" s="190"/>
      <c r="DA900" s="190"/>
      <c r="DB900" s="190"/>
      <c r="DC900" s="190"/>
      <c r="DD900" s="190"/>
      <c r="DE900" s="190"/>
      <c r="DF900" s="190"/>
      <c r="DG900" s="190"/>
      <c r="DH900" s="190"/>
      <c r="DI900" s="190"/>
      <c r="DJ900" s="190"/>
      <c r="DK900" s="190"/>
      <c r="DL900" s="190"/>
      <c r="DM900" s="190"/>
      <c r="DN900" s="190"/>
      <c r="DO900" s="190"/>
      <c r="DP900" s="190"/>
      <c r="DQ900" s="190"/>
      <c r="DR900" s="190"/>
      <c r="DS900" s="190"/>
      <c r="DT900" s="190"/>
      <c r="DU900" s="190"/>
      <c r="DV900" s="190"/>
      <c r="DW900" s="190"/>
      <c r="DX900" s="190"/>
      <c r="DY900" s="190"/>
      <c r="DZ900" s="190"/>
      <c r="EA900" s="190"/>
      <c r="EB900" s="190"/>
      <c r="EC900" s="190"/>
      <c r="ED900" s="190"/>
      <c r="EE900" s="190"/>
      <c r="EF900" s="190"/>
      <c r="EG900" s="190"/>
      <c r="EH900" s="190"/>
      <c r="EI900" s="190"/>
      <c r="EJ900" s="190"/>
      <c r="EK900" s="190"/>
      <c r="EL900" s="190"/>
      <c r="EM900" s="190"/>
      <c r="EN900" s="190"/>
      <c r="EO900" s="190"/>
      <c r="EP900" s="190"/>
      <c r="EQ900" s="190"/>
      <c r="ER900" s="190"/>
      <c r="ES900" s="190"/>
      <c r="ET900" s="190"/>
      <c r="EU900" s="190"/>
      <c r="EV900" s="190"/>
      <c r="EW900" s="190"/>
      <c r="EX900" s="190"/>
      <c r="EY900" s="190"/>
      <c r="EZ900" s="190"/>
      <c r="FA900" s="190"/>
      <c r="FB900" s="190"/>
      <c r="FC900" s="190"/>
      <c r="FD900" s="190"/>
      <c r="FE900" s="190"/>
      <c r="FF900" s="190"/>
      <c r="FG900" s="190"/>
      <c r="FH900" s="190"/>
      <c r="FI900" s="190"/>
      <c r="FJ900" s="190"/>
      <c r="FK900" s="190"/>
      <c r="FL900" s="190"/>
      <c r="FM900" s="190"/>
      <c r="FN900" s="190"/>
      <c r="FO900" s="190"/>
      <c r="FP900" s="190"/>
      <c r="FQ900" s="190"/>
      <c r="FR900" s="190"/>
      <c r="FS900" s="190"/>
      <c r="FT900" s="190"/>
      <c r="FU900" s="190"/>
      <c r="FV900" s="190"/>
      <c r="FW900" s="190"/>
      <c r="FX900" s="190"/>
      <c r="FY900" s="190"/>
      <c r="FZ900" s="190"/>
      <c r="GA900" s="190"/>
      <c r="GB900" s="190"/>
      <c r="GC900" s="190"/>
      <c r="GD900" s="190"/>
      <c r="GE900" s="190"/>
      <c r="GF900" s="190"/>
      <c r="GG900" s="190"/>
      <c r="GH900" s="190"/>
    </row>
    <row r="901" spans="1:190" s="16" customFormat="1" ht="21" customHeight="1" x14ac:dyDescent="0.25">
      <c r="A901" s="700">
        <v>841</v>
      </c>
      <c r="B901" s="188" t="s">
        <v>6824</v>
      </c>
      <c r="C901" s="717" t="s">
        <v>344</v>
      </c>
      <c r="D901" s="729" t="s">
        <v>1315</v>
      </c>
      <c r="E901" s="700">
        <v>71</v>
      </c>
      <c r="F901" s="703" t="str">
        <f t="shared" si="17"/>
        <v>Khá</v>
      </c>
      <c r="G901" s="70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  <c r="Y901" s="190"/>
      <c r="Z901" s="190"/>
      <c r="AA901" s="190"/>
      <c r="AB901" s="190"/>
      <c r="AC901" s="190"/>
      <c r="AD901" s="190"/>
      <c r="AE901" s="190"/>
      <c r="AF901" s="190"/>
      <c r="AG901" s="190"/>
      <c r="AH901" s="190"/>
      <c r="AI901" s="190"/>
      <c r="AJ901" s="190"/>
      <c r="AK901" s="190"/>
      <c r="AL901" s="190"/>
      <c r="AM901" s="190"/>
      <c r="AN901" s="190"/>
      <c r="AO901" s="190"/>
      <c r="AP901" s="190"/>
      <c r="AQ901" s="190"/>
      <c r="AR901" s="190"/>
      <c r="AS901" s="190"/>
      <c r="AT901" s="190"/>
      <c r="AU901" s="190"/>
      <c r="AV901" s="190"/>
      <c r="AW901" s="190"/>
      <c r="AX901" s="190"/>
      <c r="AY901" s="190"/>
      <c r="AZ901" s="190"/>
      <c r="BA901" s="190"/>
      <c r="BB901" s="190"/>
      <c r="BC901" s="190"/>
      <c r="BD901" s="190"/>
      <c r="BE901" s="190"/>
      <c r="BF901" s="190"/>
      <c r="BG901" s="190"/>
      <c r="BH901" s="190"/>
      <c r="BI901" s="190"/>
      <c r="BJ901" s="190"/>
      <c r="BK901" s="190"/>
      <c r="BL901" s="190"/>
      <c r="BM901" s="190"/>
      <c r="BN901" s="190"/>
      <c r="BO901" s="190"/>
      <c r="BP901" s="190"/>
      <c r="BQ901" s="190"/>
      <c r="BR901" s="190"/>
      <c r="BS901" s="190"/>
      <c r="BT901" s="190"/>
      <c r="BU901" s="190"/>
      <c r="BV901" s="190"/>
      <c r="BW901" s="190"/>
      <c r="BX901" s="190"/>
      <c r="BY901" s="190"/>
      <c r="BZ901" s="190"/>
      <c r="CA901" s="190"/>
      <c r="CB901" s="190"/>
      <c r="CC901" s="190"/>
      <c r="CD901" s="190"/>
      <c r="CE901" s="190"/>
      <c r="CF901" s="190"/>
      <c r="CG901" s="190"/>
      <c r="CH901" s="190"/>
      <c r="CI901" s="190"/>
      <c r="CJ901" s="190"/>
      <c r="CK901" s="190"/>
      <c r="CL901" s="190"/>
      <c r="CM901" s="190"/>
      <c r="CN901" s="190"/>
      <c r="CO901" s="190"/>
      <c r="CP901" s="190"/>
      <c r="CQ901" s="190"/>
      <c r="CR901" s="190"/>
      <c r="CS901" s="190"/>
      <c r="CT901" s="190"/>
      <c r="CU901" s="190"/>
      <c r="CV901" s="190"/>
      <c r="CW901" s="190"/>
      <c r="CX901" s="190"/>
      <c r="CY901" s="190"/>
      <c r="CZ901" s="190"/>
      <c r="DA901" s="190"/>
      <c r="DB901" s="190"/>
      <c r="DC901" s="190"/>
      <c r="DD901" s="190"/>
      <c r="DE901" s="190"/>
      <c r="DF901" s="190"/>
      <c r="DG901" s="190"/>
      <c r="DH901" s="190"/>
      <c r="DI901" s="190"/>
      <c r="DJ901" s="190"/>
      <c r="DK901" s="190"/>
      <c r="DL901" s="190"/>
      <c r="DM901" s="190"/>
      <c r="DN901" s="190"/>
      <c r="DO901" s="190"/>
      <c r="DP901" s="190"/>
      <c r="DQ901" s="190"/>
      <c r="DR901" s="190"/>
      <c r="DS901" s="190"/>
      <c r="DT901" s="190"/>
      <c r="DU901" s="190"/>
      <c r="DV901" s="190"/>
      <c r="DW901" s="190"/>
      <c r="DX901" s="190"/>
      <c r="DY901" s="190"/>
      <c r="DZ901" s="190"/>
      <c r="EA901" s="190"/>
      <c r="EB901" s="190"/>
      <c r="EC901" s="190"/>
      <c r="ED901" s="190"/>
      <c r="EE901" s="190"/>
      <c r="EF901" s="190"/>
      <c r="EG901" s="190"/>
      <c r="EH901" s="190"/>
      <c r="EI901" s="190"/>
      <c r="EJ901" s="190"/>
      <c r="EK901" s="190"/>
      <c r="EL901" s="190"/>
      <c r="EM901" s="190"/>
      <c r="EN901" s="190"/>
      <c r="EO901" s="190"/>
      <c r="EP901" s="190"/>
      <c r="EQ901" s="190"/>
      <c r="ER901" s="190"/>
      <c r="ES901" s="190"/>
      <c r="ET901" s="190"/>
      <c r="EU901" s="190"/>
      <c r="EV901" s="190"/>
      <c r="EW901" s="190"/>
      <c r="EX901" s="190"/>
      <c r="EY901" s="190"/>
      <c r="EZ901" s="190"/>
      <c r="FA901" s="190"/>
      <c r="FB901" s="190"/>
      <c r="FC901" s="190"/>
      <c r="FD901" s="190"/>
      <c r="FE901" s="190"/>
      <c r="FF901" s="190"/>
      <c r="FG901" s="190"/>
      <c r="FH901" s="190"/>
      <c r="FI901" s="190"/>
      <c r="FJ901" s="190"/>
      <c r="FK901" s="190"/>
      <c r="FL901" s="190"/>
      <c r="FM901" s="190"/>
      <c r="FN901" s="190"/>
      <c r="FO901" s="190"/>
      <c r="FP901" s="190"/>
      <c r="FQ901" s="190"/>
      <c r="FR901" s="190"/>
      <c r="FS901" s="190"/>
      <c r="FT901" s="190"/>
      <c r="FU901" s="190"/>
      <c r="FV901" s="190"/>
      <c r="FW901" s="190"/>
      <c r="FX901" s="190"/>
      <c r="FY901" s="190"/>
      <c r="FZ901" s="190"/>
      <c r="GA901" s="190"/>
      <c r="GB901" s="190"/>
      <c r="GC901" s="190"/>
      <c r="GD901" s="190"/>
      <c r="GE901" s="190"/>
      <c r="GF901" s="190"/>
      <c r="GG901" s="190"/>
      <c r="GH901" s="190"/>
    </row>
    <row r="902" spans="1:190" s="16" customFormat="1" ht="21" customHeight="1" x14ac:dyDescent="0.25">
      <c r="A902" s="700">
        <v>842</v>
      </c>
      <c r="B902" s="188" t="s">
        <v>6825</v>
      </c>
      <c r="C902" s="717" t="s">
        <v>179</v>
      </c>
      <c r="D902" s="729" t="s">
        <v>111</v>
      </c>
      <c r="E902" s="700">
        <v>81</v>
      </c>
      <c r="F902" s="703" t="str">
        <f t="shared" si="17"/>
        <v>Tốt</v>
      </c>
      <c r="G902" s="70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  <c r="Y902" s="190"/>
      <c r="Z902" s="190"/>
      <c r="AA902" s="190"/>
      <c r="AB902" s="190"/>
      <c r="AC902" s="190"/>
      <c r="AD902" s="190"/>
      <c r="AE902" s="190"/>
      <c r="AF902" s="190"/>
      <c r="AG902" s="190"/>
      <c r="AH902" s="190"/>
      <c r="AI902" s="190"/>
      <c r="AJ902" s="190"/>
      <c r="AK902" s="190"/>
      <c r="AL902" s="190"/>
      <c r="AM902" s="190"/>
      <c r="AN902" s="190"/>
      <c r="AO902" s="190"/>
      <c r="AP902" s="190"/>
      <c r="AQ902" s="190"/>
      <c r="AR902" s="190"/>
      <c r="AS902" s="190"/>
      <c r="AT902" s="190"/>
      <c r="AU902" s="190"/>
      <c r="AV902" s="190"/>
      <c r="AW902" s="190"/>
      <c r="AX902" s="190"/>
      <c r="AY902" s="190"/>
      <c r="AZ902" s="190"/>
      <c r="BA902" s="190"/>
      <c r="BB902" s="190"/>
      <c r="BC902" s="190"/>
      <c r="BD902" s="190"/>
      <c r="BE902" s="190"/>
      <c r="BF902" s="190"/>
      <c r="BG902" s="190"/>
      <c r="BH902" s="190"/>
      <c r="BI902" s="190"/>
      <c r="BJ902" s="190"/>
      <c r="BK902" s="190"/>
      <c r="BL902" s="190"/>
      <c r="BM902" s="190"/>
      <c r="BN902" s="190"/>
      <c r="BO902" s="190"/>
      <c r="BP902" s="190"/>
      <c r="BQ902" s="190"/>
      <c r="BR902" s="190"/>
      <c r="BS902" s="190"/>
      <c r="BT902" s="190"/>
      <c r="BU902" s="190"/>
      <c r="BV902" s="190"/>
      <c r="BW902" s="190"/>
      <c r="BX902" s="190"/>
      <c r="BY902" s="190"/>
      <c r="BZ902" s="190"/>
      <c r="CA902" s="190"/>
      <c r="CB902" s="190"/>
      <c r="CC902" s="190"/>
      <c r="CD902" s="190"/>
      <c r="CE902" s="190"/>
      <c r="CF902" s="190"/>
      <c r="CG902" s="190"/>
      <c r="CH902" s="190"/>
      <c r="CI902" s="190"/>
      <c r="CJ902" s="190"/>
      <c r="CK902" s="190"/>
      <c r="CL902" s="190"/>
      <c r="CM902" s="190"/>
      <c r="CN902" s="190"/>
      <c r="CO902" s="190"/>
      <c r="CP902" s="190"/>
      <c r="CQ902" s="190"/>
      <c r="CR902" s="190"/>
      <c r="CS902" s="190"/>
      <c r="CT902" s="190"/>
      <c r="CU902" s="190"/>
      <c r="CV902" s="190"/>
      <c r="CW902" s="190"/>
      <c r="CX902" s="190"/>
      <c r="CY902" s="190"/>
      <c r="CZ902" s="190"/>
      <c r="DA902" s="190"/>
      <c r="DB902" s="190"/>
      <c r="DC902" s="190"/>
      <c r="DD902" s="190"/>
      <c r="DE902" s="190"/>
      <c r="DF902" s="190"/>
      <c r="DG902" s="190"/>
      <c r="DH902" s="190"/>
      <c r="DI902" s="190"/>
      <c r="DJ902" s="190"/>
      <c r="DK902" s="190"/>
      <c r="DL902" s="190"/>
      <c r="DM902" s="190"/>
      <c r="DN902" s="190"/>
      <c r="DO902" s="190"/>
      <c r="DP902" s="190"/>
      <c r="DQ902" s="190"/>
      <c r="DR902" s="190"/>
      <c r="DS902" s="190"/>
      <c r="DT902" s="190"/>
      <c r="DU902" s="190"/>
      <c r="DV902" s="190"/>
      <c r="DW902" s="190"/>
      <c r="DX902" s="190"/>
      <c r="DY902" s="190"/>
      <c r="DZ902" s="190"/>
      <c r="EA902" s="190"/>
      <c r="EB902" s="190"/>
      <c r="EC902" s="190"/>
      <c r="ED902" s="190"/>
      <c r="EE902" s="190"/>
      <c r="EF902" s="190"/>
      <c r="EG902" s="190"/>
      <c r="EH902" s="190"/>
      <c r="EI902" s="190"/>
      <c r="EJ902" s="190"/>
      <c r="EK902" s="190"/>
      <c r="EL902" s="190"/>
      <c r="EM902" s="190"/>
      <c r="EN902" s="190"/>
      <c r="EO902" s="190"/>
      <c r="EP902" s="190"/>
      <c r="EQ902" s="190"/>
      <c r="ER902" s="190"/>
      <c r="ES902" s="190"/>
      <c r="ET902" s="190"/>
      <c r="EU902" s="190"/>
      <c r="EV902" s="190"/>
      <c r="EW902" s="190"/>
      <c r="EX902" s="190"/>
      <c r="EY902" s="190"/>
      <c r="EZ902" s="190"/>
      <c r="FA902" s="190"/>
      <c r="FB902" s="190"/>
      <c r="FC902" s="190"/>
      <c r="FD902" s="190"/>
      <c r="FE902" s="190"/>
      <c r="FF902" s="190"/>
      <c r="FG902" s="190"/>
      <c r="FH902" s="190"/>
      <c r="FI902" s="190"/>
      <c r="FJ902" s="190"/>
      <c r="FK902" s="190"/>
      <c r="FL902" s="190"/>
      <c r="FM902" s="190"/>
      <c r="FN902" s="190"/>
      <c r="FO902" s="190"/>
      <c r="FP902" s="190"/>
      <c r="FQ902" s="190"/>
      <c r="FR902" s="190"/>
      <c r="FS902" s="190"/>
      <c r="FT902" s="190"/>
      <c r="FU902" s="190"/>
      <c r="FV902" s="190"/>
      <c r="FW902" s="190"/>
      <c r="FX902" s="190"/>
      <c r="FY902" s="190"/>
      <c r="FZ902" s="190"/>
      <c r="GA902" s="190"/>
      <c r="GB902" s="190"/>
      <c r="GC902" s="190"/>
      <c r="GD902" s="190"/>
      <c r="GE902" s="190"/>
      <c r="GF902" s="190"/>
      <c r="GG902" s="190"/>
      <c r="GH902" s="190"/>
    </row>
    <row r="903" spans="1:190" s="16" customFormat="1" ht="21" customHeight="1" x14ac:dyDescent="0.25">
      <c r="A903" s="700">
        <v>843</v>
      </c>
      <c r="B903" s="188" t="s">
        <v>6826</v>
      </c>
      <c r="C903" s="717" t="s">
        <v>3799</v>
      </c>
      <c r="D903" s="729" t="s">
        <v>59</v>
      </c>
      <c r="E903" s="700">
        <v>57</v>
      </c>
      <c r="F903" s="703" t="str">
        <f t="shared" si="17"/>
        <v>Trung bình</v>
      </c>
      <c r="G903" s="70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  <c r="Y903" s="190"/>
      <c r="Z903" s="190"/>
      <c r="AA903" s="190"/>
      <c r="AB903" s="190"/>
      <c r="AC903" s="190"/>
      <c r="AD903" s="190"/>
      <c r="AE903" s="190"/>
      <c r="AF903" s="190"/>
      <c r="AG903" s="190"/>
      <c r="AH903" s="190"/>
      <c r="AI903" s="190"/>
      <c r="AJ903" s="190"/>
      <c r="AK903" s="190"/>
      <c r="AL903" s="190"/>
      <c r="AM903" s="190"/>
      <c r="AN903" s="190"/>
      <c r="AO903" s="190"/>
      <c r="AP903" s="190"/>
      <c r="AQ903" s="190"/>
      <c r="AR903" s="190"/>
      <c r="AS903" s="190"/>
      <c r="AT903" s="190"/>
      <c r="AU903" s="190"/>
      <c r="AV903" s="190"/>
      <c r="AW903" s="190"/>
      <c r="AX903" s="190"/>
      <c r="AY903" s="190"/>
      <c r="AZ903" s="190"/>
      <c r="BA903" s="190"/>
      <c r="BB903" s="190"/>
      <c r="BC903" s="190"/>
      <c r="BD903" s="190"/>
      <c r="BE903" s="190"/>
      <c r="BF903" s="190"/>
      <c r="BG903" s="190"/>
      <c r="BH903" s="190"/>
      <c r="BI903" s="190"/>
      <c r="BJ903" s="190"/>
      <c r="BK903" s="190"/>
      <c r="BL903" s="190"/>
      <c r="BM903" s="190"/>
      <c r="BN903" s="190"/>
      <c r="BO903" s="190"/>
      <c r="BP903" s="190"/>
      <c r="BQ903" s="190"/>
      <c r="BR903" s="190"/>
      <c r="BS903" s="190"/>
      <c r="BT903" s="190"/>
      <c r="BU903" s="190"/>
      <c r="BV903" s="190"/>
      <c r="BW903" s="190"/>
      <c r="BX903" s="190"/>
      <c r="BY903" s="190"/>
      <c r="BZ903" s="190"/>
      <c r="CA903" s="190"/>
      <c r="CB903" s="190"/>
      <c r="CC903" s="190"/>
      <c r="CD903" s="190"/>
      <c r="CE903" s="190"/>
      <c r="CF903" s="190"/>
      <c r="CG903" s="190"/>
      <c r="CH903" s="190"/>
      <c r="CI903" s="190"/>
      <c r="CJ903" s="190"/>
      <c r="CK903" s="190"/>
      <c r="CL903" s="190"/>
      <c r="CM903" s="190"/>
      <c r="CN903" s="190"/>
      <c r="CO903" s="190"/>
      <c r="CP903" s="190"/>
      <c r="CQ903" s="190"/>
      <c r="CR903" s="190"/>
      <c r="CS903" s="190"/>
      <c r="CT903" s="190"/>
      <c r="CU903" s="190"/>
      <c r="CV903" s="190"/>
      <c r="CW903" s="190"/>
      <c r="CX903" s="190"/>
      <c r="CY903" s="190"/>
      <c r="CZ903" s="190"/>
      <c r="DA903" s="190"/>
      <c r="DB903" s="190"/>
      <c r="DC903" s="190"/>
      <c r="DD903" s="190"/>
      <c r="DE903" s="190"/>
      <c r="DF903" s="190"/>
      <c r="DG903" s="190"/>
      <c r="DH903" s="190"/>
      <c r="DI903" s="190"/>
      <c r="DJ903" s="190"/>
      <c r="DK903" s="190"/>
      <c r="DL903" s="190"/>
      <c r="DM903" s="190"/>
      <c r="DN903" s="190"/>
      <c r="DO903" s="190"/>
      <c r="DP903" s="190"/>
      <c r="DQ903" s="190"/>
      <c r="DR903" s="190"/>
      <c r="DS903" s="190"/>
      <c r="DT903" s="190"/>
      <c r="DU903" s="190"/>
      <c r="DV903" s="190"/>
      <c r="DW903" s="190"/>
      <c r="DX903" s="190"/>
      <c r="DY903" s="190"/>
      <c r="DZ903" s="190"/>
      <c r="EA903" s="190"/>
      <c r="EB903" s="190"/>
      <c r="EC903" s="190"/>
      <c r="ED903" s="190"/>
      <c r="EE903" s="190"/>
      <c r="EF903" s="190"/>
      <c r="EG903" s="190"/>
      <c r="EH903" s="190"/>
      <c r="EI903" s="190"/>
      <c r="EJ903" s="190"/>
      <c r="EK903" s="190"/>
      <c r="EL903" s="190"/>
      <c r="EM903" s="190"/>
      <c r="EN903" s="190"/>
      <c r="EO903" s="190"/>
      <c r="EP903" s="190"/>
      <c r="EQ903" s="190"/>
      <c r="ER903" s="190"/>
      <c r="ES903" s="190"/>
      <c r="ET903" s="190"/>
      <c r="EU903" s="190"/>
      <c r="EV903" s="190"/>
      <c r="EW903" s="190"/>
      <c r="EX903" s="190"/>
      <c r="EY903" s="190"/>
      <c r="EZ903" s="190"/>
      <c r="FA903" s="190"/>
      <c r="FB903" s="190"/>
      <c r="FC903" s="190"/>
      <c r="FD903" s="190"/>
      <c r="FE903" s="190"/>
      <c r="FF903" s="190"/>
      <c r="FG903" s="190"/>
      <c r="FH903" s="190"/>
      <c r="FI903" s="190"/>
      <c r="FJ903" s="190"/>
      <c r="FK903" s="190"/>
      <c r="FL903" s="190"/>
      <c r="FM903" s="190"/>
      <c r="FN903" s="190"/>
      <c r="FO903" s="190"/>
      <c r="FP903" s="190"/>
      <c r="FQ903" s="190"/>
      <c r="FR903" s="190"/>
      <c r="FS903" s="190"/>
      <c r="FT903" s="190"/>
      <c r="FU903" s="190"/>
      <c r="FV903" s="190"/>
      <c r="FW903" s="190"/>
      <c r="FX903" s="190"/>
      <c r="FY903" s="190"/>
      <c r="FZ903" s="190"/>
      <c r="GA903" s="190"/>
      <c r="GB903" s="190"/>
      <c r="GC903" s="190"/>
      <c r="GD903" s="190"/>
      <c r="GE903" s="190"/>
      <c r="GF903" s="190"/>
      <c r="GG903" s="190"/>
      <c r="GH903" s="190"/>
    </row>
    <row r="904" spans="1:190" s="16" customFormat="1" ht="21" customHeight="1" x14ac:dyDescent="0.25">
      <c r="A904" s="700">
        <v>844</v>
      </c>
      <c r="B904" s="188" t="s">
        <v>6827</v>
      </c>
      <c r="C904" s="717" t="s">
        <v>6828</v>
      </c>
      <c r="D904" s="729" t="s">
        <v>289</v>
      </c>
      <c r="E904" s="700">
        <v>73</v>
      </c>
      <c r="F904" s="703" t="str">
        <f t="shared" si="17"/>
        <v>Khá</v>
      </c>
      <c r="G904" s="70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  <c r="Y904" s="190"/>
      <c r="Z904" s="190"/>
      <c r="AA904" s="190"/>
      <c r="AB904" s="190"/>
      <c r="AC904" s="190"/>
      <c r="AD904" s="190"/>
      <c r="AE904" s="190"/>
      <c r="AF904" s="190"/>
      <c r="AG904" s="190"/>
      <c r="AH904" s="190"/>
      <c r="AI904" s="190"/>
      <c r="AJ904" s="190"/>
      <c r="AK904" s="190"/>
      <c r="AL904" s="190"/>
      <c r="AM904" s="190"/>
      <c r="AN904" s="190"/>
      <c r="AO904" s="190"/>
      <c r="AP904" s="190"/>
      <c r="AQ904" s="190"/>
      <c r="AR904" s="190"/>
      <c r="AS904" s="190"/>
      <c r="AT904" s="190"/>
      <c r="AU904" s="190"/>
      <c r="AV904" s="190"/>
      <c r="AW904" s="190"/>
      <c r="AX904" s="190"/>
      <c r="AY904" s="190"/>
      <c r="AZ904" s="190"/>
      <c r="BA904" s="190"/>
      <c r="BB904" s="190"/>
      <c r="BC904" s="190"/>
      <c r="BD904" s="190"/>
      <c r="BE904" s="190"/>
      <c r="BF904" s="190"/>
      <c r="BG904" s="190"/>
      <c r="BH904" s="190"/>
      <c r="BI904" s="190"/>
      <c r="BJ904" s="190"/>
      <c r="BK904" s="190"/>
      <c r="BL904" s="190"/>
      <c r="BM904" s="190"/>
      <c r="BN904" s="190"/>
      <c r="BO904" s="190"/>
      <c r="BP904" s="190"/>
      <c r="BQ904" s="190"/>
      <c r="BR904" s="190"/>
      <c r="BS904" s="190"/>
      <c r="BT904" s="190"/>
      <c r="BU904" s="190"/>
      <c r="BV904" s="190"/>
      <c r="BW904" s="190"/>
      <c r="BX904" s="190"/>
      <c r="BY904" s="190"/>
      <c r="BZ904" s="190"/>
      <c r="CA904" s="190"/>
      <c r="CB904" s="190"/>
      <c r="CC904" s="190"/>
      <c r="CD904" s="190"/>
      <c r="CE904" s="190"/>
      <c r="CF904" s="190"/>
      <c r="CG904" s="190"/>
      <c r="CH904" s="190"/>
      <c r="CI904" s="190"/>
      <c r="CJ904" s="190"/>
      <c r="CK904" s="190"/>
      <c r="CL904" s="190"/>
      <c r="CM904" s="190"/>
      <c r="CN904" s="190"/>
      <c r="CO904" s="190"/>
      <c r="CP904" s="190"/>
      <c r="CQ904" s="190"/>
      <c r="CR904" s="190"/>
      <c r="CS904" s="190"/>
      <c r="CT904" s="190"/>
      <c r="CU904" s="190"/>
      <c r="CV904" s="190"/>
      <c r="CW904" s="190"/>
      <c r="CX904" s="190"/>
      <c r="CY904" s="190"/>
      <c r="CZ904" s="190"/>
      <c r="DA904" s="190"/>
      <c r="DB904" s="190"/>
      <c r="DC904" s="190"/>
      <c r="DD904" s="190"/>
      <c r="DE904" s="190"/>
      <c r="DF904" s="190"/>
      <c r="DG904" s="190"/>
      <c r="DH904" s="190"/>
      <c r="DI904" s="190"/>
      <c r="DJ904" s="190"/>
      <c r="DK904" s="190"/>
      <c r="DL904" s="190"/>
      <c r="DM904" s="190"/>
      <c r="DN904" s="190"/>
      <c r="DO904" s="190"/>
      <c r="DP904" s="190"/>
      <c r="DQ904" s="190"/>
      <c r="DR904" s="190"/>
      <c r="DS904" s="190"/>
      <c r="DT904" s="190"/>
      <c r="DU904" s="190"/>
      <c r="DV904" s="190"/>
      <c r="DW904" s="190"/>
      <c r="DX904" s="190"/>
      <c r="DY904" s="190"/>
      <c r="DZ904" s="190"/>
      <c r="EA904" s="190"/>
      <c r="EB904" s="190"/>
      <c r="EC904" s="190"/>
      <c r="ED904" s="190"/>
      <c r="EE904" s="190"/>
      <c r="EF904" s="190"/>
      <c r="EG904" s="190"/>
      <c r="EH904" s="190"/>
      <c r="EI904" s="190"/>
      <c r="EJ904" s="190"/>
      <c r="EK904" s="190"/>
      <c r="EL904" s="190"/>
      <c r="EM904" s="190"/>
      <c r="EN904" s="190"/>
      <c r="EO904" s="190"/>
      <c r="EP904" s="190"/>
      <c r="EQ904" s="190"/>
      <c r="ER904" s="190"/>
      <c r="ES904" s="190"/>
      <c r="ET904" s="190"/>
      <c r="EU904" s="190"/>
      <c r="EV904" s="190"/>
      <c r="EW904" s="190"/>
      <c r="EX904" s="190"/>
      <c r="EY904" s="190"/>
      <c r="EZ904" s="190"/>
      <c r="FA904" s="190"/>
      <c r="FB904" s="190"/>
      <c r="FC904" s="190"/>
      <c r="FD904" s="190"/>
      <c r="FE904" s="190"/>
      <c r="FF904" s="190"/>
      <c r="FG904" s="190"/>
      <c r="FH904" s="190"/>
      <c r="FI904" s="190"/>
      <c r="FJ904" s="190"/>
      <c r="FK904" s="190"/>
      <c r="FL904" s="190"/>
      <c r="FM904" s="190"/>
      <c r="FN904" s="190"/>
      <c r="FO904" s="190"/>
      <c r="FP904" s="190"/>
      <c r="FQ904" s="190"/>
      <c r="FR904" s="190"/>
      <c r="FS904" s="190"/>
      <c r="FT904" s="190"/>
      <c r="FU904" s="190"/>
      <c r="FV904" s="190"/>
      <c r="FW904" s="190"/>
      <c r="FX904" s="190"/>
      <c r="FY904" s="190"/>
      <c r="FZ904" s="190"/>
      <c r="GA904" s="190"/>
      <c r="GB904" s="190"/>
      <c r="GC904" s="190"/>
      <c r="GD904" s="190"/>
      <c r="GE904" s="190"/>
      <c r="GF904" s="190"/>
      <c r="GG904" s="190"/>
      <c r="GH904" s="190"/>
    </row>
    <row r="905" spans="1:190" s="16" customFormat="1" ht="21" customHeight="1" x14ac:dyDescent="0.25">
      <c r="A905" s="700">
        <v>845</v>
      </c>
      <c r="B905" s="188" t="s">
        <v>6829</v>
      </c>
      <c r="C905" s="717" t="s">
        <v>599</v>
      </c>
      <c r="D905" s="729" t="s">
        <v>8</v>
      </c>
      <c r="E905" s="700">
        <v>89</v>
      </c>
      <c r="F905" s="703" t="str">
        <f t="shared" si="17"/>
        <v>Tốt</v>
      </c>
      <c r="G905" s="70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  <c r="Y905" s="190"/>
      <c r="Z905" s="190"/>
      <c r="AA905" s="190"/>
      <c r="AB905" s="190"/>
      <c r="AC905" s="190"/>
      <c r="AD905" s="190"/>
      <c r="AE905" s="190"/>
      <c r="AF905" s="190"/>
      <c r="AG905" s="190"/>
      <c r="AH905" s="190"/>
      <c r="AI905" s="190"/>
      <c r="AJ905" s="190"/>
      <c r="AK905" s="190"/>
      <c r="AL905" s="190"/>
      <c r="AM905" s="190"/>
      <c r="AN905" s="190"/>
      <c r="AO905" s="190"/>
      <c r="AP905" s="190"/>
      <c r="AQ905" s="190"/>
      <c r="AR905" s="190"/>
      <c r="AS905" s="190"/>
      <c r="AT905" s="190"/>
      <c r="AU905" s="190"/>
      <c r="AV905" s="190"/>
      <c r="AW905" s="190"/>
      <c r="AX905" s="190"/>
      <c r="AY905" s="190"/>
      <c r="AZ905" s="190"/>
      <c r="BA905" s="190"/>
      <c r="BB905" s="190"/>
      <c r="BC905" s="190"/>
      <c r="BD905" s="190"/>
      <c r="BE905" s="190"/>
      <c r="BF905" s="190"/>
      <c r="BG905" s="190"/>
      <c r="BH905" s="190"/>
      <c r="BI905" s="190"/>
      <c r="BJ905" s="190"/>
      <c r="BK905" s="190"/>
      <c r="BL905" s="190"/>
      <c r="BM905" s="190"/>
      <c r="BN905" s="190"/>
      <c r="BO905" s="190"/>
      <c r="BP905" s="190"/>
      <c r="BQ905" s="190"/>
      <c r="BR905" s="190"/>
      <c r="BS905" s="190"/>
      <c r="BT905" s="190"/>
      <c r="BU905" s="190"/>
      <c r="BV905" s="190"/>
      <c r="BW905" s="190"/>
      <c r="BX905" s="190"/>
      <c r="BY905" s="190"/>
      <c r="BZ905" s="190"/>
      <c r="CA905" s="190"/>
      <c r="CB905" s="190"/>
      <c r="CC905" s="190"/>
      <c r="CD905" s="190"/>
      <c r="CE905" s="190"/>
      <c r="CF905" s="190"/>
      <c r="CG905" s="190"/>
      <c r="CH905" s="190"/>
      <c r="CI905" s="190"/>
      <c r="CJ905" s="190"/>
      <c r="CK905" s="190"/>
      <c r="CL905" s="190"/>
      <c r="CM905" s="190"/>
      <c r="CN905" s="190"/>
      <c r="CO905" s="190"/>
      <c r="CP905" s="190"/>
      <c r="CQ905" s="190"/>
      <c r="CR905" s="190"/>
      <c r="CS905" s="190"/>
      <c r="CT905" s="190"/>
      <c r="CU905" s="190"/>
      <c r="CV905" s="190"/>
      <c r="CW905" s="190"/>
      <c r="CX905" s="190"/>
      <c r="CY905" s="190"/>
      <c r="CZ905" s="190"/>
      <c r="DA905" s="190"/>
      <c r="DB905" s="190"/>
      <c r="DC905" s="190"/>
      <c r="DD905" s="190"/>
      <c r="DE905" s="190"/>
      <c r="DF905" s="190"/>
      <c r="DG905" s="190"/>
      <c r="DH905" s="190"/>
      <c r="DI905" s="190"/>
      <c r="DJ905" s="190"/>
      <c r="DK905" s="190"/>
      <c r="DL905" s="190"/>
      <c r="DM905" s="190"/>
      <c r="DN905" s="190"/>
      <c r="DO905" s="190"/>
      <c r="DP905" s="190"/>
      <c r="DQ905" s="190"/>
      <c r="DR905" s="190"/>
      <c r="DS905" s="190"/>
      <c r="DT905" s="190"/>
      <c r="DU905" s="190"/>
      <c r="DV905" s="190"/>
      <c r="DW905" s="190"/>
      <c r="DX905" s="190"/>
      <c r="DY905" s="190"/>
      <c r="DZ905" s="190"/>
      <c r="EA905" s="190"/>
      <c r="EB905" s="190"/>
      <c r="EC905" s="190"/>
      <c r="ED905" s="190"/>
      <c r="EE905" s="190"/>
      <c r="EF905" s="190"/>
      <c r="EG905" s="190"/>
      <c r="EH905" s="190"/>
      <c r="EI905" s="190"/>
      <c r="EJ905" s="190"/>
      <c r="EK905" s="190"/>
      <c r="EL905" s="190"/>
      <c r="EM905" s="190"/>
      <c r="EN905" s="190"/>
      <c r="EO905" s="190"/>
      <c r="EP905" s="190"/>
      <c r="EQ905" s="190"/>
      <c r="ER905" s="190"/>
      <c r="ES905" s="190"/>
      <c r="ET905" s="190"/>
      <c r="EU905" s="190"/>
      <c r="EV905" s="190"/>
      <c r="EW905" s="190"/>
      <c r="EX905" s="190"/>
      <c r="EY905" s="190"/>
      <c r="EZ905" s="190"/>
      <c r="FA905" s="190"/>
      <c r="FB905" s="190"/>
      <c r="FC905" s="190"/>
      <c r="FD905" s="190"/>
      <c r="FE905" s="190"/>
      <c r="FF905" s="190"/>
      <c r="FG905" s="190"/>
      <c r="FH905" s="190"/>
      <c r="FI905" s="190"/>
      <c r="FJ905" s="190"/>
      <c r="FK905" s="190"/>
      <c r="FL905" s="190"/>
      <c r="FM905" s="190"/>
      <c r="FN905" s="190"/>
      <c r="FO905" s="190"/>
      <c r="FP905" s="190"/>
      <c r="FQ905" s="190"/>
      <c r="FR905" s="190"/>
      <c r="FS905" s="190"/>
      <c r="FT905" s="190"/>
      <c r="FU905" s="190"/>
      <c r="FV905" s="190"/>
      <c r="FW905" s="190"/>
      <c r="FX905" s="190"/>
      <c r="FY905" s="190"/>
      <c r="FZ905" s="190"/>
      <c r="GA905" s="190"/>
      <c r="GB905" s="190"/>
      <c r="GC905" s="190"/>
      <c r="GD905" s="190"/>
      <c r="GE905" s="190"/>
      <c r="GF905" s="190"/>
      <c r="GG905" s="190"/>
      <c r="GH905" s="190"/>
    </row>
    <row r="906" spans="1:190" s="16" customFormat="1" ht="21" customHeight="1" x14ac:dyDescent="0.25">
      <c r="A906" s="700">
        <v>846</v>
      </c>
      <c r="B906" s="188" t="s">
        <v>6830</v>
      </c>
      <c r="C906" s="717" t="s">
        <v>112</v>
      </c>
      <c r="D906" s="729" t="s">
        <v>8</v>
      </c>
      <c r="E906" s="700">
        <v>82</v>
      </c>
      <c r="F906" s="703" t="str">
        <f t="shared" si="17"/>
        <v>Tốt</v>
      </c>
      <c r="G906" s="70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  <c r="AA906" s="190"/>
      <c r="AB906" s="190"/>
      <c r="AC906" s="190"/>
      <c r="AD906" s="190"/>
      <c r="AE906" s="190"/>
      <c r="AF906" s="190"/>
      <c r="AG906" s="190"/>
      <c r="AH906" s="190"/>
      <c r="AI906" s="190"/>
      <c r="AJ906" s="190"/>
      <c r="AK906" s="190"/>
      <c r="AL906" s="190"/>
      <c r="AM906" s="190"/>
      <c r="AN906" s="190"/>
      <c r="AO906" s="190"/>
      <c r="AP906" s="190"/>
      <c r="AQ906" s="190"/>
      <c r="AR906" s="190"/>
      <c r="AS906" s="190"/>
      <c r="AT906" s="190"/>
      <c r="AU906" s="190"/>
      <c r="AV906" s="190"/>
      <c r="AW906" s="190"/>
      <c r="AX906" s="190"/>
      <c r="AY906" s="190"/>
      <c r="AZ906" s="190"/>
      <c r="BA906" s="190"/>
      <c r="BB906" s="190"/>
      <c r="BC906" s="190"/>
      <c r="BD906" s="190"/>
      <c r="BE906" s="190"/>
      <c r="BF906" s="190"/>
      <c r="BG906" s="190"/>
      <c r="BH906" s="190"/>
      <c r="BI906" s="190"/>
      <c r="BJ906" s="190"/>
      <c r="BK906" s="190"/>
      <c r="BL906" s="190"/>
      <c r="BM906" s="190"/>
      <c r="BN906" s="190"/>
      <c r="BO906" s="190"/>
      <c r="BP906" s="190"/>
      <c r="BQ906" s="190"/>
      <c r="BR906" s="190"/>
      <c r="BS906" s="190"/>
      <c r="BT906" s="190"/>
      <c r="BU906" s="190"/>
      <c r="BV906" s="190"/>
      <c r="BW906" s="190"/>
      <c r="BX906" s="190"/>
      <c r="BY906" s="190"/>
      <c r="BZ906" s="190"/>
      <c r="CA906" s="190"/>
      <c r="CB906" s="190"/>
      <c r="CC906" s="190"/>
      <c r="CD906" s="190"/>
      <c r="CE906" s="190"/>
      <c r="CF906" s="190"/>
      <c r="CG906" s="190"/>
      <c r="CH906" s="190"/>
      <c r="CI906" s="190"/>
      <c r="CJ906" s="190"/>
      <c r="CK906" s="190"/>
      <c r="CL906" s="190"/>
      <c r="CM906" s="190"/>
      <c r="CN906" s="190"/>
      <c r="CO906" s="190"/>
      <c r="CP906" s="190"/>
      <c r="CQ906" s="190"/>
      <c r="CR906" s="190"/>
      <c r="CS906" s="190"/>
      <c r="CT906" s="190"/>
      <c r="CU906" s="190"/>
      <c r="CV906" s="190"/>
      <c r="CW906" s="190"/>
      <c r="CX906" s="190"/>
      <c r="CY906" s="190"/>
      <c r="CZ906" s="190"/>
      <c r="DA906" s="190"/>
      <c r="DB906" s="190"/>
      <c r="DC906" s="190"/>
      <c r="DD906" s="190"/>
      <c r="DE906" s="190"/>
      <c r="DF906" s="190"/>
      <c r="DG906" s="190"/>
      <c r="DH906" s="190"/>
      <c r="DI906" s="190"/>
      <c r="DJ906" s="190"/>
      <c r="DK906" s="190"/>
      <c r="DL906" s="190"/>
      <c r="DM906" s="190"/>
      <c r="DN906" s="190"/>
      <c r="DO906" s="190"/>
      <c r="DP906" s="190"/>
      <c r="DQ906" s="190"/>
      <c r="DR906" s="190"/>
      <c r="DS906" s="190"/>
      <c r="DT906" s="190"/>
      <c r="DU906" s="190"/>
      <c r="DV906" s="190"/>
      <c r="DW906" s="190"/>
      <c r="DX906" s="190"/>
      <c r="DY906" s="190"/>
      <c r="DZ906" s="190"/>
      <c r="EA906" s="190"/>
      <c r="EB906" s="190"/>
      <c r="EC906" s="190"/>
      <c r="ED906" s="190"/>
      <c r="EE906" s="190"/>
      <c r="EF906" s="190"/>
      <c r="EG906" s="190"/>
      <c r="EH906" s="190"/>
      <c r="EI906" s="190"/>
      <c r="EJ906" s="190"/>
      <c r="EK906" s="190"/>
      <c r="EL906" s="190"/>
      <c r="EM906" s="190"/>
      <c r="EN906" s="190"/>
      <c r="EO906" s="190"/>
      <c r="EP906" s="190"/>
      <c r="EQ906" s="190"/>
      <c r="ER906" s="190"/>
      <c r="ES906" s="190"/>
      <c r="ET906" s="190"/>
      <c r="EU906" s="190"/>
      <c r="EV906" s="190"/>
      <c r="EW906" s="190"/>
      <c r="EX906" s="190"/>
      <c r="EY906" s="190"/>
      <c r="EZ906" s="190"/>
      <c r="FA906" s="190"/>
      <c r="FB906" s="190"/>
      <c r="FC906" s="190"/>
      <c r="FD906" s="190"/>
      <c r="FE906" s="190"/>
      <c r="FF906" s="190"/>
      <c r="FG906" s="190"/>
      <c r="FH906" s="190"/>
      <c r="FI906" s="190"/>
      <c r="FJ906" s="190"/>
      <c r="FK906" s="190"/>
      <c r="FL906" s="190"/>
      <c r="FM906" s="190"/>
      <c r="FN906" s="190"/>
      <c r="FO906" s="190"/>
      <c r="FP906" s="190"/>
      <c r="FQ906" s="190"/>
      <c r="FR906" s="190"/>
      <c r="FS906" s="190"/>
      <c r="FT906" s="190"/>
      <c r="FU906" s="190"/>
      <c r="FV906" s="190"/>
      <c r="FW906" s="190"/>
      <c r="FX906" s="190"/>
      <c r="FY906" s="190"/>
      <c r="FZ906" s="190"/>
      <c r="GA906" s="190"/>
      <c r="GB906" s="190"/>
      <c r="GC906" s="190"/>
      <c r="GD906" s="190"/>
      <c r="GE906" s="190"/>
      <c r="GF906" s="190"/>
      <c r="GG906" s="190"/>
      <c r="GH906" s="190"/>
    </row>
    <row r="907" spans="1:190" s="16" customFormat="1" ht="21" customHeight="1" x14ac:dyDescent="0.25">
      <c r="A907" s="700">
        <v>847</v>
      </c>
      <c r="B907" s="188" t="s">
        <v>6831</v>
      </c>
      <c r="C907" s="717" t="s">
        <v>168</v>
      </c>
      <c r="D907" s="729" t="s">
        <v>8</v>
      </c>
      <c r="E907" s="700">
        <v>64</v>
      </c>
      <c r="F907" s="703" t="str">
        <f t="shared" si="17"/>
        <v>Trung bình</v>
      </c>
      <c r="G907" s="70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  <c r="AA907" s="190"/>
      <c r="AB907" s="190"/>
      <c r="AC907" s="190"/>
      <c r="AD907" s="190"/>
      <c r="AE907" s="190"/>
      <c r="AF907" s="190"/>
      <c r="AG907" s="190"/>
      <c r="AH907" s="190"/>
      <c r="AI907" s="190"/>
      <c r="AJ907" s="190"/>
      <c r="AK907" s="190"/>
      <c r="AL907" s="190"/>
      <c r="AM907" s="190"/>
      <c r="AN907" s="190"/>
      <c r="AO907" s="190"/>
      <c r="AP907" s="190"/>
      <c r="AQ907" s="190"/>
      <c r="AR907" s="190"/>
      <c r="AS907" s="190"/>
      <c r="AT907" s="190"/>
      <c r="AU907" s="190"/>
      <c r="AV907" s="190"/>
      <c r="AW907" s="190"/>
      <c r="AX907" s="190"/>
      <c r="AY907" s="190"/>
      <c r="AZ907" s="190"/>
      <c r="BA907" s="190"/>
      <c r="BB907" s="190"/>
      <c r="BC907" s="190"/>
      <c r="BD907" s="190"/>
      <c r="BE907" s="190"/>
      <c r="BF907" s="190"/>
      <c r="BG907" s="190"/>
      <c r="BH907" s="190"/>
      <c r="BI907" s="190"/>
      <c r="BJ907" s="190"/>
      <c r="BK907" s="190"/>
      <c r="BL907" s="190"/>
      <c r="BM907" s="190"/>
      <c r="BN907" s="190"/>
      <c r="BO907" s="190"/>
      <c r="BP907" s="190"/>
      <c r="BQ907" s="190"/>
      <c r="BR907" s="190"/>
      <c r="BS907" s="190"/>
      <c r="BT907" s="190"/>
      <c r="BU907" s="190"/>
      <c r="BV907" s="190"/>
      <c r="BW907" s="190"/>
      <c r="BX907" s="190"/>
      <c r="BY907" s="190"/>
      <c r="BZ907" s="190"/>
      <c r="CA907" s="190"/>
      <c r="CB907" s="190"/>
      <c r="CC907" s="190"/>
      <c r="CD907" s="190"/>
      <c r="CE907" s="190"/>
      <c r="CF907" s="190"/>
      <c r="CG907" s="190"/>
      <c r="CH907" s="190"/>
      <c r="CI907" s="190"/>
      <c r="CJ907" s="190"/>
      <c r="CK907" s="190"/>
      <c r="CL907" s="190"/>
      <c r="CM907" s="190"/>
      <c r="CN907" s="190"/>
      <c r="CO907" s="190"/>
      <c r="CP907" s="190"/>
      <c r="CQ907" s="190"/>
      <c r="CR907" s="190"/>
      <c r="CS907" s="190"/>
      <c r="CT907" s="190"/>
      <c r="CU907" s="190"/>
      <c r="CV907" s="190"/>
      <c r="CW907" s="190"/>
      <c r="CX907" s="190"/>
      <c r="CY907" s="190"/>
      <c r="CZ907" s="190"/>
      <c r="DA907" s="190"/>
      <c r="DB907" s="190"/>
      <c r="DC907" s="190"/>
      <c r="DD907" s="190"/>
      <c r="DE907" s="190"/>
      <c r="DF907" s="190"/>
      <c r="DG907" s="190"/>
      <c r="DH907" s="190"/>
      <c r="DI907" s="190"/>
      <c r="DJ907" s="190"/>
      <c r="DK907" s="190"/>
      <c r="DL907" s="190"/>
      <c r="DM907" s="190"/>
      <c r="DN907" s="190"/>
      <c r="DO907" s="190"/>
      <c r="DP907" s="190"/>
      <c r="DQ907" s="190"/>
      <c r="DR907" s="190"/>
      <c r="DS907" s="190"/>
      <c r="DT907" s="190"/>
      <c r="DU907" s="190"/>
      <c r="DV907" s="190"/>
      <c r="DW907" s="190"/>
      <c r="DX907" s="190"/>
      <c r="DY907" s="190"/>
      <c r="DZ907" s="190"/>
      <c r="EA907" s="190"/>
      <c r="EB907" s="190"/>
      <c r="EC907" s="190"/>
      <c r="ED907" s="190"/>
      <c r="EE907" s="190"/>
      <c r="EF907" s="190"/>
      <c r="EG907" s="190"/>
      <c r="EH907" s="190"/>
      <c r="EI907" s="190"/>
      <c r="EJ907" s="190"/>
      <c r="EK907" s="190"/>
      <c r="EL907" s="190"/>
      <c r="EM907" s="190"/>
      <c r="EN907" s="190"/>
      <c r="EO907" s="190"/>
      <c r="EP907" s="190"/>
      <c r="EQ907" s="190"/>
      <c r="ER907" s="190"/>
      <c r="ES907" s="190"/>
      <c r="ET907" s="190"/>
      <c r="EU907" s="190"/>
      <c r="EV907" s="190"/>
      <c r="EW907" s="190"/>
      <c r="EX907" s="190"/>
      <c r="EY907" s="190"/>
      <c r="EZ907" s="190"/>
      <c r="FA907" s="190"/>
      <c r="FB907" s="190"/>
      <c r="FC907" s="190"/>
      <c r="FD907" s="190"/>
      <c r="FE907" s="190"/>
      <c r="FF907" s="190"/>
      <c r="FG907" s="190"/>
      <c r="FH907" s="190"/>
      <c r="FI907" s="190"/>
      <c r="FJ907" s="190"/>
      <c r="FK907" s="190"/>
      <c r="FL907" s="190"/>
      <c r="FM907" s="190"/>
      <c r="FN907" s="190"/>
      <c r="FO907" s="190"/>
      <c r="FP907" s="190"/>
      <c r="FQ907" s="190"/>
      <c r="FR907" s="190"/>
      <c r="FS907" s="190"/>
      <c r="FT907" s="190"/>
      <c r="FU907" s="190"/>
      <c r="FV907" s="190"/>
      <c r="FW907" s="190"/>
      <c r="FX907" s="190"/>
      <c r="FY907" s="190"/>
      <c r="FZ907" s="190"/>
      <c r="GA907" s="190"/>
      <c r="GB907" s="190"/>
      <c r="GC907" s="190"/>
      <c r="GD907" s="190"/>
      <c r="GE907" s="190"/>
      <c r="GF907" s="190"/>
      <c r="GG907" s="190"/>
      <c r="GH907" s="190"/>
    </row>
    <row r="908" spans="1:190" s="16" customFormat="1" ht="21" customHeight="1" x14ac:dyDescent="0.25">
      <c r="A908" s="700">
        <v>848</v>
      </c>
      <c r="B908" s="188" t="s">
        <v>6832</v>
      </c>
      <c r="C908" s="717" t="s">
        <v>61</v>
      </c>
      <c r="D908" s="729" t="s">
        <v>8</v>
      </c>
      <c r="E908" s="700">
        <v>70</v>
      </c>
      <c r="F908" s="703" t="str">
        <f t="shared" si="17"/>
        <v>Khá</v>
      </c>
      <c r="G908" s="70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  <c r="AA908" s="190"/>
      <c r="AB908" s="190"/>
      <c r="AC908" s="190"/>
      <c r="AD908" s="190"/>
      <c r="AE908" s="190"/>
      <c r="AF908" s="190"/>
      <c r="AG908" s="190"/>
      <c r="AH908" s="190"/>
      <c r="AI908" s="190"/>
      <c r="AJ908" s="190"/>
      <c r="AK908" s="190"/>
      <c r="AL908" s="190"/>
      <c r="AM908" s="190"/>
      <c r="AN908" s="190"/>
      <c r="AO908" s="190"/>
      <c r="AP908" s="190"/>
      <c r="AQ908" s="190"/>
      <c r="AR908" s="190"/>
      <c r="AS908" s="190"/>
      <c r="AT908" s="190"/>
      <c r="AU908" s="190"/>
      <c r="AV908" s="190"/>
      <c r="AW908" s="190"/>
      <c r="AX908" s="190"/>
      <c r="AY908" s="190"/>
      <c r="AZ908" s="190"/>
      <c r="BA908" s="190"/>
      <c r="BB908" s="190"/>
      <c r="BC908" s="190"/>
      <c r="BD908" s="190"/>
      <c r="BE908" s="190"/>
      <c r="BF908" s="190"/>
      <c r="BG908" s="190"/>
      <c r="BH908" s="190"/>
      <c r="BI908" s="190"/>
      <c r="BJ908" s="190"/>
      <c r="BK908" s="190"/>
      <c r="BL908" s="190"/>
      <c r="BM908" s="190"/>
      <c r="BN908" s="190"/>
      <c r="BO908" s="190"/>
      <c r="BP908" s="190"/>
      <c r="BQ908" s="190"/>
      <c r="BR908" s="190"/>
      <c r="BS908" s="190"/>
      <c r="BT908" s="190"/>
      <c r="BU908" s="190"/>
      <c r="BV908" s="190"/>
      <c r="BW908" s="190"/>
      <c r="BX908" s="190"/>
      <c r="BY908" s="190"/>
      <c r="BZ908" s="190"/>
      <c r="CA908" s="190"/>
      <c r="CB908" s="190"/>
      <c r="CC908" s="190"/>
      <c r="CD908" s="190"/>
      <c r="CE908" s="190"/>
      <c r="CF908" s="190"/>
      <c r="CG908" s="190"/>
      <c r="CH908" s="190"/>
      <c r="CI908" s="190"/>
      <c r="CJ908" s="190"/>
      <c r="CK908" s="190"/>
      <c r="CL908" s="190"/>
      <c r="CM908" s="190"/>
      <c r="CN908" s="190"/>
      <c r="CO908" s="190"/>
      <c r="CP908" s="190"/>
      <c r="CQ908" s="190"/>
      <c r="CR908" s="190"/>
      <c r="CS908" s="190"/>
      <c r="CT908" s="190"/>
      <c r="CU908" s="190"/>
      <c r="CV908" s="190"/>
      <c r="CW908" s="190"/>
      <c r="CX908" s="190"/>
      <c r="CY908" s="190"/>
      <c r="CZ908" s="190"/>
      <c r="DA908" s="190"/>
      <c r="DB908" s="190"/>
      <c r="DC908" s="190"/>
      <c r="DD908" s="190"/>
      <c r="DE908" s="190"/>
      <c r="DF908" s="190"/>
      <c r="DG908" s="190"/>
      <c r="DH908" s="190"/>
      <c r="DI908" s="190"/>
      <c r="DJ908" s="190"/>
      <c r="DK908" s="190"/>
      <c r="DL908" s="190"/>
      <c r="DM908" s="190"/>
      <c r="DN908" s="190"/>
      <c r="DO908" s="190"/>
      <c r="DP908" s="190"/>
      <c r="DQ908" s="190"/>
      <c r="DR908" s="190"/>
      <c r="DS908" s="190"/>
      <c r="DT908" s="190"/>
      <c r="DU908" s="190"/>
      <c r="DV908" s="190"/>
      <c r="DW908" s="190"/>
      <c r="DX908" s="190"/>
      <c r="DY908" s="190"/>
      <c r="DZ908" s="190"/>
      <c r="EA908" s="190"/>
      <c r="EB908" s="190"/>
      <c r="EC908" s="190"/>
      <c r="ED908" s="190"/>
      <c r="EE908" s="190"/>
      <c r="EF908" s="190"/>
      <c r="EG908" s="190"/>
      <c r="EH908" s="190"/>
      <c r="EI908" s="190"/>
      <c r="EJ908" s="190"/>
      <c r="EK908" s="190"/>
      <c r="EL908" s="190"/>
      <c r="EM908" s="190"/>
      <c r="EN908" s="190"/>
      <c r="EO908" s="190"/>
      <c r="EP908" s="190"/>
      <c r="EQ908" s="190"/>
      <c r="ER908" s="190"/>
      <c r="ES908" s="190"/>
      <c r="ET908" s="190"/>
      <c r="EU908" s="190"/>
      <c r="EV908" s="190"/>
      <c r="EW908" s="190"/>
      <c r="EX908" s="190"/>
      <c r="EY908" s="190"/>
      <c r="EZ908" s="190"/>
      <c r="FA908" s="190"/>
      <c r="FB908" s="190"/>
      <c r="FC908" s="190"/>
      <c r="FD908" s="190"/>
      <c r="FE908" s="190"/>
      <c r="FF908" s="190"/>
      <c r="FG908" s="190"/>
      <c r="FH908" s="190"/>
      <c r="FI908" s="190"/>
      <c r="FJ908" s="190"/>
      <c r="FK908" s="190"/>
      <c r="FL908" s="190"/>
      <c r="FM908" s="190"/>
      <c r="FN908" s="190"/>
      <c r="FO908" s="190"/>
      <c r="FP908" s="190"/>
      <c r="FQ908" s="190"/>
      <c r="FR908" s="190"/>
      <c r="FS908" s="190"/>
      <c r="FT908" s="190"/>
      <c r="FU908" s="190"/>
      <c r="FV908" s="190"/>
      <c r="FW908" s="190"/>
      <c r="FX908" s="190"/>
      <c r="FY908" s="190"/>
      <c r="FZ908" s="190"/>
      <c r="GA908" s="190"/>
      <c r="GB908" s="190"/>
      <c r="GC908" s="190"/>
      <c r="GD908" s="190"/>
      <c r="GE908" s="190"/>
      <c r="GF908" s="190"/>
      <c r="GG908" s="190"/>
      <c r="GH908" s="190"/>
    </row>
    <row r="909" spans="1:190" s="16" customFormat="1" ht="21" customHeight="1" x14ac:dyDescent="0.25">
      <c r="A909" s="700">
        <v>849</v>
      </c>
      <c r="B909" s="188" t="s">
        <v>6833</v>
      </c>
      <c r="C909" s="717" t="s">
        <v>335</v>
      </c>
      <c r="D909" s="729" t="s">
        <v>8</v>
      </c>
      <c r="E909" s="700">
        <v>73</v>
      </c>
      <c r="F909" s="703" t="str">
        <f t="shared" si="17"/>
        <v>Khá</v>
      </c>
      <c r="G909" s="70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  <c r="AA909" s="190"/>
      <c r="AB909" s="190"/>
      <c r="AC909" s="190"/>
      <c r="AD909" s="190"/>
      <c r="AE909" s="190"/>
      <c r="AF909" s="190"/>
      <c r="AG909" s="190"/>
      <c r="AH909" s="190"/>
      <c r="AI909" s="190"/>
      <c r="AJ909" s="190"/>
      <c r="AK909" s="190"/>
      <c r="AL909" s="190"/>
      <c r="AM909" s="190"/>
      <c r="AN909" s="190"/>
      <c r="AO909" s="190"/>
      <c r="AP909" s="190"/>
      <c r="AQ909" s="190"/>
      <c r="AR909" s="190"/>
      <c r="AS909" s="190"/>
      <c r="AT909" s="190"/>
      <c r="AU909" s="190"/>
      <c r="AV909" s="190"/>
      <c r="AW909" s="190"/>
      <c r="AX909" s="190"/>
      <c r="AY909" s="190"/>
      <c r="AZ909" s="190"/>
      <c r="BA909" s="190"/>
      <c r="BB909" s="190"/>
      <c r="BC909" s="190"/>
      <c r="BD909" s="190"/>
      <c r="BE909" s="190"/>
      <c r="BF909" s="190"/>
      <c r="BG909" s="190"/>
      <c r="BH909" s="190"/>
      <c r="BI909" s="190"/>
      <c r="BJ909" s="190"/>
      <c r="BK909" s="190"/>
      <c r="BL909" s="190"/>
      <c r="BM909" s="190"/>
      <c r="BN909" s="190"/>
      <c r="BO909" s="190"/>
      <c r="BP909" s="190"/>
      <c r="BQ909" s="190"/>
      <c r="BR909" s="190"/>
      <c r="BS909" s="190"/>
      <c r="BT909" s="190"/>
      <c r="BU909" s="190"/>
      <c r="BV909" s="190"/>
      <c r="BW909" s="190"/>
      <c r="BX909" s="190"/>
      <c r="BY909" s="190"/>
      <c r="BZ909" s="190"/>
      <c r="CA909" s="190"/>
      <c r="CB909" s="190"/>
      <c r="CC909" s="190"/>
      <c r="CD909" s="190"/>
      <c r="CE909" s="190"/>
      <c r="CF909" s="190"/>
      <c r="CG909" s="190"/>
      <c r="CH909" s="190"/>
      <c r="CI909" s="190"/>
      <c r="CJ909" s="190"/>
      <c r="CK909" s="190"/>
      <c r="CL909" s="190"/>
      <c r="CM909" s="190"/>
      <c r="CN909" s="190"/>
      <c r="CO909" s="190"/>
      <c r="CP909" s="190"/>
      <c r="CQ909" s="190"/>
      <c r="CR909" s="190"/>
      <c r="CS909" s="190"/>
      <c r="CT909" s="190"/>
      <c r="CU909" s="190"/>
      <c r="CV909" s="190"/>
      <c r="CW909" s="190"/>
      <c r="CX909" s="190"/>
      <c r="CY909" s="190"/>
      <c r="CZ909" s="190"/>
      <c r="DA909" s="190"/>
      <c r="DB909" s="190"/>
      <c r="DC909" s="190"/>
      <c r="DD909" s="190"/>
      <c r="DE909" s="190"/>
      <c r="DF909" s="190"/>
      <c r="DG909" s="190"/>
      <c r="DH909" s="190"/>
      <c r="DI909" s="190"/>
      <c r="DJ909" s="190"/>
      <c r="DK909" s="190"/>
      <c r="DL909" s="190"/>
      <c r="DM909" s="190"/>
      <c r="DN909" s="190"/>
      <c r="DO909" s="190"/>
      <c r="DP909" s="190"/>
      <c r="DQ909" s="190"/>
      <c r="DR909" s="190"/>
      <c r="DS909" s="190"/>
      <c r="DT909" s="190"/>
      <c r="DU909" s="190"/>
      <c r="DV909" s="190"/>
      <c r="DW909" s="190"/>
      <c r="DX909" s="190"/>
      <c r="DY909" s="190"/>
      <c r="DZ909" s="190"/>
      <c r="EA909" s="190"/>
      <c r="EB909" s="190"/>
      <c r="EC909" s="190"/>
      <c r="ED909" s="190"/>
      <c r="EE909" s="190"/>
      <c r="EF909" s="190"/>
      <c r="EG909" s="190"/>
      <c r="EH909" s="190"/>
      <c r="EI909" s="190"/>
      <c r="EJ909" s="190"/>
      <c r="EK909" s="190"/>
      <c r="EL909" s="190"/>
      <c r="EM909" s="190"/>
      <c r="EN909" s="190"/>
      <c r="EO909" s="190"/>
      <c r="EP909" s="190"/>
      <c r="EQ909" s="190"/>
      <c r="ER909" s="190"/>
      <c r="ES909" s="190"/>
      <c r="ET909" s="190"/>
      <c r="EU909" s="190"/>
      <c r="EV909" s="190"/>
      <c r="EW909" s="190"/>
      <c r="EX909" s="190"/>
      <c r="EY909" s="190"/>
      <c r="EZ909" s="190"/>
      <c r="FA909" s="190"/>
      <c r="FB909" s="190"/>
      <c r="FC909" s="190"/>
      <c r="FD909" s="190"/>
      <c r="FE909" s="190"/>
      <c r="FF909" s="190"/>
      <c r="FG909" s="190"/>
      <c r="FH909" s="190"/>
      <c r="FI909" s="190"/>
      <c r="FJ909" s="190"/>
      <c r="FK909" s="190"/>
      <c r="FL909" s="190"/>
      <c r="FM909" s="190"/>
      <c r="FN909" s="190"/>
      <c r="FO909" s="190"/>
      <c r="FP909" s="190"/>
      <c r="FQ909" s="190"/>
      <c r="FR909" s="190"/>
      <c r="FS909" s="190"/>
      <c r="FT909" s="190"/>
      <c r="FU909" s="190"/>
      <c r="FV909" s="190"/>
      <c r="FW909" s="190"/>
      <c r="FX909" s="190"/>
      <c r="FY909" s="190"/>
      <c r="FZ909" s="190"/>
      <c r="GA909" s="190"/>
      <c r="GB909" s="190"/>
      <c r="GC909" s="190"/>
      <c r="GD909" s="190"/>
      <c r="GE909" s="190"/>
      <c r="GF909" s="190"/>
      <c r="GG909" s="190"/>
      <c r="GH909" s="190"/>
    </row>
    <row r="910" spans="1:190" s="16" customFormat="1" ht="21" customHeight="1" x14ac:dyDescent="0.25">
      <c r="A910" s="700">
        <v>850</v>
      </c>
      <c r="B910" s="188" t="s">
        <v>6834</v>
      </c>
      <c r="C910" s="717" t="s">
        <v>1447</v>
      </c>
      <c r="D910" s="729" t="s">
        <v>337</v>
      </c>
      <c r="E910" s="700">
        <v>57</v>
      </c>
      <c r="F910" s="703" t="str">
        <f t="shared" si="17"/>
        <v>Trung bình</v>
      </c>
      <c r="G910" s="70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  <c r="AA910" s="190"/>
      <c r="AB910" s="190"/>
      <c r="AC910" s="190"/>
      <c r="AD910" s="190"/>
      <c r="AE910" s="190"/>
      <c r="AF910" s="190"/>
      <c r="AG910" s="190"/>
      <c r="AH910" s="190"/>
      <c r="AI910" s="190"/>
      <c r="AJ910" s="190"/>
      <c r="AK910" s="190"/>
      <c r="AL910" s="190"/>
      <c r="AM910" s="190"/>
      <c r="AN910" s="190"/>
      <c r="AO910" s="190"/>
      <c r="AP910" s="190"/>
      <c r="AQ910" s="190"/>
      <c r="AR910" s="190"/>
      <c r="AS910" s="190"/>
      <c r="AT910" s="190"/>
      <c r="AU910" s="190"/>
      <c r="AV910" s="190"/>
      <c r="AW910" s="190"/>
      <c r="AX910" s="190"/>
      <c r="AY910" s="190"/>
      <c r="AZ910" s="190"/>
      <c r="BA910" s="190"/>
      <c r="BB910" s="190"/>
      <c r="BC910" s="190"/>
      <c r="BD910" s="190"/>
      <c r="BE910" s="190"/>
      <c r="BF910" s="190"/>
      <c r="BG910" s="190"/>
      <c r="BH910" s="190"/>
      <c r="BI910" s="190"/>
      <c r="BJ910" s="190"/>
      <c r="BK910" s="190"/>
      <c r="BL910" s="190"/>
      <c r="BM910" s="190"/>
      <c r="BN910" s="190"/>
      <c r="BO910" s="190"/>
      <c r="BP910" s="190"/>
      <c r="BQ910" s="190"/>
      <c r="BR910" s="190"/>
      <c r="BS910" s="190"/>
      <c r="BT910" s="190"/>
      <c r="BU910" s="190"/>
      <c r="BV910" s="190"/>
      <c r="BW910" s="190"/>
      <c r="BX910" s="190"/>
      <c r="BY910" s="190"/>
      <c r="BZ910" s="190"/>
      <c r="CA910" s="190"/>
      <c r="CB910" s="190"/>
      <c r="CC910" s="190"/>
      <c r="CD910" s="190"/>
      <c r="CE910" s="190"/>
      <c r="CF910" s="190"/>
      <c r="CG910" s="190"/>
      <c r="CH910" s="190"/>
      <c r="CI910" s="190"/>
      <c r="CJ910" s="190"/>
      <c r="CK910" s="190"/>
      <c r="CL910" s="190"/>
      <c r="CM910" s="190"/>
      <c r="CN910" s="190"/>
      <c r="CO910" s="190"/>
      <c r="CP910" s="190"/>
      <c r="CQ910" s="190"/>
      <c r="CR910" s="190"/>
      <c r="CS910" s="190"/>
      <c r="CT910" s="190"/>
      <c r="CU910" s="190"/>
      <c r="CV910" s="190"/>
      <c r="CW910" s="190"/>
      <c r="CX910" s="190"/>
      <c r="CY910" s="190"/>
      <c r="CZ910" s="190"/>
      <c r="DA910" s="190"/>
      <c r="DB910" s="190"/>
      <c r="DC910" s="190"/>
      <c r="DD910" s="190"/>
      <c r="DE910" s="190"/>
      <c r="DF910" s="190"/>
      <c r="DG910" s="190"/>
      <c r="DH910" s="190"/>
      <c r="DI910" s="190"/>
      <c r="DJ910" s="190"/>
      <c r="DK910" s="190"/>
      <c r="DL910" s="190"/>
      <c r="DM910" s="190"/>
      <c r="DN910" s="190"/>
      <c r="DO910" s="190"/>
      <c r="DP910" s="190"/>
      <c r="DQ910" s="190"/>
      <c r="DR910" s="190"/>
      <c r="DS910" s="190"/>
      <c r="DT910" s="190"/>
      <c r="DU910" s="190"/>
      <c r="DV910" s="190"/>
      <c r="DW910" s="190"/>
      <c r="DX910" s="190"/>
      <c r="DY910" s="190"/>
      <c r="DZ910" s="190"/>
      <c r="EA910" s="190"/>
      <c r="EB910" s="190"/>
      <c r="EC910" s="190"/>
      <c r="ED910" s="190"/>
      <c r="EE910" s="190"/>
      <c r="EF910" s="190"/>
      <c r="EG910" s="190"/>
      <c r="EH910" s="190"/>
      <c r="EI910" s="190"/>
      <c r="EJ910" s="190"/>
      <c r="EK910" s="190"/>
      <c r="EL910" s="190"/>
      <c r="EM910" s="190"/>
      <c r="EN910" s="190"/>
      <c r="EO910" s="190"/>
      <c r="EP910" s="190"/>
      <c r="EQ910" s="190"/>
      <c r="ER910" s="190"/>
      <c r="ES910" s="190"/>
      <c r="ET910" s="190"/>
      <c r="EU910" s="190"/>
      <c r="EV910" s="190"/>
      <c r="EW910" s="190"/>
      <c r="EX910" s="190"/>
      <c r="EY910" s="190"/>
      <c r="EZ910" s="190"/>
      <c r="FA910" s="190"/>
      <c r="FB910" s="190"/>
      <c r="FC910" s="190"/>
      <c r="FD910" s="190"/>
      <c r="FE910" s="190"/>
      <c r="FF910" s="190"/>
      <c r="FG910" s="190"/>
      <c r="FH910" s="190"/>
      <c r="FI910" s="190"/>
      <c r="FJ910" s="190"/>
      <c r="FK910" s="190"/>
      <c r="FL910" s="190"/>
      <c r="FM910" s="190"/>
      <c r="FN910" s="190"/>
      <c r="FO910" s="190"/>
      <c r="FP910" s="190"/>
      <c r="FQ910" s="190"/>
      <c r="FR910" s="190"/>
      <c r="FS910" s="190"/>
      <c r="FT910" s="190"/>
      <c r="FU910" s="190"/>
      <c r="FV910" s="190"/>
      <c r="FW910" s="190"/>
      <c r="FX910" s="190"/>
      <c r="FY910" s="190"/>
      <c r="FZ910" s="190"/>
      <c r="GA910" s="190"/>
      <c r="GB910" s="190"/>
      <c r="GC910" s="190"/>
      <c r="GD910" s="190"/>
      <c r="GE910" s="190"/>
      <c r="GF910" s="190"/>
      <c r="GG910" s="190"/>
      <c r="GH910" s="190"/>
    </row>
    <row r="911" spans="1:190" s="16" customFormat="1" ht="21" customHeight="1" x14ac:dyDescent="0.25">
      <c r="A911" s="700">
        <v>851</v>
      </c>
      <c r="B911" s="188" t="s">
        <v>6835</v>
      </c>
      <c r="C911" s="717" t="s">
        <v>6836</v>
      </c>
      <c r="D911" s="729" t="s">
        <v>337</v>
      </c>
      <c r="E911" s="700">
        <v>57</v>
      </c>
      <c r="F911" s="703" t="str">
        <f t="shared" si="17"/>
        <v>Trung bình</v>
      </c>
      <c r="G911" s="70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  <c r="AA911" s="190"/>
      <c r="AB911" s="190"/>
      <c r="AC911" s="190"/>
      <c r="AD911" s="190"/>
      <c r="AE911" s="190"/>
      <c r="AF911" s="190"/>
      <c r="AG911" s="190"/>
      <c r="AH911" s="190"/>
      <c r="AI911" s="190"/>
      <c r="AJ911" s="190"/>
      <c r="AK911" s="190"/>
      <c r="AL911" s="190"/>
      <c r="AM911" s="190"/>
      <c r="AN911" s="190"/>
      <c r="AO911" s="190"/>
      <c r="AP911" s="190"/>
      <c r="AQ911" s="190"/>
      <c r="AR911" s="190"/>
      <c r="AS911" s="190"/>
      <c r="AT911" s="190"/>
      <c r="AU911" s="190"/>
      <c r="AV911" s="190"/>
      <c r="AW911" s="190"/>
      <c r="AX911" s="190"/>
      <c r="AY911" s="190"/>
      <c r="AZ911" s="190"/>
      <c r="BA911" s="190"/>
      <c r="BB911" s="190"/>
      <c r="BC911" s="190"/>
      <c r="BD911" s="190"/>
      <c r="BE911" s="190"/>
      <c r="BF911" s="190"/>
      <c r="BG911" s="190"/>
      <c r="BH911" s="190"/>
      <c r="BI911" s="190"/>
      <c r="BJ911" s="190"/>
      <c r="BK911" s="190"/>
      <c r="BL911" s="190"/>
      <c r="BM911" s="190"/>
      <c r="BN911" s="190"/>
      <c r="BO911" s="190"/>
      <c r="BP911" s="190"/>
      <c r="BQ911" s="190"/>
      <c r="BR911" s="190"/>
      <c r="BS911" s="190"/>
      <c r="BT911" s="190"/>
      <c r="BU911" s="190"/>
      <c r="BV911" s="190"/>
      <c r="BW911" s="190"/>
      <c r="BX911" s="190"/>
      <c r="BY911" s="190"/>
      <c r="BZ911" s="190"/>
      <c r="CA911" s="190"/>
      <c r="CB911" s="190"/>
      <c r="CC911" s="190"/>
      <c r="CD911" s="190"/>
      <c r="CE911" s="190"/>
      <c r="CF911" s="190"/>
      <c r="CG911" s="190"/>
      <c r="CH911" s="190"/>
      <c r="CI911" s="190"/>
      <c r="CJ911" s="190"/>
      <c r="CK911" s="190"/>
      <c r="CL911" s="190"/>
      <c r="CM911" s="190"/>
      <c r="CN911" s="190"/>
      <c r="CO911" s="190"/>
      <c r="CP911" s="190"/>
      <c r="CQ911" s="190"/>
      <c r="CR911" s="190"/>
      <c r="CS911" s="190"/>
      <c r="CT911" s="190"/>
      <c r="CU911" s="190"/>
      <c r="CV911" s="190"/>
      <c r="CW911" s="190"/>
      <c r="CX911" s="190"/>
      <c r="CY911" s="190"/>
      <c r="CZ911" s="190"/>
      <c r="DA911" s="190"/>
      <c r="DB911" s="190"/>
      <c r="DC911" s="190"/>
      <c r="DD911" s="190"/>
      <c r="DE911" s="190"/>
      <c r="DF911" s="190"/>
      <c r="DG911" s="190"/>
      <c r="DH911" s="190"/>
      <c r="DI911" s="190"/>
      <c r="DJ911" s="190"/>
      <c r="DK911" s="190"/>
      <c r="DL911" s="190"/>
      <c r="DM911" s="190"/>
      <c r="DN911" s="190"/>
      <c r="DO911" s="190"/>
      <c r="DP911" s="190"/>
      <c r="DQ911" s="190"/>
      <c r="DR911" s="190"/>
      <c r="DS911" s="190"/>
      <c r="DT911" s="190"/>
      <c r="DU911" s="190"/>
      <c r="DV911" s="190"/>
      <c r="DW911" s="190"/>
      <c r="DX911" s="190"/>
      <c r="DY911" s="190"/>
      <c r="DZ911" s="190"/>
      <c r="EA911" s="190"/>
      <c r="EB911" s="190"/>
      <c r="EC911" s="190"/>
      <c r="ED911" s="190"/>
      <c r="EE911" s="190"/>
      <c r="EF911" s="190"/>
      <c r="EG911" s="190"/>
      <c r="EH911" s="190"/>
      <c r="EI911" s="190"/>
      <c r="EJ911" s="190"/>
      <c r="EK911" s="190"/>
      <c r="EL911" s="190"/>
      <c r="EM911" s="190"/>
      <c r="EN911" s="190"/>
      <c r="EO911" s="190"/>
      <c r="EP911" s="190"/>
      <c r="EQ911" s="190"/>
      <c r="ER911" s="190"/>
      <c r="ES911" s="190"/>
      <c r="ET911" s="190"/>
      <c r="EU911" s="190"/>
      <c r="EV911" s="190"/>
      <c r="EW911" s="190"/>
      <c r="EX911" s="190"/>
      <c r="EY911" s="190"/>
      <c r="EZ911" s="190"/>
      <c r="FA911" s="190"/>
      <c r="FB911" s="190"/>
      <c r="FC911" s="190"/>
      <c r="FD911" s="190"/>
      <c r="FE911" s="190"/>
      <c r="FF911" s="190"/>
      <c r="FG911" s="190"/>
      <c r="FH911" s="190"/>
      <c r="FI911" s="190"/>
      <c r="FJ911" s="190"/>
      <c r="FK911" s="190"/>
      <c r="FL911" s="190"/>
      <c r="FM911" s="190"/>
      <c r="FN911" s="190"/>
      <c r="FO911" s="190"/>
      <c r="FP911" s="190"/>
      <c r="FQ911" s="190"/>
      <c r="FR911" s="190"/>
      <c r="FS911" s="190"/>
      <c r="FT911" s="190"/>
      <c r="FU911" s="190"/>
      <c r="FV911" s="190"/>
      <c r="FW911" s="190"/>
      <c r="FX911" s="190"/>
      <c r="FY911" s="190"/>
      <c r="FZ911" s="190"/>
      <c r="GA911" s="190"/>
      <c r="GB911" s="190"/>
      <c r="GC911" s="190"/>
      <c r="GD911" s="190"/>
      <c r="GE911" s="190"/>
      <c r="GF911" s="190"/>
      <c r="GG911" s="190"/>
      <c r="GH911" s="190"/>
    </row>
    <row r="912" spans="1:190" s="16" customFormat="1" ht="21" customHeight="1" x14ac:dyDescent="0.25">
      <c r="A912" s="700">
        <v>852</v>
      </c>
      <c r="B912" s="188" t="s">
        <v>6837</v>
      </c>
      <c r="C912" s="717" t="s">
        <v>3523</v>
      </c>
      <c r="D912" s="729" t="s">
        <v>3882</v>
      </c>
      <c r="E912" s="700">
        <v>74</v>
      </c>
      <c r="F912" s="703" t="str">
        <f t="shared" si="17"/>
        <v>Khá</v>
      </c>
      <c r="G912" s="70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190"/>
      <c r="AT912" s="190"/>
      <c r="AU912" s="190"/>
      <c r="AV912" s="190"/>
      <c r="AW912" s="190"/>
      <c r="AX912" s="190"/>
      <c r="AY912" s="190"/>
      <c r="AZ912" s="190"/>
      <c r="BA912" s="190"/>
      <c r="BB912" s="190"/>
      <c r="BC912" s="190"/>
      <c r="BD912" s="190"/>
      <c r="BE912" s="190"/>
      <c r="BF912" s="190"/>
      <c r="BG912" s="190"/>
      <c r="BH912" s="190"/>
      <c r="BI912" s="190"/>
      <c r="BJ912" s="190"/>
      <c r="BK912" s="190"/>
      <c r="BL912" s="190"/>
      <c r="BM912" s="190"/>
      <c r="BN912" s="190"/>
      <c r="BO912" s="190"/>
      <c r="BP912" s="190"/>
      <c r="BQ912" s="190"/>
      <c r="BR912" s="190"/>
      <c r="BS912" s="190"/>
      <c r="BT912" s="190"/>
      <c r="BU912" s="190"/>
      <c r="BV912" s="190"/>
      <c r="BW912" s="190"/>
      <c r="BX912" s="190"/>
      <c r="BY912" s="190"/>
      <c r="BZ912" s="190"/>
      <c r="CA912" s="190"/>
      <c r="CB912" s="190"/>
      <c r="CC912" s="190"/>
      <c r="CD912" s="190"/>
      <c r="CE912" s="190"/>
      <c r="CF912" s="190"/>
      <c r="CG912" s="190"/>
      <c r="CH912" s="190"/>
      <c r="CI912" s="190"/>
      <c r="CJ912" s="190"/>
      <c r="CK912" s="190"/>
      <c r="CL912" s="190"/>
      <c r="CM912" s="190"/>
      <c r="CN912" s="190"/>
      <c r="CO912" s="190"/>
      <c r="CP912" s="190"/>
      <c r="CQ912" s="190"/>
      <c r="CR912" s="190"/>
      <c r="CS912" s="190"/>
      <c r="CT912" s="190"/>
      <c r="CU912" s="190"/>
      <c r="CV912" s="190"/>
      <c r="CW912" s="190"/>
      <c r="CX912" s="190"/>
      <c r="CY912" s="190"/>
      <c r="CZ912" s="190"/>
      <c r="DA912" s="190"/>
      <c r="DB912" s="190"/>
      <c r="DC912" s="190"/>
      <c r="DD912" s="190"/>
      <c r="DE912" s="190"/>
      <c r="DF912" s="190"/>
      <c r="DG912" s="190"/>
      <c r="DH912" s="190"/>
      <c r="DI912" s="190"/>
      <c r="DJ912" s="190"/>
      <c r="DK912" s="190"/>
      <c r="DL912" s="190"/>
      <c r="DM912" s="190"/>
      <c r="DN912" s="190"/>
      <c r="DO912" s="190"/>
      <c r="DP912" s="190"/>
      <c r="DQ912" s="190"/>
      <c r="DR912" s="190"/>
      <c r="DS912" s="190"/>
      <c r="DT912" s="190"/>
      <c r="DU912" s="190"/>
      <c r="DV912" s="190"/>
      <c r="DW912" s="190"/>
      <c r="DX912" s="190"/>
      <c r="DY912" s="190"/>
      <c r="DZ912" s="190"/>
      <c r="EA912" s="190"/>
      <c r="EB912" s="190"/>
      <c r="EC912" s="190"/>
      <c r="ED912" s="190"/>
      <c r="EE912" s="190"/>
      <c r="EF912" s="190"/>
      <c r="EG912" s="190"/>
      <c r="EH912" s="190"/>
      <c r="EI912" s="190"/>
      <c r="EJ912" s="190"/>
      <c r="EK912" s="190"/>
      <c r="EL912" s="190"/>
      <c r="EM912" s="190"/>
      <c r="EN912" s="190"/>
      <c r="EO912" s="190"/>
      <c r="EP912" s="190"/>
      <c r="EQ912" s="190"/>
      <c r="ER912" s="190"/>
      <c r="ES912" s="190"/>
      <c r="ET912" s="190"/>
      <c r="EU912" s="190"/>
      <c r="EV912" s="190"/>
      <c r="EW912" s="190"/>
      <c r="EX912" s="190"/>
      <c r="EY912" s="190"/>
      <c r="EZ912" s="190"/>
      <c r="FA912" s="190"/>
      <c r="FB912" s="190"/>
      <c r="FC912" s="190"/>
      <c r="FD912" s="190"/>
      <c r="FE912" s="190"/>
      <c r="FF912" s="190"/>
      <c r="FG912" s="190"/>
      <c r="FH912" s="190"/>
      <c r="FI912" s="190"/>
      <c r="FJ912" s="190"/>
      <c r="FK912" s="190"/>
      <c r="FL912" s="190"/>
      <c r="FM912" s="190"/>
      <c r="FN912" s="190"/>
      <c r="FO912" s="190"/>
      <c r="FP912" s="190"/>
      <c r="FQ912" s="190"/>
      <c r="FR912" s="190"/>
      <c r="FS912" s="190"/>
      <c r="FT912" s="190"/>
      <c r="FU912" s="190"/>
      <c r="FV912" s="190"/>
      <c r="FW912" s="190"/>
      <c r="FX912" s="190"/>
      <c r="FY912" s="190"/>
      <c r="FZ912" s="190"/>
      <c r="GA912" s="190"/>
      <c r="GB912" s="190"/>
      <c r="GC912" s="190"/>
      <c r="GD912" s="190"/>
      <c r="GE912" s="190"/>
      <c r="GF912" s="190"/>
      <c r="GG912" s="190"/>
      <c r="GH912" s="190"/>
    </row>
    <row r="913" spans="1:190" s="16" customFormat="1" ht="21" customHeight="1" x14ac:dyDescent="0.25">
      <c r="A913" s="700">
        <v>853</v>
      </c>
      <c r="B913" s="188" t="s">
        <v>6838</v>
      </c>
      <c r="C913" s="717" t="s">
        <v>6839</v>
      </c>
      <c r="D913" s="729" t="s">
        <v>206</v>
      </c>
      <c r="E913" s="700">
        <v>84</v>
      </c>
      <c r="F913" s="703" t="str">
        <f t="shared" si="17"/>
        <v>Tốt</v>
      </c>
      <c r="G913" s="70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  <c r="AA913" s="190"/>
      <c r="AB913" s="190"/>
      <c r="AC913" s="190"/>
      <c r="AD913" s="190"/>
      <c r="AE913" s="190"/>
      <c r="AF913" s="190"/>
      <c r="AG913" s="190"/>
      <c r="AH913" s="190"/>
      <c r="AI913" s="190"/>
      <c r="AJ913" s="190"/>
      <c r="AK913" s="190"/>
      <c r="AL913" s="190"/>
      <c r="AM913" s="190"/>
      <c r="AN913" s="190"/>
      <c r="AO913" s="190"/>
      <c r="AP913" s="190"/>
      <c r="AQ913" s="190"/>
      <c r="AR913" s="190"/>
      <c r="AS913" s="190"/>
      <c r="AT913" s="190"/>
      <c r="AU913" s="190"/>
      <c r="AV913" s="190"/>
      <c r="AW913" s="190"/>
      <c r="AX913" s="190"/>
      <c r="AY913" s="190"/>
      <c r="AZ913" s="190"/>
      <c r="BA913" s="190"/>
      <c r="BB913" s="190"/>
      <c r="BC913" s="190"/>
      <c r="BD913" s="190"/>
      <c r="BE913" s="190"/>
      <c r="BF913" s="190"/>
      <c r="BG913" s="190"/>
      <c r="BH913" s="190"/>
      <c r="BI913" s="190"/>
      <c r="BJ913" s="190"/>
      <c r="BK913" s="190"/>
      <c r="BL913" s="190"/>
      <c r="BM913" s="190"/>
      <c r="BN913" s="190"/>
      <c r="BO913" s="190"/>
      <c r="BP913" s="190"/>
      <c r="BQ913" s="190"/>
      <c r="BR913" s="190"/>
      <c r="BS913" s="190"/>
      <c r="BT913" s="190"/>
      <c r="BU913" s="190"/>
      <c r="BV913" s="190"/>
      <c r="BW913" s="190"/>
      <c r="BX913" s="190"/>
      <c r="BY913" s="190"/>
      <c r="BZ913" s="190"/>
      <c r="CA913" s="190"/>
      <c r="CB913" s="190"/>
      <c r="CC913" s="190"/>
      <c r="CD913" s="190"/>
      <c r="CE913" s="190"/>
      <c r="CF913" s="190"/>
      <c r="CG913" s="190"/>
      <c r="CH913" s="190"/>
      <c r="CI913" s="190"/>
      <c r="CJ913" s="190"/>
      <c r="CK913" s="190"/>
      <c r="CL913" s="190"/>
      <c r="CM913" s="190"/>
      <c r="CN913" s="190"/>
      <c r="CO913" s="190"/>
      <c r="CP913" s="190"/>
      <c r="CQ913" s="190"/>
      <c r="CR913" s="190"/>
      <c r="CS913" s="190"/>
      <c r="CT913" s="190"/>
      <c r="CU913" s="190"/>
      <c r="CV913" s="190"/>
      <c r="CW913" s="190"/>
      <c r="CX913" s="190"/>
      <c r="CY913" s="190"/>
      <c r="CZ913" s="190"/>
      <c r="DA913" s="190"/>
      <c r="DB913" s="190"/>
      <c r="DC913" s="190"/>
      <c r="DD913" s="190"/>
      <c r="DE913" s="190"/>
      <c r="DF913" s="190"/>
      <c r="DG913" s="190"/>
      <c r="DH913" s="190"/>
      <c r="DI913" s="190"/>
      <c r="DJ913" s="190"/>
      <c r="DK913" s="190"/>
      <c r="DL913" s="190"/>
      <c r="DM913" s="190"/>
      <c r="DN913" s="190"/>
      <c r="DO913" s="190"/>
      <c r="DP913" s="190"/>
      <c r="DQ913" s="190"/>
      <c r="DR913" s="190"/>
      <c r="DS913" s="190"/>
      <c r="DT913" s="190"/>
      <c r="DU913" s="190"/>
      <c r="DV913" s="190"/>
      <c r="DW913" s="190"/>
      <c r="DX913" s="190"/>
      <c r="DY913" s="190"/>
      <c r="DZ913" s="190"/>
      <c r="EA913" s="190"/>
      <c r="EB913" s="190"/>
      <c r="EC913" s="190"/>
      <c r="ED913" s="190"/>
      <c r="EE913" s="190"/>
      <c r="EF913" s="190"/>
      <c r="EG913" s="190"/>
      <c r="EH913" s="190"/>
      <c r="EI913" s="190"/>
      <c r="EJ913" s="190"/>
      <c r="EK913" s="190"/>
      <c r="EL913" s="190"/>
      <c r="EM913" s="190"/>
      <c r="EN913" s="190"/>
      <c r="EO913" s="190"/>
      <c r="EP913" s="190"/>
      <c r="EQ913" s="190"/>
      <c r="ER913" s="190"/>
      <c r="ES913" s="190"/>
      <c r="ET913" s="190"/>
      <c r="EU913" s="190"/>
      <c r="EV913" s="190"/>
      <c r="EW913" s="190"/>
      <c r="EX913" s="190"/>
      <c r="EY913" s="190"/>
      <c r="EZ913" s="190"/>
      <c r="FA913" s="190"/>
      <c r="FB913" s="190"/>
      <c r="FC913" s="190"/>
      <c r="FD913" s="190"/>
      <c r="FE913" s="190"/>
      <c r="FF913" s="190"/>
      <c r="FG913" s="190"/>
      <c r="FH913" s="190"/>
      <c r="FI913" s="190"/>
      <c r="FJ913" s="190"/>
      <c r="FK913" s="190"/>
      <c r="FL913" s="190"/>
      <c r="FM913" s="190"/>
      <c r="FN913" s="190"/>
      <c r="FO913" s="190"/>
      <c r="FP913" s="190"/>
      <c r="FQ913" s="190"/>
      <c r="FR913" s="190"/>
      <c r="FS913" s="190"/>
      <c r="FT913" s="190"/>
      <c r="FU913" s="190"/>
      <c r="FV913" s="190"/>
      <c r="FW913" s="190"/>
      <c r="FX913" s="190"/>
      <c r="FY913" s="190"/>
      <c r="FZ913" s="190"/>
      <c r="GA913" s="190"/>
      <c r="GB913" s="190"/>
      <c r="GC913" s="190"/>
      <c r="GD913" s="190"/>
      <c r="GE913" s="190"/>
      <c r="GF913" s="190"/>
      <c r="GG913" s="190"/>
      <c r="GH913" s="190"/>
    </row>
    <row r="914" spans="1:190" s="16" customFormat="1" ht="21" customHeight="1" x14ac:dyDescent="0.25">
      <c r="A914" s="700">
        <v>854</v>
      </c>
      <c r="B914" s="188" t="s">
        <v>6840</v>
      </c>
      <c r="C914" s="717" t="s">
        <v>6841</v>
      </c>
      <c r="D914" s="729" t="s">
        <v>206</v>
      </c>
      <c r="E914" s="700">
        <v>82</v>
      </c>
      <c r="F914" s="703" t="str">
        <f t="shared" si="17"/>
        <v>Tốt</v>
      </c>
      <c r="G914" s="70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  <c r="AA914" s="190"/>
      <c r="AB914" s="190"/>
      <c r="AC914" s="190"/>
      <c r="AD914" s="190"/>
      <c r="AE914" s="190"/>
      <c r="AF914" s="190"/>
      <c r="AG914" s="190"/>
      <c r="AH914" s="190"/>
      <c r="AI914" s="190"/>
      <c r="AJ914" s="190"/>
      <c r="AK914" s="190"/>
      <c r="AL914" s="190"/>
      <c r="AM914" s="190"/>
      <c r="AN914" s="190"/>
      <c r="AO914" s="190"/>
      <c r="AP914" s="190"/>
      <c r="AQ914" s="190"/>
      <c r="AR914" s="190"/>
      <c r="AS914" s="190"/>
      <c r="AT914" s="190"/>
      <c r="AU914" s="190"/>
      <c r="AV914" s="190"/>
      <c r="AW914" s="190"/>
      <c r="AX914" s="190"/>
      <c r="AY914" s="190"/>
      <c r="AZ914" s="190"/>
      <c r="BA914" s="190"/>
      <c r="BB914" s="190"/>
      <c r="BC914" s="190"/>
      <c r="BD914" s="190"/>
      <c r="BE914" s="190"/>
      <c r="BF914" s="190"/>
      <c r="BG914" s="190"/>
      <c r="BH914" s="190"/>
      <c r="BI914" s="190"/>
      <c r="BJ914" s="190"/>
      <c r="BK914" s="190"/>
      <c r="BL914" s="190"/>
      <c r="BM914" s="190"/>
      <c r="BN914" s="190"/>
      <c r="BO914" s="190"/>
      <c r="BP914" s="190"/>
      <c r="BQ914" s="190"/>
      <c r="BR914" s="190"/>
      <c r="BS914" s="190"/>
      <c r="BT914" s="190"/>
      <c r="BU914" s="190"/>
      <c r="BV914" s="190"/>
      <c r="BW914" s="190"/>
      <c r="BX914" s="190"/>
      <c r="BY914" s="190"/>
      <c r="BZ914" s="190"/>
      <c r="CA914" s="190"/>
      <c r="CB914" s="190"/>
      <c r="CC914" s="190"/>
      <c r="CD914" s="190"/>
      <c r="CE914" s="190"/>
      <c r="CF914" s="190"/>
      <c r="CG914" s="190"/>
      <c r="CH914" s="190"/>
      <c r="CI914" s="190"/>
      <c r="CJ914" s="190"/>
      <c r="CK914" s="190"/>
      <c r="CL914" s="190"/>
      <c r="CM914" s="190"/>
      <c r="CN914" s="190"/>
      <c r="CO914" s="190"/>
      <c r="CP914" s="190"/>
      <c r="CQ914" s="190"/>
      <c r="CR914" s="190"/>
      <c r="CS914" s="190"/>
      <c r="CT914" s="190"/>
      <c r="CU914" s="190"/>
      <c r="CV914" s="190"/>
      <c r="CW914" s="190"/>
      <c r="CX914" s="190"/>
      <c r="CY914" s="190"/>
      <c r="CZ914" s="190"/>
      <c r="DA914" s="190"/>
      <c r="DB914" s="190"/>
      <c r="DC914" s="190"/>
      <c r="DD914" s="190"/>
      <c r="DE914" s="190"/>
      <c r="DF914" s="190"/>
      <c r="DG914" s="190"/>
      <c r="DH914" s="190"/>
      <c r="DI914" s="190"/>
      <c r="DJ914" s="190"/>
      <c r="DK914" s="190"/>
      <c r="DL914" s="190"/>
      <c r="DM914" s="190"/>
      <c r="DN914" s="190"/>
      <c r="DO914" s="190"/>
      <c r="DP914" s="190"/>
      <c r="DQ914" s="190"/>
      <c r="DR914" s="190"/>
      <c r="DS914" s="190"/>
      <c r="DT914" s="190"/>
      <c r="DU914" s="190"/>
      <c r="DV914" s="190"/>
      <c r="DW914" s="190"/>
      <c r="DX914" s="190"/>
      <c r="DY914" s="190"/>
      <c r="DZ914" s="190"/>
      <c r="EA914" s="190"/>
      <c r="EB914" s="190"/>
      <c r="EC914" s="190"/>
      <c r="ED914" s="190"/>
      <c r="EE914" s="190"/>
      <c r="EF914" s="190"/>
      <c r="EG914" s="190"/>
      <c r="EH914" s="190"/>
      <c r="EI914" s="190"/>
      <c r="EJ914" s="190"/>
      <c r="EK914" s="190"/>
      <c r="EL914" s="190"/>
      <c r="EM914" s="190"/>
      <c r="EN914" s="190"/>
      <c r="EO914" s="190"/>
      <c r="EP914" s="190"/>
      <c r="EQ914" s="190"/>
      <c r="ER914" s="190"/>
      <c r="ES914" s="190"/>
      <c r="ET914" s="190"/>
      <c r="EU914" s="190"/>
      <c r="EV914" s="190"/>
      <c r="EW914" s="190"/>
      <c r="EX914" s="190"/>
      <c r="EY914" s="190"/>
      <c r="EZ914" s="190"/>
      <c r="FA914" s="190"/>
      <c r="FB914" s="190"/>
      <c r="FC914" s="190"/>
      <c r="FD914" s="190"/>
      <c r="FE914" s="190"/>
      <c r="FF914" s="190"/>
      <c r="FG914" s="190"/>
      <c r="FH914" s="190"/>
      <c r="FI914" s="190"/>
      <c r="FJ914" s="190"/>
      <c r="FK914" s="190"/>
      <c r="FL914" s="190"/>
      <c r="FM914" s="190"/>
      <c r="FN914" s="190"/>
      <c r="FO914" s="190"/>
      <c r="FP914" s="190"/>
      <c r="FQ914" s="190"/>
      <c r="FR914" s="190"/>
      <c r="FS914" s="190"/>
      <c r="FT914" s="190"/>
      <c r="FU914" s="190"/>
      <c r="FV914" s="190"/>
      <c r="FW914" s="190"/>
      <c r="FX914" s="190"/>
      <c r="FY914" s="190"/>
      <c r="FZ914" s="190"/>
      <c r="GA914" s="190"/>
      <c r="GB914" s="190"/>
      <c r="GC914" s="190"/>
      <c r="GD914" s="190"/>
      <c r="GE914" s="190"/>
      <c r="GF914" s="190"/>
      <c r="GG914" s="190"/>
      <c r="GH914" s="190"/>
    </row>
    <row r="915" spans="1:190" s="16" customFormat="1" ht="21" customHeight="1" x14ac:dyDescent="0.25">
      <c r="A915" s="700">
        <v>855</v>
      </c>
      <c r="B915" s="188" t="s">
        <v>6842</v>
      </c>
      <c r="C915" s="717" t="s">
        <v>404</v>
      </c>
      <c r="D915" s="729" t="s">
        <v>206</v>
      </c>
      <c r="E915" s="700">
        <v>81</v>
      </c>
      <c r="F915" s="703" t="str">
        <f t="shared" si="17"/>
        <v>Tốt</v>
      </c>
      <c r="G915" s="70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  <c r="Y915" s="190"/>
      <c r="Z915" s="190"/>
      <c r="AA915" s="190"/>
      <c r="AB915" s="190"/>
      <c r="AC915" s="190"/>
      <c r="AD915" s="190"/>
      <c r="AE915" s="190"/>
      <c r="AF915" s="190"/>
      <c r="AG915" s="190"/>
      <c r="AH915" s="190"/>
      <c r="AI915" s="190"/>
      <c r="AJ915" s="190"/>
      <c r="AK915" s="190"/>
      <c r="AL915" s="190"/>
      <c r="AM915" s="190"/>
      <c r="AN915" s="190"/>
      <c r="AO915" s="190"/>
      <c r="AP915" s="190"/>
      <c r="AQ915" s="190"/>
      <c r="AR915" s="190"/>
      <c r="AS915" s="190"/>
      <c r="AT915" s="190"/>
      <c r="AU915" s="190"/>
      <c r="AV915" s="190"/>
      <c r="AW915" s="190"/>
      <c r="AX915" s="190"/>
      <c r="AY915" s="190"/>
      <c r="AZ915" s="190"/>
      <c r="BA915" s="190"/>
      <c r="BB915" s="190"/>
      <c r="BC915" s="190"/>
      <c r="BD915" s="190"/>
      <c r="BE915" s="190"/>
      <c r="BF915" s="190"/>
      <c r="BG915" s="190"/>
      <c r="BH915" s="190"/>
      <c r="BI915" s="190"/>
      <c r="BJ915" s="190"/>
      <c r="BK915" s="190"/>
      <c r="BL915" s="190"/>
      <c r="BM915" s="190"/>
      <c r="BN915" s="190"/>
      <c r="BO915" s="190"/>
      <c r="BP915" s="190"/>
      <c r="BQ915" s="190"/>
      <c r="BR915" s="190"/>
      <c r="BS915" s="190"/>
      <c r="BT915" s="190"/>
      <c r="BU915" s="190"/>
      <c r="BV915" s="190"/>
      <c r="BW915" s="190"/>
      <c r="BX915" s="190"/>
      <c r="BY915" s="190"/>
      <c r="BZ915" s="190"/>
      <c r="CA915" s="190"/>
      <c r="CB915" s="190"/>
      <c r="CC915" s="190"/>
      <c r="CD915" s="190"/>
      <c r="CE915" s="190"/>
      <c r="CF915" s="190"/>
      <c r="CG915" s="190"/>
      <c r="CH915" s="190"/>
      <c r="CI915" s="190"/>
      <c r="CJ915" s="190"/>
      <c r="CK915" s="190"/>
      <c r="CL915" s="190"/>
      <c r="CM915" s="190"/>
      <c r="CN915" s="190"/>
      <c r="CO915" s="190"/>
      <c r="CP915" s="190"/>
      <c r="CQ915" s="190"/>
      <c r="CR915" s="190"/>
      <c r="CS915" s="190"/>
      <c r="CT915" s="190"/>
      <c r="CU915" s="190"/>
      <c r="CV915" s="190"/>
      <c r="CW915" s="190"/>
      <c r="CX915" s="190"/>
      <c r="CY915" s="190"/>
      <c r="CZ915" s="190"/>
      <c r="DA915" s="190"/>
      <c r="DB915" s="190"/>
      <c r="DC915" s="190"/>
      <c r="DD915" s="190"/>
      <c r="DE915" s="190"/>
      <c r="DF915" s="190"/>
      <c r="DG915" s="190"/>
      <c r="DH915" s="190"/>
      <c r="DI915" s="190"/>
      <c r="DJ915" s="190"/>
      <c r="DK915" s="190"/>
      <c r="DL915" s="190"/>
      <c r="DM915" s="190"/>
      <c r="DN915" s="190"/>
      <c r="DO915" s="190"/>
      <c r="DP915" s="190"/>
      <c r="DQ915" s="190"/>
      <c r="DR915" s="190"/>
      <c r="DS915" s="190"/>
      <c r="DT915" s="190"/>
      <c r="DU915" s="190"/>
      <c r="DV915" s="190"/>
      <c r="DW915" s="190"/>
      <c r="DX915" s="190"/>
      <c r="DY915" s="190"/>
      <c r="DZ915" s="190"/>
      <c r="EA915" s="190"/>
      <c r="EB915" s="190"/>
      <c r="EC915" s="190"/>
      <c r="ED915" s="190"/>
      <c r="EE915" s="190"/>
      <c r="EF915" s="190"/>
      <c r="EG915" s="190"/>
      <c r="EH915" s="190"/>
      <c r="EI915" s="190"/>
      <c r="EJ915" s="190"/>
      <c r="EK915" s="190"/>
      <c r="EL915" s="190"/>
      <c r="EM915" s="190"/>
      <c r="EN915" s="190"/>
      <c r="EO915" s="190"/>
      <c r="EP915" s="190"/>
      <c r="EQ915" s="190"/>
      <c r="ER915" s="190"/>
      <c r="ES915" s="190"/>
      <c r="ET915" s="190"/>
      <c r="EU915" s="190"/>
      <c r="EV915" s="190"/>
      <c r="EW915" s="190"/>
      <c r="EX915" s="190"/>
      <c r="EY915" s="190"/>
      <c r="EZ915" s="190"/>
      <c r="FA915" s="190"/>
      <c r="FB915" s="190"/>
      <c r="FC915" s="190"/>
      <c r="FD915" s="190"/>
      <c r="FE915" s="190"/>
      <c r="FF915" s="190"/>
      <c r="FG915" s="190"/>
      <c r="FH915" s="190"/>
      <c r="FI915" s="190"/>
      <c r="FJ915" s="190"/>
      <c r="FK915" s="190"/>
      <c r="FL915" s="190"/>
      <c r="FM915" s="190"/>
      <c r="FN915" s="190"/>
      <c r="FO915" s="190"/>
      <c r="FP915" s="190"/>
      <c r="FQ915" s="190"/>
      <c r="FR915" s="190"/>
      <c r="FS915" s="190"/>
      <c r="FT915" s="190"/>
      <c r="FU915" s="190"/>
      <c r="FV915" s="190"/>
      <c r="FW915" s="190"/>
      <c r="FX915" s="190"/>
      <c r="FY915" s="190"/>
      <c r="FZ915" s="190"/>
      <c r="GA915" s="190"/>
      <c r="GB915" s="190"/>
      <c r="GC915" s="190"/>
      <c r="GD915" s="190"/>
      <c r="GE915" s="190"/>
      <c r="GF915" s="190"/>
      <c r="GG915" s="190"/>
      <c r="GH915" s="190"/>
    </row>
    <row r="916" spans="1:190" s="16" customFormat="1" ht="21" customHeight="1" x14ac:dyDescent="0.25">
      <c r="A916" s="700">
        <v>856</v>
      </c>
      <c r="B916" s="188" t="s">
        <v>6843</v>
      </c>
      <c r="C916" s="717" t="s">
        <v>6844</v>
      </c>
      <c r="D916" s="729" t="s">
        <v>171</v>
      </c>
      <c r="E916" s="700">
        <v>67</v>
      </c>
      <c r="F916" s="703" t="str">
        <f t="shared" si="17"/>
        <v>Khá</v>
      </c>
      <c r="G916" s="70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  <c r="Y916" s="190"/>
      <c r="Z916" s="190"/>
      <c r="AA916" s="190"/>
      <c r="AB916" s="190"/>
      <c r="AC916" s="190"/>
      <c r="AD916" s="190"/>
      <c r="AE916" s="190"/>
      <c r="AF916" s="190"/>
      <c r="AG916" s="190"/>
      <c r="AH916" s="190"/>
      <c r="AI916" s="190"/>
      <c r="AJ916" s="190"/>
      <c r="AK916" s="190"/>
      <c r="AL916" s="190"/>
      <c r="AM916" s="190"/>
      <c r="AN916" s="190"/>
      <c r="AO916" s="190"/>
      <c r="AP916" s="190"/>
      <c r="AQ916" s="190"/>
      <c r="AR916" s="190"/>
      <c r="AS916" s="190"/>
      <c r="AT916" s="190"/>
      <c r="AU916" s="190"/>
      <c r="AV916" s="190"/>
      <c r="AW916" s="190"/>
      <c r="AX916" s="190"/>
      <c r="AY916" s="190"/>
      <c r="AZ916" s="190"/>
      <c r="BA916" s="190"/>
      <c r="BB916" s="190"/>
      <c r="BC916" s="190"/>
      <c r="BD916" s="190"/>
      <c r="BE916" s="190"/>
      <c r="BF916" s="190"/>
      <c r="BG916" s="190"/>
      <c r="BH916" s="190"/>
      <c r="BI916" s="190"/>
      <c r="BJ916" s="190"/>
      <c r="BK916" s="190"/>
      <c r="BL916" s="190"/>
      <c r="BM916" s="190"/>
      <c r="BN916" s="190"/>
      <c r="BO916" s="190"/>
      <c r="BP916" s="190"/>
      <c r="BQ916" s="190"/>
      <c r="BR916" s="190"/>
      <c r="BS916" s="190"/>
      <c r="BT916" s="190"/>
      <c r="BU916" s="190"/>
      <c r="BV916" s="190"/>
      <c r="BW916" s="190"/>
      <c r="BX916" s="190"/>
      <c r="BY916" s="190"/>
      <c r="BZ916" s="190"/>
      <c r="CA916" s="190"/>
      <c r="CB916" s="190"/>
      <c r="CC916" s="190"/>
      <c r="CD916" s="190"/>
      <c r="CE916" s="190"/>
      <c r="CF916" s="190"/>
      <c r="CG916" s="190"/>
      <c r="CH916" s="190"/>
      <c r="CI916" s="190"/>
      <c r="CJ916" s="190"/>
      <c r="CK916" s="190"/>
      <c r="CL916" s="190"/>
      <c r="CM916" s="190"/>
      <c r="CN916" s="190"/>
      <c r="CO916" s="190"/>
      <c r="CP916" s="190"/>
      <c r="CQ916" s="190"/>
      <c r="CR916" s="190"/>
      <c r="CS916" s="190"/>
      <c r="CT916" s="190"/>
      <c r="CU916" s="190"/>
      <c r="CV916" s="190"/>
      <c r="CW916" s="190"/>
      <c r="CX916" s="190"/>
      <c r="CY916" s="190"/>
      <c r="CZ916" s="190"/>
      <c r="DA916" s="190"/>
      <c r="DB916" s="190"/>
      <c r="DC916" s="190"/>
      <c r="DD916" s="190"/>
      <c r="DE916" s="190"/>
      <c r="DF916" s="190"/>
      <c r="DG916" s="190"/>
      <c r="DH916" s="190"/>
      <c r="DI916" s="190"/>
      <c r="DJ916" s="190"/>
      <c r="DK916" s="190"/>
      <c r="DL916" s="190"/>
      <c r="DM916" s="190"/>
      <c r="DN916" s="190"/>
      <c r="DO916" s="190"/>
      <c r="DP916" s="190"/>
      <c r="DQ916" s="190"/>
      <c r="DR916" s="190"/>
      <c r="DS916" s="190"/>
      <c r="DT916" s="190"/>
      <c r="DU916" s="190"/>
      <c r="DV916" s="190"/>
      <c r="DW916" s="190"/>
      <c r="DX916" s="190"/>
      <c r="DY916" s="190"/>
      <c r="DZ916" s="190"/>
      <c r="EA916" s="190"/>
      <c r="EB916" s="190"/>
      <c r="EC916" s="190"/>
      <c r="ED916" s="190"/>
      <c r="EE916" s="190"/>
      <c r="EF916" s="190"/>
      <c r="EG916" s="190"/>
      <c r="EH916" s="190"/>
      <c r="EI916" s="190"/>
      <c r="EJ916" s="190"/>
      <c r="EK916" s="190"/>
      <c r="EL916" s="190"/>
      <c r="EM916" s="190"/>
      <c r="EN916" s="190"/>
      <c r="EO916" s="190"/>
      <c r="EP916" s="190"/>
      <c r="EQ916" s="190"/>
      <c r="ER916" s="190"/>
      <c r="ES916" s="190"/>
      <c r="ET916" s="190"/>
      <c r="EU916" s="190"/>
      <c r="EV916" s="190"/>
      <c r="EW916" s="190"/>
      <c r="EX916" s="190"/>
      <c r="EY916" s="190"/>
      <c r="EZ916" s="190"/>
      <c r="FA916" s="190"/>
      <c r="FB916" s="190"/>
      <c r="FC916" s="190"/>
      <c r="FD916" s="190"/>
      <c r="FE916" s="190"/>
      <c r="FF916" s="190"/>
      <c r="FG916" s="190"/>
      <c r="FH916" s="190"/>
      <c r="FI916" s="190"/>
      <c r="FJ916" s="190"/>
      <c r="FK916" s="190"/>
      <c r="FL916" s="190"/>
      <c r="FM916" s="190"/>
      <c r="FN916" s="190"/>
      <c r="FO916" s="190"/>
      <c r="FP916" s="190"/>
      <c r="FQ916" s="190"/>
      <c r="FR916" s="190"/>
      <c r="FS916" s="190"/>
      <c r="FT916" s="190"/>
      <c r="FU916" s="190"/>
      <c r="FV916" s="190"/>
      <c r="FW916" s="190"/>
      <c r="FX916" s="190"/>
      <c r="FY916" s="190"/>
      <c r="FZ916" s="190"/>
      <c r="GA916" s="190"/>
      <c r="GB916" s="190"/>
      <c r="GC916" s="190"/>
      <c r="GD916" s="190"/>
      <c r="GE916" s="190"/>
      <c r="GF916" s="190"/>
      <c r="GG916" s="190"/>
      <c r="GH916" s="190"/>
    </row>
    <row r="917" spans="1:190" s="16" customFormat="1" ht="21" customHeight="1" x14ac:dyDescent="0.25">
      <c r="A917" s="700">
        <v>857</v>
      </c>
      <c r="B917" s="188" t="s">
        <v>6845</v>
      </c>
      <c r="C917" s="717" t="s">
        <v>3210</v>
      </c>
      <c r="D917" s="729" t="s">
        <v>184</v>
      </c>
      <c r="E917" s="700">
        <v>79</v>
      </c>
      <c r="F917" s="703" t="str">
        <f t="shared" si="17"/>
        <v>Khá</v>
      </c>
      <c r="G917" s="703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  <c r="Y917" s="190"/>
      <c r="Z917" s="190"/>
      <c r="AA917" s="190"/>
      <c r="AB917" s="190"/>
      <c r="AC917" s="190"/>
      <c r="AD917" s="190"/>
      <c r="AE917" s="190"/>
      <c r="AF917" s="190"/>
      <c r="AG917" s="190"/>
      <c r="AH917" s="190"/>
      <c r="AI917" s="190"/>
      <c r="AJ917" s="190"/>
      <c r="AK917" s="190"/>
      <c r="AL917" s="190"/>
      <c r="AM917" s="190"/>
      <c r="AN917" s="190"/>
      <c r="AO917" s="190"/>
      <c r="AP917" s="190"/>
      <c r="AQ917" s="190"/>
      <c r="AR917" s="190"/>
      <c r="AS917" s="190"/>
      <c r="AT917" s="190"/>
      <c r="AU917" s="190"/>
      <c r="AV917" s="190"/>
      <c r="AW917" s="190"/>
      <c r="AX917" s="190"/>
      <c r="AY917" s="190"/>
      <c r="AZ917" s="190"/>
      <c r="BA917" s="190"/>
      <c r="BB917" s="190"/>
      <c r="BC917" s="190"/>
      <c r="BD917" s="190"/>
      <c r="BE917" s="190"/>
      <c r="BF917" s="190"/>
      <c r="BG917" s="190"/>
      <c r="BH917" s="190"/>
      <c r="BI917" s="190"/>
      <c r="BJ917" s="190"/>
      <c r="BK917" s="190"/>
      <c r="BL917" s="190"/>
      <c r="BM917" s="190"/>
      <c r="BN917" s="190"/>
      <c r="BO917" s="190"/>
      <c r="BP917" s="190"/>
      <c r="BQ917" s="190"/>
      <c r="BR917" s="190"/>
      <c r="BS917" s="190"/>
      <c r="BT917" s="190"/>
      <c r="BU917" s="190"/>
      <c r="BV917" s="190"/>
      <c r="BW917" s="190"/>
      <c r="BX917" s="190"/>
      <c r="BY917" s="190"/>
      <c r="BZ917" s="190"/>
      <c r="CA917" s="190"/>
      <c r="CB917" s="190"/>
      <c r="CC917" s="190"/>
      <c r="CD917" s="190"/>
      <c r="CE917" s="190"/>
      <c r="CF917" s="190"/>
      <c r="CG917" s="190"/>
      <c r="CH917" s="190"/>
      <c r="CI917" s="190"/>
      <c r="CJ917" s="190"/>
      <c r="CK917" s="190"/>
      <c r="CL917" s="190"/>
      <c r="CM917" s="190"/>
      <c r="CN917" s="190"/>
      <c r="CO917" s="190"/>
      <c r="CP917" s="190"/>
      <c r="CQ917" s="190"/>
      <c r="CR917" s="190"/>
      <c r="CS917" s="190"/>
      <c r="CT917" s="190"/>
      <c r="CU917" s="190"/>
      <c r="CV917" s="190"/>
      <c r="CW917" s="190"/>
      <c r="CX917" s="190"/>
      <c r="CY917" s="190"/>
      <c r="CZ917" s="190"/>
      <c r="DA917" s="190"/>
      <c r="DB917" s="190"/>
      <c r="DC917" s="190"/>
      <c r="DD917" s="190"/>
      <c r="DE917" s="190"/>
      <c r="DF917" s="190"/>
      <c r="DG917" s="190"/>
      <c r="DH917" s="190"/>
      <c r="DI917" s="190"/>
      <c r="DJ917" s="190"/>
      <c r="DK917" s="190"/>
      <c r="DL917" s="190"/>
      <c r="DM917" s="190"/>
      <c r="DN917" s="190"/>
      <c r="DO917" s="190"/>
      <c r="DP917" s="190"/>
      <c r="DQ917" s="190"/>
      <c r="DR917" s="190"/>
      <c r="DS917" s="190"/>
      <c r="DT917" s="190"/>
      <c r="DU917" s="190"/>
      <c r="DV917" s="190"/>
      <c r="DW917" s="190"/>
      <c r="DX917" s="190"/>
      <c r="DY917" s="190"/>
      <c r="DZ917" s="190"/>
      <c r="EA917" s="190"/>
      <c r="EB917" s="190"/>
      <c r="EC917" s="190"/>
      <c r="ED917" s="190"/>
      <c r="EE917" s="190"/>
      <c r="EF917" s="190"/>
      <c r="EG917" s="190"/>
      <c r="EH917" s="190"/>
      <c r="EI917" s="190"/>
      <c r="EJ917" s="190"/>
      <c r="EK917" s="190"/>
      <c r="EL917" s="190"/>
      <c r="EM917" s="190"/>
      <c r="EN917" s="190"/>
      <c r="EO917" s="190"/>
      <c r="EP917" s="190"/>
      <c r="EQ917" s="190"/>
      <c r="ER917" s="190"/>
      <c r="ES917" s="190"/>
      <c r="ET917" s="190"/>
      <c r="EU917" s="190"/>
      <c r="EV917" s="190"/>
      <c r="EW917" s="190"/>
      <c r="EX917" s="190"/>
      <c r="EY917" s="190"/>
      <c r="EZ917" s="190"/>
      <c r="FA917" s="190"/>
      <c r="FB917" s="190"/>
      <c r="FC917" s="190"/>
      <c r="FD917" s="190"/>
      <c r="FE917" s="190"/>
      <c r="FF917" s="190"/>
      <c r="FG917" s="190"/>
      <c r="FH917" s="190"/>
      <c r="FI917" s="190"/>
      <c r="FJ917" s="190"/>
      <c r="FK917" s="190"/>
      <c r="FL917" s="190"/>
      <c r="FM917" s="190"/>
      <c r="FN917" s="190"/>
      <c r="FO917" s="190"/>
      <c r="FP917" s="190"/>
      <c r="FQ917" s="190"/>
      <c r="FR917" s="190"/>
      <c r="FS917" s="190"/>
      <c r="FT917" s="190"/>
      <c r="FU917" s="190"/>
      <c r="FV917" s="190"/>
      <c r="FW917" s="190"/>
      <c r="FX917" s="190"/>
      <c r="FY917" s="190"/>
      <c r="FZ917" s="190"/>
      <c r="GA917" s="190"/>
      <c r="GB917" s="190"/>
      <c r="GC917" s="190"/>
      <c r="GD917" s="190"/>
      <c r="GE917" s="190"/>
      <c r="GF917" s="190"/>
      <c r="GG917" s="190"/>
      <c r="GH917" s="190"/>
    </row>
    <row r="918" spans="1:190" s="16" customFormat="1" ht="21" customHeight="1" x14ac:dyDescent="0.25">
      <c r="A918" s="700">
        <v>858</v>
      </c>
      <c r="B918" s="188" t="s">
        <v>6846</v>
      </c>
      <c r="C918" s="717" t="s">
        <v>5435</v>
      </c>
      <c r="D918" s="729" t="s">
        <v>6847</v>
      </c>
      <c r="E918" s="700">
        <v>85</v>
      </c>
      <c r="F918" s="703" t="str">
        <f t="shared" si="17"/>
        <v>Tốt</v>
      </c>
      <c r="G918" s="70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  <c r="Y918" s="190"/>
      <c r="Z918" s="190"/>
      <c r="AA918" s="190"/>
      <c r="AB918" s="190"/>
      <c r="AC918" s="190"/>
      <c r="AD918" s="190"/>
      <c r="AE918" s="190"/>
      <c r="AF918" s="190"/>
      <c r="AG918" s="190"/>
      <c r="AH918" s="190"/>
      <c r="AI918" s="190"/>
      <c r="AJ918" s="190"/>
      <c r="AK918" s="190"/>
      <c r="AL918" s="190"/>
      <c r="AM918" s="190"/>
      <c r="AN918" s="190"/>
      <c r="AO918" s="190"/>
      <c r="AP918" s="190"/>
      <c r="AQ918" s="190"/>
      <c r="AR918" s="190"/>
      <c r="AS918" s="190"/>
      <c r="AT918" s="190"/>
      <c r="AU918" s="190"/>
      <c r="AV918" s="190"/>
      <c r="AW918" s="190"/>
      <c r="AX918" s="190"/>
      <c r="AY918" s="190"/>
      <c r="AZ918" s="190"/>
      <c r="BA918" s="190"/>
      <c r="BB918" s="190"/>
      <c r="BC918" s="190"/>
      <c r="BD918" s="190"/>
      <c r="BE918" s="190"/>
      <c r="BF918" s="190"/>
      <c r="BG918" s="190"/>
      <c r="BH918" s="190"/>
      <c r="BI918" s="190"/>
      <c r="BJ918" s="190"/>
      <c r="BK918" s="190"/>
      <c r="BL918" s="190"/>
      <c r="BM918" s="190"/>
      <c r="BN918" s="190"/>
      <c r="BO918" s="190"/>
      <c r="BP918" s="190"/>
      <c r="BQ918" s="190"/>
      <c r="BR918" s="190"/>
      <c r="BS918" s="190"/>
      <c r="BT918" s="190"/>
      <c r="BU918" s="190"/>
      <c r="BV918" s="190"/>
      <c r="BW918" s="190"/>
      <c r="BX918" s="190"/>
      <c r="BY918" s="190"/>
      <c r="BZ918" s="190"/>
      <c r="CA918" s="190"/>
      <c r="CB918" s="190"/>
      <c r="CC918" s="190"/>
      <c r="CD918" s="190"/>
      <c r="CE918" s="190"/>
      <c r="CF918" s="190"/>
      <c r="CG918" s="190"/>
      <c r="CH918" s="190"/>
      <c r="CI918" s="190"/>
      <c r="CJ918" s="190"/>
      <c r="CK918" s="190"/>
      <c r="CL918" s="190"/>
      <c r="CM918" s="190"/>
      <c r="CN918" s="190"/>
      <c r="CO918" s="190"/>
      <c r="CP918" s="190"/>
      <c r="CQ918" s="190"/>
      <c r="CR918" s="190"/>
      <c r="CS918" s="190"/>
      <c r="CT918" s="190"/>
      <c r="CU918" s="190"/>
      <c r="CV918" s="190"/>
      <c r="CW918" s="190"/>
      <c r="CX918" s="190"/>
      <c r="CY918" s="190"/>
      <c r="CZ918" s="190"/>
      <c r="DA918" s="190"/>
      <c r="DB918" s="190"/>
      <c r="DC918" s="190"/>
      <c r="DD918" s="190"/>
      <c r="DE918" s="190"/>
      <c r="DF918" s="190"/>
      <c r="DG918" s="190"/>
      <c r="DH918" s="190"/>
      <c r="DI918" s="190"/>
      <c r="DJ918" s="190"/>
      <c r="DK918" s="190"/>
      <c r="DL918" s="190"/>
      <c r="DM918" s="190"/>
      <c r="DN918" s="190"/>
      <c r="DO918" s="190"/>
      <c r="DP918" s="190"/>
      <c r="DQ918" s="190"/>
      <c r="DR918" s="190"/>
      <c r="DS918" s="190"/>
      <c r="DT918" s="190"/>
      <c r="DU918" s="190"/>
      <c r="DV918" s="190"/>
      <c r="DW918" s="190"/>
      <c r="DX918" s="190"/>
      <c r="DY918" s="190"/>
      <c r="DZ918" s="190"/>
      <c r="EA918" s="190"/>
      <c r="EB918" s="190"/>
      <c r="EC918" s="190"/>
      <c r="ED918" s="190"/>
      <c r="EE918" s="190"/>
      <c r="EF918" s="190"/>
      <c r="EG918" s="190"/>
      <c r="EH918" s="190"/>
      <c r="EI918" s="190"/>
      <c r="EJ918" s="190"/>
      <c r="EK918" s="190"/>
      <c r="EL918" s="190"/>
      <c r="EM918" s="190"/>
      <c r="EN918" s="190"/>
      <c r="EO918" s="190"/>
      <c r="EP918" s="190"/>
      <c r="EQ918" s="190"/>
      <c r="ER918" s="190"/>
      <c r="ES918" s="190"/>
      <c r="ET918" s="190"/>
      <c r="EU918" s="190"/>
      <c r="EV918" s="190"/>
      <c r="EW918" s="190"/>
      <c r="EX918" s="190"/>
      <c r="EY918" s="190"/>
      <c r="EZ918" s="190"/>
      <c r="FA918" s="190"/>
      <c r="FB918" s="190"/>
      <c r="FC918" s="190"/>
      <c r="FD918" s="190"/>
      <c r="FE918" s="190"/>
      <c r="FF918" s="190"/>
      <c r="FG918" s="190"/>
      <c r="FH918" s="190"/>
      <c r="FI918" s="190"/>
      <c r="FJ918" s="190"/>
      <c r="FK918" s="190"/>
      <c r="FL918" s="190"/>
      <c r="FM918" s="190"/>
      <c r="FN918" s="190"/>
      <c r="FO918" s="190"/>
      <c r="FP918" s="190"/>
      <c r="FQ918" s="190"/>
      <c r="FR918" s="190"/>
      <c r="FS918" s="190"/>
      <c r="FT918" s="190"/>
      <c r="FU918" s="190"/>
      <c r="FV918" s="190"/>
      <c r="FW918" s="190"/>
      <c r="FX918" s="190"/>
      <c r="FY918" s="190"/>
      <c r="FZ918" s="190"/>
      <c r="GA918" s="190"/>
      <c r="GB918" s="190"/>
      <c r="GC918" s="190"/>
      <c r="GD918" s="190"/>
      <c r="GE918" s="190"/>
      <c r="GF918" s="190"/>
      <c r="GG918" s="190"/>
      <c r="GH918" s="190"/>
    </row>
    <row r="919" spans="1:190" s="16" customFormat="1" ht="21" customHeight="1" x14ac:dyDescent="0.25">
      <c r="A919" s="700">
        <v>859</v>
      </c>
      <c r="B919" s="188" t="s">
        <v>6848</v>
      </c>
      <c r="C919" s="717" t="s">
        <v>1385</v>
      </c>
      <c r="D919" s="729" t="s">
        <v>157</v>
      </c>
      <c r="E919" s="700">
        <v>81</v>
      </c>
      <c r="F919" s="703" t="str">
        <f t="shared" si="17"/>
        <v>Tốt</v>
      </c>
      <c r="G919" s="70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  <c r="Y919" s="190"/>
      <c r="Z919" s="190"/>
      <c r="AA919" s="190"/>
      <c r="AB919" s="190"/>
      <c r="AC919" s="190"/>
      <c r="AD919" s="190"/>
      <c r="AE919" s="190"/>
      <c r="AF919" s="190"/>
      <c r="AG919" s="190"/>
      <c r="AH919" s="190"/>
      <c r="AI919" s="190"/>
      <c r="AJ919" s="190"/>
      <c r="AK919" s="190"/>
      <c r="AL919" s="190"/>
      <c r="AM919" s="190"/>
      <c r="AN919" s="190"/>
      <c r="AO919" s="190"/>
      <c r="AP919" s="190"/>
      <c r="AQ919" s="190"/>
      <c r="AR919" s="190"/>
      <c r="AS919" s="190"/>
      <c r="AT919" s="190"/>
      <c r="AU919" s="190"/>
      <c r="AV919" s="190"/>
      <c r="AW919" s="190"/>
      <c r="AX919" s="190"/>
      <c r="AY919" s="190"/>
      <c r="AZ919" s="190"/>
      <c r="BA919" s="190"/>
      <c r="BB919" s="190"/>
      <c r="BC919" s="190"/>
      <c r="BD919" s="190"/>
      <c r="BE919" s="190"/>
      <c r="BF919" s="190"/>
      <c r="BG919" s="190"/>
      <c r="BH919" s="190"/>
      <c r="BI919" s="190"/>
      <c r="BJ919" s="190"/>
      <c r="BK919" s="190"/>
      <c r="BL919" s="190"/>
      <c r="BM919" s="190"/>
      <c r="BN919" s="190"/>
      <c r="BO919" s="190"/>
      <c r="BP919" s="190"/>
      <c r="BQ919" s="190"/>
      <c r="BR919" s="190"/>
      <c r="BS919" s="190"/>
      <c r="BT919" s="190"/>
      <c r="BU919" s="190"/>
      <c r="BV919" s="190"/>
      <c r="BW919" s="190"/>
      <c r="BX919" s="190"/>
      <c r="BY919" s="190"/>
      <c r="BZ919" s="190"/>
      <c r="CA919" s="190"/>
      <c r="CB919" s="190"/>
      <c r="CC919" s="190"/>
      <c r="CD919" s="190"/>
      <c r="CE919" s="190"/>
      <c r="CF919" s="190"/>
      <c r="CG919" s="190"/>
      <c r="CH919" s="190"/>
      <c r="CI919" s="190"/>
      <c r="CJ919" s="190"/>
      <c r="CK919" s="190"/>
      <c r="CL919" s="190"/>
      <c r="CM919" s="190"/>
      <c r="CN919" s="190"/>
      <c r="CO919" s="190"/>
      <c r="CP919" s="190"/>
      <c r="CQ919" s="190"/>
      <c r="CR919" s="190"/>
      <c r="CS919" s="190"/>
      <c r="CT919" s="190"/>
      <c r="CU919" s="190"/>
      <c r="CV919" s="190"/>
      <c r="CW919" s="190"/>
      <c r="CX919" s="190"/>
      <c r="CY919" s="190"/>
      <c r="CZ919" s="190"/>
      <c r="DA919" s="190"/>
      <c r="DB919" s="190"/>
      <c r="DC919" s="190"/>
      <c r="DD919" s="190"/>
      <c r="DE919" s="190"/>
      <c r="DF919" s="190"/>
      <c r="DG919" s="190"/>
      <c r="DH919" s="190"/>
      <c r="DI919" s="190"/>
      <c r="DJ919" s="190"/>
      <c r="DK919" s="190"/>
      <c r="DL919" s="190"/>
      <c r="DM919" s="190"/>
      <c r="DN919" s="190"/>
      <c r="DO919" s="190"/>
      <c r="DP919" s="190"/>
      <c r="DQ919" s="190"/>
      <c r="DR919" s="190"/>
      <c r="DS919" s="190"/>
      <c r="DT919" s="190"/>
      <c r="DU919" s="190"/>
      <c r="DV919" s="190"/>
      <c r="DW919" s="190"/>
      <c r="DX919" s="190"/>
      <c r="DY919" s="190"/>
      <c r="DZ919" s="190"/>
      <c r="EA919" s="190"/>
      <c r="EB919" s="190"/>
      <c r="EC919" s="190"/>
      <c r="ED919" s="190"/>
      <c r="EE919" s="190"/>
      <c r="EF919" s="190"/>
      <c r="EG919" s="190"/>
      <c r="EH919" s="190"/>
      <c r="EI919" s="190"/>
      <c r="EJ919" s="190"/>
      <c r="EK919" s="190"/>
      <c r="EL919" s="190"/>
      <c r="EM919" s="190"/>
      <c r="EN919" s="190"/>
      <c r="EO919" s="190"/>
      <c r="EP919" s="190"/>
      <c r="EQ919" s="190"/>
      <c r="ER919" s="190"/>
      <c r="ES919" s="190"/>
      <c r="ET919" s="190"/>
      <c r="EU919" s="190"/>
      <c r="EV919" s="190"/>
      <c r="EW919" s="190"/>
      <c r="EX919" s="190"/>
      <c r="EY919" s="190"/>
      <c r="EZ919" s="190"/>
      <c r="FA919" s="190"/>
      <c r="FB919" s="190"/>
      <c r="FC919" s="190"/>
      <c r="FD919" s="190"/>
      <c r="FE919" s="190"/>
      <c r="FF919" s="190"/>
      <c r="FG919" s="190"/>
      <c r="FH919" s="190"/>
      <c r="FI919" s="190"/>
      <c r="FJ919" s="190"/>
      <c r="FK919" s="190"/>
      <c r="FL919" s="190"/>
      <c r="FM919" s="190"/>
      <c r="FN919" s="190"/>
      <c r="FO919" s="190"/>
      <c r="FP919" s="190"/>
      <c r="FQ919" s="190"/>
      <c r="FR919" s="190"/>
      <c r="FS919" s="190"/>
      <c r="FT919" s="190"/>
      <c r="FU919" s="190"/>
      <c r="FV919" s="190"/>
      <c r="FW919" s="190"/>
      <c r="FX919" s="190"/>
      <c r="FY919" s="190"/>
      <c r="FZ919" s="190"/>
      <c r="GA919" s="190"/>
      <c r="GB919" s="190"/>
      <c r="GC919" s="190"/>
      <c r="GD919" s="190"/>
      <c r="GE919" s="190"/>
      <c r="GF919" s="190"/>
      <c r="GG919" s="190"/>
      <c r="GH919" s="190"/>
    </row>
    <row r="920" spans="1:190" s="16" customFormat="1" ht="21" customHeight="1" x14ac:dyDescent="0.25">
      <c r="A920" s="700">
        <v>860</v>
      </c>
      <c r="B920" s="726" t="s">
        <v>6849</v>
      </c>
      <c r="C920" s="727" t="s">
        <v>4748</v>
      </c>
      <c r="D920" s="728" t="s">
        <v>9</v>
      </c>
      <c r="E920" s="700">
        <v>83</v>
      </c>
      <c r="F920" s="703" t="str">
        <f t="shared" si="17"/>
        <v>Tốt</v>
      </c>
      <c r="G920" s="70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  <c r="Y920" s="190"/>
      <c r="Z920" s="190"/>
      <c r="AA920" s="190"/>
      <c r="AB920" s="190"/>
      <c r="AC920" s="190"/>
      <c r="AD920" s="190"/>
      <c r="AE920" s="190"/>
      <c r="AF920" s="190"/>
      <c r="AG920" s="190"/>
      <c r="AH920" s="190"/>
      <c r="AI920" s="190"/>
      <c r="AJ920" s="190"/>
      <c r="AK920" s="190"/>
      <c r="AL920" s="190"/>
      <c r="AM920" s="190"/>
      <c r="AN920" s="190"/>
      <c r="AO920" s="190"/>
      <c r="AP920" s="190"/>
      <c r="AQ920" s="190"/>
      <c r="AR920" s="190"/>
      <c r="AS920" s="190"/>
      <c r="AT920" s="190"/>
      <c r="AU920" s="190"/>
      <c r="AV920" s="190"/>
      <c r="AW920" s="190"/>
      <c r="AX920" s="190"/>
      <c r="AY920" s="190"/>
      <c r="AZ920" s="190"/>
      <c r="BA920" s="190"/>
      <c r="BB920" s="190"/>
      <c r="BC920" s="190"/>
      <c r="BD920" s="190"/>
      <c r="BE920" s="190"/>
      <c r="BF920" s="190"/>
      <c r="BG920" s="190"/>
      <c r="BH920" s="190"/>
      <c r="BI920" s="190"/>
      <c r="BJ920" s="190"/>
      <c r="BK920" s="190"/>
      <c r="BL920" s="190"/>
      <c r="BM920" s="190"/>
      <c r="BN920" s="190"/>
      <c r="BO920" s="190"/>
      <c r="BP920" s="190"/>
      <c r="BQ920" s="190"/>
      <c r="BR920" s="190"/>
      <c r="BS920" s="190"/>
      <c r="BT920" s="190"/>
      <c r="BU920" s="190"/>
      <c r="BV920" s="190"/>
      <c r="BW920" s="190"/>
      <c r="BX920" s="190"/>
      <c r="BY920" s="190"/>
      <c r="BZ920" s="190"/>
      <c r="CA920" s="190"/>
      <c r="CB920" s="190"/>
      <c r="CC920" s="190"/>
      <c r="CD920" s="190"/>
      <c r="CE920" s="190"/>
      <c r="CF920" s="190"/>
      <c r="CG920" s="190"/>
      <c r="CH920" s="190"/>
      <c r="CI920" s="190"/>
      <c r="CJ920" s="190"/>
      <c r="CK920" s="190"/>
      <c r="CL920" s="190"/>
      <c r="CM920" s="190"/>
      <c r="CN920" s="190"/>
      <c r="CO920" s="190"/>
      <c r="CP920" s="190"/>
      <c r="CQ920" s="190"/>
      <c r="CR920" s="190"/>
      <c r="CS920" s="190"/>
      <c r="CT920" s="190"/>
      <c r="CU920" s="190"/>
      <c r="CV920" s="190"/>
      <c r="CW920" s="190"/>
      <c r="CX920" s="190"/>
      <c r="CY920" s="190"/>
      <c r="CZ920" s="190"/>
      <c r="DA920" s="190"/>
      <c r="DB920" s="190"/>
      <c r="DC920" s="190"/>
      <c r="DD920" s="190"/>
      <c r="DE920" s="190"/>
      <c r="DF920" s="190"/>
      <c r="DG920" s="190"/>
      <c r="DH920" s="190"/>
      <c r="DI920" s="190"/>
      <c r="DJ920" s="190"/>
      <c r="DK920" s="190"/>
      <c r="DL920" s="190"/>
      <c r="DM920" s="190"/>
      <c r="DN920" s="190"/>
      <c r="DO920" s="190"/>
      <c r="DP920" s="190"/>
      <c r="DQ920" s="190"/>
      <c r="DR920" s="190"/>
      <c r="DS920" s="190"/>
      <c r="DT920" s="190"/>
      <c r="DU920" s="190"/>
      <c r="DV920" s="190"/>
      <c r="DW920" s="190"/>
      <c r="DX920" s="190"/>
      <c r="DY920" s="190"/>
      <c r="DZ920" s="190"/>
      <c r="EA920" s="190"/>
      <c r="EB920" s="190"/>
      <c r="EC920" s="190"/>
      <c r="ED920" s="190"/>
      <c r="EE920" s="190"/>
      <c r="EF920" s="190"/>
      <c r="EG920" s="190"/>
      <c r="EH920" s="190"/>
      <c r="EI920" s="190"/>
      <c r="EJ920" s="190"/>
      <c r="EK920" s="190"/>
      <c r="EL920" s="190"/>
      <c r="EM920" s="190"/>
      <c r="EN920" s="190"/>
      <c r="EO920" s="190"/>
      <c r="EP920" s="190"/>
      <c r="EQ920" s="190"/>
      <c r="ER920" s="190"/>
      <c r="ES920" s="190"/>
      <c r="ET920" s="190"/>
      <c r="EU920" s="190"/>
      <c r="EV920" s="190"/>
      <c r="EW920" s="190"/>
      <c r="EX920" s="190"/>
      <c r="EY920" s="190"/>
      <c r="EZ920" s="190"/>
      <c r="FA920" s="190"/>
      <c r="FB920" s="190"/>
      <c r="FC920" s="190"/>
      <c r="FD920" s="190"/>
      <c r="FE920" s="190"/>
      <c r="FF920" s="190"/>
      <c r="FG920" s="190"/>
      <c r="FH920" s="190"/>
      <c r="FI920" s="190"/>
      <c r="FJ920" s="190"/>
      <c r="FK920" s="190"/>
      <c r="FL920" s="190"/>
      <c r="FM920" s="190"/>
      <c r="FN920" s="190"/>
      <c r="FO920" s="190"/>
      <c r="FP920" s="190"/>
      <c r="FQ920" s="190"/>
      <c r="FR920" s="190"/>
      <c r="FS920" s="190"/>
      <c r="FT920" s="190"/>
      <c r="FU920" s="190"/>
      <c r="FV920" s="190"/>
      <c r="FW920" s="190"/>
      <c r="FX920" s="190"/>
      <c r="FY920" s="190"/>
      <c r="FZ920" s="190"/>
      <c r="GA920" s="190"/>
      <c r="GB920" s="190"/>
      <c r="GC920" s="190"/>
      <c r="GD920" s="190"/>
      <c r="GE920" s="190"/>
      <c r="GF920" s="190"/>
      <c r="GG920" s="190"/>
      <c r="GH920" s="190"/>
    </row>
    <row r="921" spans="1:190" s="16" customFormat="1" ht="21" customHeight="1" x14ac:dyDescent="0.25">
      <c r="A921" s="700">
        <v>861</v>
      </c>
      <c r="B921" s="188" t="s">
        <v>6850</v>
      </c>
      <c r="C921" s="717" t="s">
        <v>4248</v>
      </c>
      <c r="D921" s="729" t="s">
        <v>604</v>
      </c>
      <c r="E921" s="700">
        <v>88</v>
      </c>
      <c r="F921" s="703" t="str">
        <f t="shared" si="17"/>
        <v>Tốt</v>
      </c>
      <c r="G921" s="70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  <c r="Y921" s="190"/>
      <c r="Z921" s="190"/>
      <c r="AA921" s="190"/>
      <c r="AB921" s="190"/>
      <c r="AC921" s="190"/>
      <c r="AD921" s="190"/>
      <c r="AE921" s="190"/>
      <c r="AF921" s="190"/>
      <c r="AG921" s="190"/>
      <c r="AH921" s="190"/>
      <c r="AI921" s="190"/>
      <c r="AJ921" s="190"/>
      <c r="AK921" s="190"/>
      <c r="AL921" s="190"/>
      <c r="AM921" s="190"/>
      <c r="AN921" s="190"/>
      <c r="AO921" s="190"/>
      <c r="AP921" s="190"/>
      <c r="AQ921" s="190"/>
      <c r="AR921" s="190"/>
      <c r="AS921" s="190"/>
      <c r="AT921" s="190"/>
      <c r="AU921" s="190"/>
      <c r="AV921" s="190"/>
      <c r="AW921" s="190"/>
      <c r="AX921" s="190"/>
      <c r="AY921" s="190"/>
      <c r="AZ921" s="190"/>
      <c r="BA921" s="190"/>
      <c r="BB921" s="190"/>
      <c r="BC921" s="190"/>
      <c r="BD921" s="190"/>
      <c r="BE921" s="190"/>
      <c r="BF921" s="190"/>
      <c r="BG921" s="190"/>
      <c r="BH921" s="190"/>
      <c r="BI921" s="190"/>
      <c r="BJ921" s="190"/>
      <c r="BK921" s="190"/>
      <c r="BL921" s="190"/>
      <c r="BM921" s="190"/>
      <c r="BN921" s="190"/>
      <c r="BO921" s="190"/>
      <c r="BP921" s="190"/>
      <c r="BQ921" s="190"/>
      <c r="BR921" s="190"/>
      <c r="BS921" s="190"/>
      <c r="BT921" s="190"/>
      <c r="BU921" s="190"/>
      <c r="BV921" s="190"/>
      <c r="BW921" s="190"/>
      <c r="BX921" s="190"/>
      <c r="BY921" s="190"/>
      <c r="BZ921" s="190"/>
      <c r="CA921" s="190"/>
      <c r="CB921" s="190"/>
      <c r="CC921" s="190"/>
      <c r="CD921" s="190"/>
      <c r="CE921" s="190"/>
      <c r="CF921" s="190"/>
      <c r="CG921" s="190"/>
      <c r="CH921" s="190"/>
      <c r="CI921" s="190"/>
      <c r="CJ921" s="190"/>
      <c r="CK921" s="190"/>
      <c r="CL921" s="190"/>
      <c r="CM921" s="190"/>
      <c r="CN921" s="190"/>
      <c r="CO921" s="190"/>
      <c r="CP921" s="190"/>
      <c r="CQ921" s="190"/>
      <c r="CR921" s="190"/>
      <c r="CS921" s="190"/>
      <c r="CT921" s="190"/>
      <c r="CU921" s="190"/>
      <c r="CV921" s="190"/>
      <c r="CW921" s="190"/>
      <c r="CX921" s="190"/>
      <c r="CY921" s="190"/>
      <c r="CZ921" s="190"/>
      <c r="DA921" s="190"/>
      <c r="DB921" s="190"/>
      <c r="DC921" s="190"/>
      <c r="DD921" s="190"/>
      <c r="DE921" s="190"/>
      <c r="DF921" s="190"/>
      <c r="DG921" s="190"/>
      <c r="DH921" s="190"/>
      <c r="DI921" s="190"/>
      <c r="DJ921" s="190"/>
      <c r="DK921" s="190"/>
      <c r="DL921" s="190"/>
      <c r="DM921" s="190"/>
      <c r="DN921" s="190"/>
      <c r="DO921" s="190"/>
      <c r="DP921" s="190"/>
      <c r="DQ921" s="190"/>
      <c r="DR921" s="190"/>
      <c r="DS921" s="190"/>
      <c r="DT921" s="190"/>
      <c r="DU921" s="190"/>
      <c r="DV921" s="190"/>
      <c r="DW921" s="190"/>
      <c r="DX921" s="190"/>
      <c r="DY921" s="190"/>
      <c r="DZ921" s="190"/>
      <c r="EA921" s="190"/>
      <c r="EB921" s="190"/>
      <c r="EC921" s="190"/>
      <c r="ED921" s="190"/>
      <c r="EE921" s="190"/>
      <c r="EF921" s="190"/>
      <c r="EG921" s="190"/>
      <c r="EH921" s="190"/>
      <c r="EI921" s="190"/>
      <c r="EJ921" s="190"/>
      <c r="EK921" s="190"/>
      <c r="EL921" s="190"/>
      <c r="EM921" s="190"/>
      <c r="EN921" s="190"/>
      <c r="EO921" s="190"/>
      <c r="EP921" s="190"/>
      <c r="EQ921" s="190"/>
      <c r="ER921" s="190"/>
      <c r="ES921" s="190"/>
      <c r="ET921" s="190"/>
      <c r="EU921" s="190"/>
      <c r="EV921" s="190"/>
      <c r="EW921" s="190"/>
      <c r="EX921" s="190"/>
      <c r="EY921" s="190"/>
      <c r="EZ921" s="190"/>
      <c r="FA921" s="190"/>
      <c r="FB921" s="190"/>
      <c r="FC921" s="190"/>
      <c r="FD921" s="190"/>
      <c r="FE921" s="190"/>
      <c r="FF921" s="190"/>
      <c r="FG921" s="190"/>
      <c r="FH921" s="190"/>
      <c r="FI921" s="190"/>
      <c r="FJ921" s="190"/>
      <c r="FK921" s="190"/>
      <c r="FL921" s="190"/>
      <c r="FM921" s="190"/>
      <c r="FN921" s="190"/>
      <c r="FO921" s="190"/>
      <c r="FP921" s="190"/>
      <c r="FQ921" s="190"/>
      <c r="FR921" s="190"/>
      <c r="FS921" s="190"/>
      <c r="FT921" s="190"/>
      <c r="FU921" s="190"/>
      <c r="FV921" s="190"/>
      <c r="FW921" s="190"/>
      <c r="FX921" s="190"/>
      <c r="FY921" s="190"/>
      <c r="FZ921" s="190"/>
      <c r="GA921" s="190"/>
      <c r="GB921" s="190"/>
      <c r="GC921" s="190"/>
      <c r="GD921" s="190"/>
      <c r="GE921" s="190"/>
      <c r="GF921" s="190"/>
      <c r="GG921" s="190"/>
      <c r="GH921" s="190"/>
    </row>
    <row r="922" spans="1:190" s="16" customFormat="1" ht="21" customHeight="1" x14ac:dyDescent="0.25">
      <c r="A922" s="700">
        <v>862</v>
      </c>
      <c r="B922" s="188" t="s">
        <v>6851</v>
      </c>
      <c r="C922" s="717" t="s">
        <v>18</v>
      </c>
      <c r="D922" s="729" t="s">
        <v>11</v>
      </c>
      <c r="E922" s="700">
        <v>64</v>
      </c>
      <c r="F922" s="703" t="str">
        <f t="shared" si="17"/>
        <v>Trung bình</v>
      </c>
      <c r="G922" s="70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  <c r="Y922" s="190"/>
      <c r="Z922" s="190"/>
      <c r="AA922" s="190"/>
      <c r="AB922" s="190"/>
      <c r="AC922" s="190"/>
      <c r="AD922" s="190"/>
      <c r="AE922" s="190"/>
      <c r="AF922" s="190"/>
      <c r="AG922" s="190"/>
      <c r="AH922" s="190"/>
      <c r="AI922" s="190"/>
      <c r="AJ922" s="190"/>
      <c r="AK922" s="190"/>
      <c r="AL922" s="190"/>
      <c r="AM922" s="190"/>
      <c r="AN922" s="190"/>
      <c r="AO922" s="190"/>
      <c r="AP922" s="190"/>
      <c r="AQ922" s="190"/>
      <c r="AR922" s="190"/>
      <c r="AS922" s="190"/>
      <c r="AT922" s="190"/>
      <c r="AU922" s="190"/>
      <c r="AV922" s="190"/>
      <c r="AW922" s="190"/>
      <c r="AX922" s="190"/>
      <c r="AY922" s="190"/>
      <c r="AZ922" s="190"/>
      <c r="BA922" s="190"/>
      <c r="BB922" s="190"/>
      <c r="BC922" s="190"/>
      <c r="BD922" s="190"/>
      <c r="BE922" s="190"/>
      <c r="BF922" s="190"/>
      <c r="BG922" s="190"/>
      <c r="BH922" s="190"/>
      <c r="BI922" s="190"/>
      <c r="BJ922" s="190"/>
      <c r="BK922" s="190"/>
      <c r="BL922" s="190"/>
      <c r="BM922" s="190"/>
      <c r="BN922" s="190"/>
      <c r="BO922" s="190"/>
      <c r="BP922" s="190"/>
      <c r="BQ922" s="190"/>
      <c r="BR922" s="190"/>
      <c r="BS922" s="190"/>
      <c r="BT922" s="190"/>
      <c r="BU922" s="190"/>
      <c r="BV922" s="190"/>
      <c r="BW922" s="190"/>
      <c r="BX922" s="190"/>
      <c r="BY922" s="190"/>
      <c r="BZ922" s="190"/>
      <c r="CA922" s="190"/>
      <c r="CB922" s="190"/>
      <c r="CC922" s="190"/>
      <c r="CD922" s="190"/>
      <c r="CE922" s="190"/>
      <c r="CF922" s="190"/>
      <c r="CG922" s="190"/>
      <c r="CH922" s="190"/>
      <c r="CI922" s="190"/>
      <c r="CJ922" s="190"/>
      <c r="CK922" s="190"/>
      <c r="CL922" s="190"/>
      <c r="CM922" s="190"/>
      <c r="CN922" s="190"/>
      <c r="CO922" s="190"/>
      <c r="CP922" s="190"/>
      <c r="CQ922" s="190"/>
      <c r="CR922" s="190"/>
      <c r="CS922" s="190"/>
      <c r="CT922" s="190"/>
      <c r="CU922" s="190"/>
      <c r="CV922" s="190"/>
      <c r="CW922" s="190"/>
      <c r="CX922" s="190"/>
      <c r="CY922" s="190"/>
      <c r="CZ922" s="190"/>
      <c r="DA922" s="190"/>
      <c r="DB922" s="190"/>
      <c r="DC922" s="190"/>
      <c r="DD922" s="190"/>
      <c r="DE922" s="190"/>
      <c r="DF922" s="190"/>
      <c r="DG922" s="190"/>
      <c r="DH922" s="190"/>
      <c r="DI922" s="190"/>
      <c r="DJ922" s="190"/>
      <c r="DK922" s="190"/>
      <c r="DL922" s="190"/>
      <c r="DM922" s="190"/>
      <c r="DN922" s="190"/>
      <c r="DO922" s="190"/>
      <c r="DP922" s="190"/>
      <c r="DQ922" s="190"/>
      <c r="DR922" s="190"/>
      <c r="DS922" s="190"/>
      <c r="DT922" s="190"/>
      <c r="DU922" s="190"/>
      <c r="DV922" s="190"/>
      <c r="DW922" s="190"/>
      <c r="DX922" s="190"/>
      <c r="DY922" s="190"/>
      <c r="DZ922" s="190"/>
      <c r="EA922" s="190"/>
      <c r="EB922" s="190"/>
      <c r="EC922" s="190"/>
      <c r="ED922" s="190"/>
      <c r="EE922" s="190"/>
      <c r="EF922" s="190"/>
      <c r="EG922" s="190"/>
      <c r="EH922" s="190"/>
      <c r="EI922" s="190"/>
      <c r="EJ922" s="190"/>
      <c r="EK922" s="190"/>
      <c r="EL922" s="190"/>
      <c r="EM922" s="190"/>
      <c r="EN922" s="190"/>
      <c r="EO922" s="190"/>
      <c r="EP922" s="190"/>
      <c r="EQ922" s="190"/>
      <c r="ER922" s="190"/>
      <c r="ES922" s="190"/>
      <c r="ET922" s="190"/>
      <c r="EU922" s="190"/>
      <c r="EV922" s="190"/>
      <c r="EW922" s="190"/>
      <c r="EX922" s="190"/>
      <c r="EY922" s="190"/>
      <c r="EZ922" s="190"/>
      <c r="FA922" s="190"/>
      <c r="FB922" s="190"/>
      <c r="FC922" s="190"/>
      <c r="FD922" s="190"/>
      <c r="FE922" s="190"/>
      <c r="FF922" s="190"/>
      <c r="FG922" s="190"/>
      <c r="FH922" s="190"/>
      <c r="FI922" s="190"/>
      <c r="FJ922" s="190"/>
      <c r="FK922" s="190"/>
      <c r="FL922" s="190"/>
      <c r="FM922" s="190"/>
      <c r="FN922" s="190"/>
      <c r="FO922" s="190"/>
      <c r="FP922" s="190"/>
      <c r="FQ922" s="190"/>
      <c r="FR922" s="190"/>
      <c r="FS922" s="190"/>
      <c r="FT922" s="190"/>
      <c r="FU922" s="190"/>
      <c r="FV922" s="190"/>
      <c r="FW922" s="190"/>
      <c r="FX922" s="190"/>
      <c r="FY922" s="190"/>
      <c r="FZ922" s="190"/>
      <c r="GA922" s="190"/>
      <c r="GB922" s="190"/>
      <c r="GC922" s="190"/>
      <c r="GD922" s="190"/>
      <c r="GE922" s="190"/>
      <c r="GF922" s="190"/>
      <c r="GG922" s="190"/>
      <c r="GH922" s="190"/>
    </row>
    <row r="923" spans="1:190" s="16" customFormat="1" ht="21" customHeight="1" x14ac:dyDescent="0.25">
      <c r="A923" s="700">
        <v>863</v>
      </c>
      <c r="B923" s="188" t="s">
        <v>6852</v>
      </c>
      <c r="C923" s="717" t="s">
        <v>185</v>
      </c>
      <c r="D923" s="729" t="s">
        <v>134</v>
      </c>
      <c r="E923" s="700">
        <v>86</v>
      </c>
      <c r="F923" s="703" t="str">
        <f t="shared" si="17"/>
        <v>Tốt</v>
      </c>
      <c r="G923" s="703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  <c r="Y923" s="190"/>
      <c r="Z923" s="190"/>
      <c r="AA923" s="190"/>
      <c r="AB923" s="190"/>
      <c r="AC923" s="190"/>
      <c r="AD923" s="190"/>
      <c r="AE923" s="190"/>
      <c r="AF923" s="190"/>
      <c r="AG923" s="190"/>
      <c r="AH923" s="190"/>
      <c r="AI923" s="190"/>
      <c r="AJ923" s="190"/>
      <c r="AK923" s="190"/>
      <c r="AL923" s="190"/>
      <c r="AM923" s="190"/>
      <c r="AN923" s="190"/>
      <c r="AO923" s="190"/>
      <c r="AP923" s="190"/>
      <c r="AQ923" s="190"/>
      <c r="AR923" s="190"/>
      <c r="AS923" s="190"/>
      <c r="AT923" s="190"/>
      <c r="AU923" s="190"/>
      <c r="AV923" s="190"/>
      <c r="AW923" s="190"/>
      <c r="AX923" s="190"/>
      <c r="AY923" s="190"/>
      <c r="AZ923" s="190"/>
      <c r="BA923" s="190"/>
      <c r="BB923" s="190"/>
      <c r="BC923" s="190"/>
      <c r="BD923" s="190"/>
      <c r="BE923" s="190"/>
      <c r="BF923" s="190"/>
      <c r="BG923" s="190"/>
      <c r="BH923" s="190"/>
      <c r="BI923" s="190"/>
      <c r="BJ923" s="190"/>
      <c r="BK923" s="190"/>
      <c r="BL923" s="190"/>
      <c r="BM923" s="190"/>
      <c r="BN923" s="190"/>
      <c r="BO923" s="190"/>
      <c r="BP923" s="190"/>
      <c r="BQ923" s="190"/>
      <c r="BR923" s="190"/>
      <c r="BS923" s="190"/>
      <c r="BT923" s="190"/>
      <c r="BU923" s="190"/>
      <c r="BV923" s="190"/>
      <c r="BW923" s="190"/>
      <c r="BX923" s="190"/>
      <c r="BY923" s="190"/>
      <c r="BZ923" s="190"/>
      <c r="CA923" s="190"/>
      <c r="CB923" s="190"/>
      <c r="CC923" s="190"/>
      <c r="CD923" s="190"/>
      <c r="CE923" s="190"/>
      <c r="CF923" s="190"/>
      <c r="CG923" s="190"/>
      <c r="CH923" s="190"/>
      <c r="CI923" s="190"/>
      <c r="CJ923" s="190"/>
      <c r="CK923" s="190"/>
      <c r="CL923" s="190"/>
      <c r="CM923" s="190"/>
      <c r="CN923" s="190"/>
      <c r="CO923" s="190"/>
      <c r="CP923" s="190"/>
      <c r="CQ923" s="190"/>
      <c r="CR923" s="190"/>
      <c r="CS923" s="190"/>
      <c r="CT923" s="190"/>
      <c r="CU923" s="190"/>
      <c r="CV923" s="190"/>
      <c r="CW923" s="190"/>
      <c r="CX923" s="190"/>
      <c r="CY923" s="190"/>
      <c r="CZ923" s="190"/>
      <c r="DA923" s="190"/>
      <c r="DB923" s="190"/>
      <c r="DC923" s="190"/>
      <c r="DD923" s="190"/>
      <c r="DE923" s="190"/>
      <c r="DF923" s="190"/>
      <c r="DG923" s="190"/>
      <c r="DH923" s="190"/>
      <c r="DI923" s="190"/>
      <c r="DJ923" s="190"/>
      <c r="DK923" s="190"/>
      <c r="DL923" s="190"/>
      <c r="DM923" s="190"/>
      <c r="DN923" s="190"/>
      <c r="DO923" s="190"/>
      <c r="DP923" s="190"/>
      <c r="DQ923" s="190"/>
      <c r="DR923" s="190"/>
      <c r="DS923" s="190"/>
      <c r="DT923" s="190"/>
      <c r="DU923" s="190"/>
      <c r="DV923" s="190"/>
      <c r="DW923" s="190"/>
      <c r="DX923" s="190"/>
      <c r="DY923" s="190"/>
      <c r="DZ923" s="190"/>
      <c r="EA923" s="190"/>
      <c r="EB923" s="190"/>
      <c r="EC923" s="190"/>
      <c r="ED923" s="190"/>
      <c r="EE923" s="190"/>
      <c r="EF923" s="190"/>
      <c r="EG923" s="190"/>
      <c r="EH923" s="190"/>
      <c r="EI923" s="190"/>
      <c r="EJ923" s="190"/>
      <c r="EK923" s="190"/>
      <c r="EL923" s="190"/>
      <c r="EM923" s="190"/>
      <c r="EN923" s="190"/>
      <c r="EO923" s="190"/>
      <c r="EP923" s="190"/>
      <c r="EQ923" s="190"/>
      <c r="ER923" s="190"/>
      <c r="ES923" s="190"/>
      <c r="ET923" s="190"/>
      <c r="EU923" s="190"/>
      <c r="EV923" s="190"/>
      <c r="EW923" s="190"/>
      <c r="EX923" s="190"/>
      <c r="EY923" s="190"/>
      <c r="EZ923" s="190"/>
      <c r="FA923" s="190"/>
      <c r="FB923" s="190"/>
      <c r="FC923" s="190"/>
      <c r="FD923" s="190"/>
      <c r="FE923" s="190"/>
      <c r="FF923" s="190"/>
      <c r="FG923" s="190"/>
      <c r="FH923" s="190"/>
      <c r="FI923" s="190"/>
      <c r="FJ923" s="190"/>
      <c r="FK923" s="190"/>
      <c r="FL923" s="190"/>
      <c r="FM923" s="190"/>
      <c r="FN923" s="190"/>
      <c r="FO923" s="190"/>
      <c r="FP923" s="190"/>
      <c r="FQ923" s="190"/>
      <c r="FR923" s="190"/>
      <c r="FS923" s="190"/>
      <c r="FT923" s="190"/>
      <c r="FU923" s="190"/>
      <c r="FV923" s="190"/>
      <c r="FW923" s="190"/>
      <c r="FX923" s="190"/>
      <c r="FY923" s="190"/>
      <c r="FZ923" s="190"/>
      <c r="GA923" s="190"/>
      <c r="GB923" s="190"/>
      <c r="GC923" s="190"/>
      <c r="GD923" s="190"/>
      <c r="GE923" s="190"/>
      <c r="GF923" s="190"/>
      <c r="GG923" s="190"/>
      <c r="GH923" s="190"/>
    </row>
    <row r="924" spans="1:190" s="16" customFormat="1" ht="21" customHeight="1" x14ac:dyDescent="0.25">
      <c r="A924" s="700">
        <v>864</v>
      </c>
      <c r="B924" s="188" t="s">
        <v>6853</v>
      </c>
      <c r="C924" s="717" t="s">
        <v>90</v>
      </c>
      <c r="D924" s="729" t="s">
        <v>134</v>
      </c>
      <c r="E924" s="700">
        <v>64</v>
      </c>
      <c r="F924" s="703" t="str">
        <f t="shared" si="17"/>
        <v>Trung bình</v>
      </c>
      <c r="G924" s="70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0"/>
      <c r="AT924" s="190"/>
      <c r="AU924" s="190"/>
      <c r="AV924" s="190"/>
      <c r="AW924" s="190"/>
      <c r="AX924" s="190"/>
      <c r="AY924" s="190"/>
      <c r="AZ924" s="190"/>
      <c r="BA924" s="190"/>
      <c r="BB924" s="190"/>
      <c r="BC924" s="190"/>
      <c r="BD924" s="190"/>
      <c r="BE924" s="190"/>
      <c r="BF924" s="190"/>
      <c r="BG924" s="190"/>
      <c r="BH924" s="190"/>
      <c r="BI924" s="190"/>
      <c r="BJ924" s="190"/>
      <c r="BK924" s="190"/>
      <c r="BL924" s="190"/>
      <c r="BM924" s="190"/>
      <c r="BN924" s="190"/>
      <c r="BO924" s="190"/>
      <c r="BP924" s="190"/>
      <c r="BQ924" s="190"/>
      <c r="BR924" s="190"/>
      <c r="BS924" s="190"/>
      <c r="BT924" s="190"/>
      <c r="BU924" s="190"/>
      <c r="BV924" s="190"/>
      <c r="BW924" s="190"/>
      <c r="BX924" s="190"/>
      <c r="BY924" s="190"/>
      <c r="BZ924" s="190"/>
      <c r="CA924" s="190"/>
      <c r="CB924" s="190"/>
      <c r="CC924" s="190"/>
      <c r="CD924" s="190"/>
      <c r="CE924" s="190"/>
      <c r="CF924" s="190"/>
      <c r="CG924" s="190"/>
      <c r="CH924" s="190"/>
      <c r="CI924" s="190"/>
      <c r="CJ924" s="190"/>
      <c r="CK924" s="190"/>
      <c r="CL924" s="190"/>
      <c r="CM924" s="190"/>
      <c r="CN924" s="190"/>
      <c r="CO924" s="190"/>
      <c r="CP924" s="190"/>
      <c r="CQ924" s="190"/>
      <c r="CR924" s="190"/>
      <c r="CS924" s="190"/>
      <c r="CT924" s="190"/>
      <c r="CU924" s="190"/>
      <c r="CV924" s="190"/>
      <c r="CW924" s="190"/>
      <c r="CX924" s="190"/>
      <c r="CY924" s="190"/>
      <c r="CZ924" s="190"/>
      <c r="DA924" s="190"/>
      <c r="DB924" s="190"/>
      <c r="DC924" s="190"/>
      <c r="DD924" s="190"/>
      <c r="DE924" s="190"/>
      <c r="DF924" s="190"/>
      <c r="DG924" s="190"/>
      <c r="DH924" s="190"/>
      <c r="DI924" s="190"/>
      <c r="DJ924" s="190"/>
      <c r="DK924" s="190"/>
      <c r="DL924" s="190"/>
      <c r="DM924" s="190"/>
      <c r="DN924" s="190"/>
      <c r="DO924" s="190"/>
      <c r="DP924" s="190"/>
      <c r="DQ924" s="190"/>
      <c r="DR924" s="190"/>
      <c r="DS924" s="190"/>
      <c r="DT924" s="190"/>
      <c r="DU924" s="190"/>
      <c r="DV924" s="190"/>
      <c r="DW924" s="190"/>
      <c r="DX924" s="190"/>
      <c r="DY924" s="190"/>
      <c r="DZ924" s="190"/>
      <c r="EA924" s="190"/>
      <c r="EB924" s="190"/>
      <c r="EC924" s="190"/>
      <c r="ED924" s="190"/>
      <c r="EE924" s="190"/>
      <c r="EF924" s="190"/>
      <c r="EG924" s="190"/>
      <c r="EH924" s="190"/>
      <c r="EI924" s="190"/>
      <c r="EJ924" s="190"/>
      <c r="EK924" s="190"/>
      <c r="EL924" s="190"/>
      <c r="EM924" s="190"/>
      <c r="EN924" s="190"/>
      <c r="EO924" s="190"/>
      <c r="EP924" s="190"/>
      <c r="EQ924" s="190"/>
      <c r="ER924" s="190"/>
      <c r="ES924" s="190"/>
      <c r="ET924" s="190"/>
      <c r="EU924" s="190"/>
      <c r="EV924" s="190"/>
      <c r="EW924" s="190"/>
      <c r="EX924" s="190"/>
      <c r="EY924" s="190"/>
      <c r="EZ924" s="190"/>
      <c r="FA924" s="190"/>
      <c r="FB924" s="190"/>
      <c r="FC924" s="190"/>
      <c r="FD924" s="190"/>
      <c r="FE924" s="190"/>
      <c r="FF924" s="190"/>
      <c r="FG924" s="190"/>
      <c r="FH924" s="190"/>
      <c r="FI924" s="190"/>
      <c r="FJ924" s="190"/>
      <c r="FK924" s="190"/>
      <c r="FL924" s="190"/>
      <c r="FM924" s="190"/>
      <c r="FN924" s="190"/>
      <c r="FO924" s="190"/>
      <c r="FP924" s="190"/>
      <c r="FQ924" s="190"/>
      <c r="FR924" s="190"/>
      <c r="FS924" s="190"/>
      <c r="FT924" s="190"/>
      <c r="FU924" s="190"/>
      <c r="FV924" s="190"/>
      <c r="FW924" s="190"/>
      <c r="FX924" s="190"/>
      <c r="FY924" s="190"/>
      <c r="FZ924" s="190"/>
      <c r="GA924" s="190"/>
      <c r="GB924" s="190"/>
      <c r="GC924" s="190"/>
      <c r="GD924" s="190"/>
      <c r="GE924" s="190"/>
      <c r="GF924" s="190"/>
      <c r="GG924" s="190"/>
      <c r="GH924" s="190"/>
    </row>
    <row r="925" spans="1:190" s="16" customFormat="1" ht="21" customHeight="1" x14ac:dyDescent="0.25">
      <c r="A925" s="700">
        <v>865</v>
      </c>
      <c r="B925" s="188" t="s">
        <v>6854</v>
      </c>
      <c r="C925" s="717" t="s">
        <v>6174</v>
      </c>
      <c r="D925" s="729" t="s">
        <v>64</v>
      </c>
      <c r="E925" s="700">
        <v>88</v>
      </c>
      <c r="F925" s="703" t="str">
        <f t="shared" si="17"/>
        <v>Tốt</v>
      </c>
      <c r="G925" s="70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0"/>
      <c r="AT925" s="190"/>
      <c r="AU925" s="190"/>
      <c r="AV925" s="190"/>
      <c r="AW925" s="190"/>
      <c r="AX925" s="190"/>
      <c r="AY925" s="190"/>
      <c r="AZ925" s="190"/>
      <c r="BA925" s="190"/>
      <c r="BB925" s="190"/>
      <c r="BC925" s="190"/>
      <c r="BD925" s="190"/>
      <c r="BE925" s="190"/>
      <c r="BF925" s="190"/>
      <c r="BG925" s="190"/>
      <c r="BH925" s="190"/>
      <c r="BI925" s="190"/>
      <c r="BJ925" s="190"/>
      <c r="BK925" s="190"/>
      <c r="BL925" s="190"/>
      <c r="BM925" s="190"/>
      <c r="BN925" s="190"/>
      <c r="BO925" s="190"/>
      <c r="BP925" s="190"/>
      <c r="BQ925" s="190"/>
      <c r="BR925" s="190"/>
      <c r="BS925" s="190"/>
      <c r="BT925" s="190"/>
      <c r="BU925" s="190"/>
      <c r="BV925" s="190"/>
      <c r="BW925" s="190"/>
      <c r="BX925" s="190"/>
      <c r="BY925" s="190"/>
      <c r="BZ925" s="190"/>
      <c r="CA925" s="190"/>
      <c r="CB925" s="190"/>
      <c r="CC925" s="190"/>
      <c r="CD925" s="190"/>
      <c r="CE925" s="190"/>
      <c r="CF925" s="190"/>
      <c r="CG925" s="190"/>
      <c r="CH925" s="190"/>
      <c r="CI925" s="190"/>
      <c r="CJ925" s="190"/>
      <c r="CK925" s="190"/>
      <c r="CL925" s="190"/>
      <c r="CM925" s="190"/>
      <c r="CN925" s="190"/>
      <c r="CO925" s="190"/>
      <c r="CP925" s="190"/>
      <c r="CQ925" s="190"/>
      <c r="CR925" s="190"/>
      <c r="CS925" s="190"/>
      <c r="CT925" s="190"/>
      <c r="CU925" s="190"/>
      <c r="CV925" s="190"/>
      <c r="CW925" s="190"/>
      <c r="CX925" s="190"/>
      <c r="CY925" s="190"/>
      <c r="CZ925" s="190"/>
      <c r="DA925" s="190"/>
      <c r="DB925" s="190"/>
      <c r="DC925" s="190"/>
      <c r="DD925" s="190"/>
      <c r="DE925" s="190"/>
      <c r="DF925" s="190"/>
      <c r="DG925" s="190"/>
      <c r="DH925" s="190"/>
      <c r="DI925" s="190"/>
      <c r="DJ925" s="190"/>
      <c r="DK925" s="190"/>
      <c r="DL925" s="190"/>
      <c r="DM925" s="190"/>
      <c r="DN925" s="190"/>
      <c r="DO925" s="190"/>
      <c r="DP925" s="190"/>
      <c r="DQ925" s="190"/>
      <c r="DR925" s="190"/>
      <c r="DS925" s="190"/>
      <c r="DT925" s="190"/>
      <c r="DU925" s="190"/>
      <c r="DV925" s="190"/>
      <c r="DW925" s="190"/>
      <c r="DX925" s="190"/>
      <c r="DY925" s="190"/>
      <c r="DZ925" s="190"/>
      <c r="EA925" s="190"/>
      <c r="EB925" s="190"/>
      <c r="EC925" s="190"/>
      <c r="ED925" s="190"/>
      <c r="EE925" s="190"/>
      <c r="EF925" s="190"/>
      <c r="EG925" s="190"/>
      <c r="EH925" s="190"/>
      <c r="EI925" s="190"/>
      <c r="EJ925" s="190"/>
      <c r="EK925" s="190"/>
      <c r="EL925" s="190"/>
      <c r="EM925" s="190"/>
      <c r="EN925" s="190"/>
      <c r="EO925" s="190"/>
      <c r="EP925" s="190"/>
      <c r="EQ925" s="190"/>
      <c r="ER925" s="190"/>
      <c r="ES925" s="190"/>
      <c r="ET925" s="190"/>
      <c r="EU925" s="190"/>
      <c r="EV925" s="190"/>
      <c r="EW925" s="190"/>
      <c r="EX925" s="190"/>
      <c r="EY925" s="190"/>
      <c r="EZ925" s="190"/>
      <c r="FA925" s="190"/>
      <c r="FB925" s="190"/>
      <c r="FC925" s="190"/>
      <c r="FD925" s="190"/>
      <c r="FE925" s="190"/>
      <c r="FF925" s="190"/>
      <c r="FG925" s="190"/>
      <c r="FH925" s="190"/>
      <c r="FI925" s="190"/>
      <c r="FJ925" s="190"/>
      <c r="FK925" s="190"/>
      <c r="FL925" s="190"/>
      <c r="FM925" s="190"/>
      <c r="FN925" s="190"/>
      <c r="FO925" s="190"/>
      <c r="FP925" s="190"/>
      <c r="FQ925" s="190"/>
      <c r="FR925" s="190"/>
      <c r="FS925" s="190"/>
      <c r="FT925" s="190"/>
      <c r="FU925" s="190"/>
      <c r="FV925" s="190"/>
      <c r="FW925" s="190"/>
      <c r="FX925" s="190"/>
      <c r="FY925" s="190"/>
      <c r="FZ925" s="190"/>
      <c r="GA925" s="190"/>
      <c r="GB925" s="190"/>
      <c r="GC925" s="190"/>
      <c r="GD925" s="190"/>
      <c r="GE925" s="190"/>
      <c r="GF925" s="190"/>
      <c r="GG925" s="190"/>
      <c r="GH925" s="190"/>
    </row>
    <row r="926" spans="1:190" s="16" customFormat="1" ht="21" customHeight="1" x14ac:dyDescent="0.25">
      <c r="A926" s="700">
        <v>866</v>
      </c>
      <c r="B926" s="188" t="s">
        <v>6855</v>
      </c>
      <c r="C926" s="717" t="s">
        <v>4748</v>
      </c>
      <c r="D926" s="729" t="s">
        <v>64</v>
      </c>
      <c r="E926" s="700">
        <v>30</v>
      </c>
      <c r="F926" s="703" t="str">
        <f t="shared" si="17"/>
        <v>Kém</v>
      </c>
      <c r="G926" s="787" t="s">
        <v>3651</v>
      </c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0"/>
      <c r="AT926" s="190"/>
      <c r="AU926" s="190"/>
      <c r="AV926" s="190"/>
      <c r="AW926" s="190"/>
      <c r="AX926" s="190"/>
      <c r="AY926" s="190"/>
      <c r="AZ926" s="190"/>
      <c r="BA926" s="190"/>
      <c r="BB926" s="190"/>
      <c r="BC926" s="190"/>
      <c r="BD926" s="190"/>
      <c r="BE926" s="190"/>
      <c r="BF926" s="190"/>
      <c r="BG926" s="190"/>
      <c r="BH926" s="190"/>
      <c r="BI926" s="190"/>
      <c r="BJ926" s="190"/>
      <c r="BK926" s="190"/>
      <c r="BL926" s="190"/>
      <c r="BM926" s="190"/>
      <c r="BN926" s="190"/>
      <c r="BO926" s="190"/>
      <c r="BP926" s="190"/>
      <c r="BQ926" s="190"/>
      <c r="BR926" s="190"/>
      <c r="BS926" s="190"/>
      <c r="BT926" s="190"/>
      <c r="BU926" s="190"/>
      <c r="BV926" s="190"/>
      <c r="BW926" s="190"/>
      <c r="BX926" s="190"/>
      <c r="BY926" s="190"/>
      <c r="BZ926" s="190"/>
      <c r="CA926" s="190"/>
      <c r="CB926" s="190"/>
      <c r="CC926" s="190"/>
      <c r="CD926" s="190"/>
      <c r="CE926" s="190"/>
      <c r="CF926" s="190"/>
      <c r="CG926" s="190"/>
      <c r="CH926" s="190"/>
      <c r="CI926" s="190"/>
      <c r="CJ926" s="190"/>
      <c r="CK926" s="190"/>
      <c r="CL926" s="190"/>
      <c r="CM926" s="190"/>
      <c r="CN926" s="190"/>
      <c r="CO926" s="190"/>
      <c r="CP926" s="190"/>
      <c r="CQ926" s="190"/>
      <c r="CR926" s="190"/>
      <c r="CS926" s="190"/>
      <c r="CT926" s="190"/>
      <c r="CU926" s="190"/>
      <c r="CV926" s="190"/>
      <c r="CW926" s="190"/>
      <c r="CX926" s="190"/>
      <c r="CY926" s="190"/>
      <c r="CZ926" s="190"/>
      <c r="DA926" s="190"/>
      <c r="DB926" s="190"/>
      <c r="DC926" s="190"/>
      <c r="DD926" s="190"/>
      <c r="DE926" s="190"/>
      <c r="DF926" s="190"/>
      <c r="DG926" s="190"/>
      <c r="DH926" s="190"/>
      <c r="DI926" s="190"/>
      <c r="DJ926" s="190"/>
      <c r="DK926" s="190"/>
      <c r="DL926" s="190"/>
      <c r="DM926" s="190"/>
      <c r="DN926" s="190"/>
      <c r="DO926" s="190"/>
      <c r="DP926" s="190"/>
      <c r="DQ926" s="190"/>
      <c r="DR926" s="190"/>
      <c r="DS926" s="190"/>
      <c r="DT926" s="190"/>
      <c r="DU926" s="190"/>
      <c r="DV926" s="190"/>
      <c r="DW926" s="190"/>
      <c r="DX926" s="190"/>
      <c r="DY926" s="190"/>
      <c r="DZ926" s="190"/>
      <c r="EA926" s="190"/>
      <c r="EB926" s="190"/>
      <c r="EC926" s="190"/>
      <c r="ED926" s="190"/>
      <c r="EE926" s="190"/>
      <c r="EF926" s="190"/>
      <c r="EG926" s="190"/>
      <c r="EH926" s="190"/>
      <c r="EI926" s="190"/>
      <c r="EJ926" s="190"/>
      <c r="EK926" s="190"/>
      <c r="EL926" s="190"/>
      <c r="EM926" s="190"/>
      <c r="EN926" s="190"/>
      <c r="EO926" s="190"/>
      <c r="EP926" s="190"/>
      <c r="EQ926" s="190"/>
      <c r="ER926" s="190"/>
      <c r="ES926" s="190"/>
      <c r="ET926" s="190"/>
      <c r="EU926" s="190"/>
      <c r="EV926" s="190"/>
      <c r="EW926" s="190"/>
      <c r="EX926" s="190"/>
      <c r="EY926" s="190"/>
      <c r="EZ926" s="190"/>
      <c r="FA926" s="190"/>
      <c r="FB926" s="190"/>
      <c r="FC926" s="190"/>
      <c r="FD926" s="190"/>
      <c r="FE926" s="190"/>
      <c r="FF926" s="190"/>
      <c r="FG926" s="190"/>
      <c r="FH926" s="190"/>
      <c r="FI926" s="190"/>
      <c r="FJ926" s="190"/>
      <c r="FK926" s="190"/>
      <c r="FL926" s="190"/>
      <c r="FM926" s="190"/>
      <c r="FN926" s="190"/>
      <c r="FO926" s="190"/>
      <c r="FP926" s="190"/>
      <c r="FQ926" s="190"/>
      <c r="FR926" s="190"/>
      <c r="FS926" s="190"/>
      <c r="FT926" s="190"/>
      <c r="FU926" s="190"/>
      <c r="FV926" s="190"/>
      <c r="FW926" s="190"/>
      <c r="FX926" s="190"/>
      <c r="FY926" s="190"/>
      <c r="FZ926" s="190"/>
      <c r="GA926" s="190"/>
      <c r="GB926" s="190"/>
      <c r="GC926" s="190"/>
      <c r="GD926" s="190"/>
      <c r="GE926" s="190"/>
      <c r="GF926" s="190"/>
      <c r="GG926" s="190"/>
      <c r="GH926" s="190"/>
    </row>
    <row r="927" spans="1:190" s="16" customFormat="1" ht="21" customHeight="1" x14ac:dyDescent="0.25">
      <c r="A927" s="700">
        <v>867</v>
      </c>
      <c r="B927" s="188" t="s">
        <v>6856</v>
      </c>
      <c r="C927" s="717" t="s">
        <v>71</v>
      </c>
      <c r="D927" s="729" t="s">
        <v>280</v>
      </c>
      <c r="E927" s="700">
        <v>93</v>
      </c>
      <c r="F927" s="703" t="str">
        <f t="shared" si="17"/>
        <v>Xuất sắc</v>
      </c>
      <c r="G927" s="703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0"/>
      <c r="AT927" s="190"/>
      <c r="AU927" s="190"/>
      <c r="AV927" s="190"/>
      <c r="AW927" s="190"/>
      <c r="AX927" s="190"/>
      <c r="AY927" s="190"/>
      <c r="AZ927" s="190"/>
      <c r="BA927" s="190"/>
      <c r="BB927" s="190"/>
      <c r="BC927" s="190"/>
      <c r="BD927" s="190"/>
      <c r="BE927" s="190"/>
      <c r="BF927" s="190"/>
      <c r="BG927" s="190"/>
      <c r="BH927" s="190"/>
      <c r="BI927" s="190"/>
      <c r="BJ927" s="190"/>
      <c r="BK927" s="190"/>
      <c r="BL927" s="190"/>
      <c r="BM927" s="190"/>
      <c r="BN927" s="190"/>
      <c r="BO927" s="190"/>
      <c r="BP927" s="190"/>
      <c r="BQ927" s="190"/>
      <c r="BR927" s="190"/>
      <c r="BS927" s="190"/>
      <c r="BT927" s="190"/>
      <c r="BU927" s="190"/>
      <c r="BV927" s="190"/>
      <c r="BW927" s="190"/>
      <c r="BX927" s="190"/>
      <c r="BY927" s="190"/>
      <c r="BZ927" s="190"/>
      <c r="CA927" s="190"/>
      <c r="CB927" s="190"/>
      <c r="CC927" s="190"/>
      <c r="CD927" s="190"/>
      <c r="CE927" s="190"/>
      <c r="CF927" s="190"/>
      <c r="CG927" s="190"/>
      <c r="CH927" s="190"/>
      <c r="CI927" s="190"/>
      <c r="CJ927" s="190"/>
      <c r="CK927" s="190"/>
      <c r="CL927" s="190"/>
      <c r="CM927" s="190"/>
      <c r="CN927" s="190"/>
      <c r="CO927" s="190"/>
      <c r="CP927" s="190"/>
      <c r="CQ927" s="190"/>
      <c r="CR927" s="190"/>
      <c r="CS927" s="190"/>
      <c r="CT927" s="190"/>
      <c r="CU927" s="190"/>
      <c r="CV927" s="190"/>
      <c r="CW927" s="190"/>
      <c r="CX927" s="190"/>
      <c r="CY927" s="190"/>
      <c r="CZ927" s="190"/>
      <c r="DA927" s="190"/>
      <c r="DB927" s="190"/>
      <c r="DC927" s="190"/>
      <c r="DD927" s="190"/>
      <c r="DE927" s="190"/>
      <c r="DF927" s="190"/>
      <c r="DG927" s="190"/>
      <c r="DH927" s="190"/>
      <c r="DI927" s="190"/>
      <c r="DJ927" s="190"/>
      <c r="DK927" s="190"/>
      <c r="DL927" s="190"/>
      <c r="DM927" s="190"/>
      <c r="DN927" s="190"/>
      <c r="DO927" s="190"/>
      <c r="DP927" s="190"/>
      <c r="DQ927" s="190"/>
      <c r="DR927" s="190"/>
      <c r="DS927" s="190"/>
      <c r="DT927" s="190"/>
      <c r="DU927" s="190"/>
      <c r="DV927" s="190"/>
      <c r="DW927" s="190"/>
      <c r="DX927" s="190"/>
      <c r="DY927" s="190"/>
      <c r="DZ927" s="190"/>
      <c r="EA927" s="190"/>
      <c r="EB927" s="190"/>
      <c r="EC927" s="190"/>
      <c r="ED927" s="190"/>
      <c r="EE927" s="190"/>
      <c r="EF927" s="190"/>
      <c r="EG927" s="190"/>
      <c r="EH927" s="190"/>
      <c r="EI927" s="190"/>
      <c r="EJ927" s="190"/>
      <c r="EK927" s="190"/>
      <c r="EL927" s="190"/>
      <c r="EM927" s="190"/>
      <c r="EN927" s="190"/>
      <c r="EO927" s="190"/>
      <c r="EP927" s="190"/>
      <c r="EQ927" s="190"/>
      <c r="ER927" s="190"/>
      <c r="ES927" s="190"/>
      <c r="ET927" s="190"/>
      <c r="EU927" s="190"/>
      <c r="EV927" s="190"/>
      <c r="EW927" s="190"/>
      <c r="EX927" s="190"/>
      <c r="EY927" s="190"/>
      <c r="EZ927" s="190"/>
      <c r="FA927" s="190"/>
      <c r="FB927" s="190"/>
      <c r="FC927" s="190"/>
      <c r="FD927" s="190"/>
      <c r="FE927" s="190"/>
      <c r="FF927" s="190"/>
      <c r="FG927" s="190"/>
      <c r="FH927" s="190"/>
      <c r="FI927" s="190"/>
      <c r="FJ927" s="190"/>
      <c r="FK927" s="190"/>
      <c r="FL927" s="190"/>
      <c r="FM927" s="190"/>
      <c r="FN927" s="190"/>
      <c r="FO927" s="190"/>
      <c r="FP927" s="190"/>
      <c r="FQ927" s="190"/>
      <c r="FR927" s="190"/>
      <c r="FS927" s="190"/>
      <c r="FT927" s="190"/>
      <c r="FU927" s="190"/>
      <c r="FV927" s="190"/>
      <c r="FW927" s="190"/>
      <c r="FX927" s="190"/>
      <c r="FY927" s="190"/>
      <c r="FZ927" s="190"/>
      <c r="GA927" s="190"/>
      <c r="GB927" s="190"/>
      <c r="GC927" s="190"/>
      <c r="GD927" s="190"/>
      <c r="GE927" s="190"/>
      <c r="GF927" s="190"/>
      <c r="GG927" s="190"/>
      <c r="GH927" s="190"/>
    </row>
    <row r="928" spans="1:190" s="16" customFormat="1" ht="21" customHeight="1" x14ac:dyDescent="0.25">
      <c r="A928" s="700">
        <v>868</v>
      </c>
      <c r="B928" s="188" t="s">
        <v>6857</v>
      </c>
      <c r="C928" s="717" t="s">
        <v>4348</v>
      </c>
      <c r="D928" s="729" t="s">
        <v>65</v>
      </c>
      <c r="E928" s="700">
        <v>87</v>
      </c>
      <c r="F928" s="703" t="str">
        <f t="shared" si="17"/>
        <v>Tốt</v>
      </c>
      <c r="G928" s="70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0"/>
      <c r="AT928" s="190"/>
      <c r="AU928" s="190"/>
      <c r="AV928" s="190"/>
      <c r="AW928" s="190"/>
      <c r="AX928" s="190"/>
      <c r="AY928" s="190"/>
      <c r="AZ928" s="190"/>
      <c r="BA928" s="190"/>
      <c r="BB928" s="190"/>
      <c r="BC928" s="190"/>
      <c r="BD928" s="190"/>
      <c r="BE928" s="190"/>
      <c r="BF928" s="190"/>
      <c r="BG928" s="190"/>
      <c r="BH928" s="190"/>
      <c r="BI928" s="190"/>
      <c r="BJ928" s="190"/>
      <c r="BK928" s="190"/>
      <c r="BL928" s="190"/>
      <c r="BM928" s="190"/>
      <c r="BN928" s="190"/>
      <c r="BO928" s="190"/>
      <c r="BP928" s="190"/>
      <c r="BQ928" s="190"/>
      <c r="BR928" s="190"/>
      <c r="BS928" s="190"/>
      <c r="BT928" s="190"/>
      <c r="BU928" s="190"/>
      <c r="BV928" s="190"/>
      <c r="BW928" s="190"/>
      <c r="BX928" s="190"/>
      <c r="BY928" s="190"/>
      <c r="BZ928" s="190"/>
      <c r="CA928" s="190"/>
      <c r="CB928" s="190"/>
      <c r="CC928" s="190"/>
      <c r="CD928" s="190"/>
      <c r="CE928" s="190"/>
      <c r="CF928" s="190"/>
      <c r="CG928" s="190"/>
      <c r="CH928" s="190"/>
      <c r="CI928" s="190"/>
      <c r="CJ928" s="190"/>
      <c r="CK928" s="190"/>
      <c r="CL928" s="190"/>
      <c r="CM928" s="190"/>
      <c r="CN928" s="190"/>
      <c r="CO928" s="190"/>
      <c r="CP928" s="190"/>
      <c r="CQ928" s="190"/>
      <c r="CR928" s="190"/>
      <c r="CS928" s="190"/>
      <c r="CT928" s="190"/>
      <c r="CU928" s="190"/>
      <c r="CV928" s="190"/>
      <c r="CW928" s="190"/>
      <c r="CX928" s="190"/>
      <c r="CY928" s="190"/>
      <c r="CZ928" s="190"/>
      <c r="DA928" s="190"/>
      <c r="DB928" s="190"/>
      <c r="DC928" s="190"/>
      <c r="DD928" s="190"/>
      <c r="DE928" s="190"/>
      <c r="DF928" s="190"/>
      <c r="DG928" s="190"/>
      <c r="DH928" s="190"/>
      <c r="DI928" s="190"/>
      <c r="DJ928" s="190"/>
      <c r="DK928" s="190"/>
      <c r="DL928" s="190"/>
      <c r="DM928" s="190"/>
      <c r="DN928" s="190"/>
      <c r="DO928" s="190"/>
      <c r="DP928" s="190"/>
      <c r="DQ928" s="190"/>
      <c r="DR928" s="190"/>
      <c r="DS928" s="190"/>
      <c r="DT928" s="190"/>
      <c r="DU928" s="190"/>
      <c r="DV928" s="190"/>
      <c r="DW928" s="190"/>
      <c r="DX928" s="190"/>
      <c r="DY928" s="190"/>
      <c r="DZ928" s="190"/>
      <c r="EA928" s="190"/>
      <c r="EB928" s="190"/>
      <c r="EC928" s="190"/>
      <c r="ED928" s="190"/>
      <c r="EE928" s="190"/>
      <c r="EF928" s="190"/>
      <c r="EG928" s="190"/>
      <c r="EH928" s="190"/>
      <c r="EI928" s="190"/>
      <c r="EJ928" s="190"/>
      <c r="EK928" s="190"/>
      <c r="EL928" s="190"/>
      <c r="EM928" s="190"/>
      <c r="EN928" s="190"/>
      <c r="EO928" s="190"/>
      <c r="EP928" s="190"/>
      <c r="EQ928" s="190"/>
      <c r="ER928" s="190"/>
      <c r="ES928" s="190"/>
      <c r="ET928" s="190"/>
      <c r="EU928" s="190"/>
      <c r="EV928" s="190"/>
      <c r="EW928" s="190"/>
      <c r="EX928" s="190"/>
      <c r="EY928" s="190"/>
      <c r="EZ928" s="190"/>
      <c r="FA928" s="190"/>
      <c r="FB928" s="190"/>
      <c r="FC928" s="190"/>
      <c r="FD928" s="190"/>
      <c r="FE928" s="190"/>
      <c r="FF928" s="190"/>
      <c r="FG928" s="190"/>
      <c r="FH928" s="190"/>
      <c r="FI928" s="190"/>
      <c r="FJ928" s="190"/>
      <c r="FK928" s="190"/>
      <c r="FL928" s="190"/>
      <c r="FM928" s="190"/>
      <c r="FN928" s="190"/>
      <c r="FO928" s="190"/>
      <c r="FP928" s="190"/>
      <c r="FQ928" s="190"/>
      <c r="FR928" s="190"/>
      <c r="FS928" s="190"/>
      <c r="FT928" s="190"/>
      <c r="FU928" s="190"/>
      <c r="FV928" s="190"/>
      <c r="FW928" s="190"/>
      <c r="FX928" s="190"/>
      <c r="FY928" s="190"/>
      <c r="FZ928" s="190"/>
      <c r="GA928" s="190"/>
      <c r="GB928" s="190"/>
      <c r="GC928" s="190"/>
      <c r="GD928" s="190"/>
      <c r="GE928" s="190"/>
      <c r="GF928" s="190"/>
      <c r="GG928" s="190"/>
      <c r="GH928" s="190"/>
    </row>
    <row r="929" spans="1:190" s="16" customFormat="1" ht="21" customHeight="1" x14ac:dyDescent="0.25">
      <c r="A929" s="700">
        <v>869</v>
      </c>
      <c r="B929" s="188" t="s">
        <v>6858</v>
      </c>
      <c r="C929" s="717" t="s">
        <v>1525</v>
      </c>
      <c r="D929" s="729" t="s">
        <v>863</v>
      </c>
      <c r="E929" s="700">
        <v>80</v>
      </c>
      <c r="F929" s="703" t="str">
        <f t="shared" si="17"/>
        <v>Tốt</v>
      </c>
      <c r="G929" s="70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90"/>
      <c r="AT929" s="190"/>
      <c r="AU929" s="190"/>
      <c r="AV929" s="190"/>
      <c r="AW929" s="190"/>
      <c r="AX929" s="190"/>
      <c r="AY929" s="190"/>
      <c r="AZ929" s="190"/>
      <c r="BA929" s="190"/>
      <c r="BB929" s="190"/>
      <c r="BC929" s="190"/>
      <c r="BD929" s="190"/>
      <c r="BE929" s="190"/>
      <c r="BF929" s="190"/>
      <c r="BG929" s="190"/>
      <c r="BH929" s="190"/>
      <c r="BI929" s="190"/>
      <c r="BJ929" s="190"/>
      <c r="BK929" s="190"/>
      <c r="BL929" s="190"/>
      <c r="BM929" s="190"/>
      <c r="BN929" s="190"/>
      <c r="BO929" s="190"/>
      <c r="BP929" s="190"/>
      <c r="BQ929" s="190"/>
      <c r="BR929" s="190"/>
      <c r="BS929" s="190"/>
      <c r="BT929" s="190"/>
      <c r="BU929" s="190"/>
      <c r="BV929" s="190"/>
      <c r="BW929" s="190"/>
      <c r="BX929" s="190"/>
      <c r="BY929" s="190"/>
      <c r="BZ929" s="190"/>
      <c r="CA929" s="190"/>
      <c r="CB929" s="190"/>
      <c r="CC929" s="190"/>
      <c r="CD929" s="190"/>
      <c r="CE929" s="190"/>
      <c r="CF929" s="190"/>
      <c r="CG929" s="190"/>
      <c r="CH929" s="190"/>
      <c r="CI929" s="190"/>
      <c r="CJ929" s="190"/>
      <c r="CK929" s="190"/>
      <c r="CL929" s="190"/>
      <c r="CM929" s="190"/>
      <c r="CN929" s="190"/>
      <c r="CO929" s="190"/>
      <c r="CP929" s="190"/>
      <c r="CQ929" s="190"/>
      <c r="CR929" s="190"/>
      <c r="CS929" s="190"/>
      <c r="CT929" s="190"/>
      <c r="CU929" s="190"/>
      <c r="CV929" s="190"/>
      <c r="CW929" s="190"/>
      <c r="CX929" s="190"/>
      <c r="CY929" s="190"/>
      <c r="CZ929" s="190"/>
      <c r="DA929" s="190"/>
      <c r="DB929" s="190"/>
      <c r="DC929" s="190"/>
      <c r="DD929" s="190"/>
      <c r="DE929" s="190"/>
      <c r="DF929" s="190"/>
      <c r="DG929" s="190"/>
      <c r="DH929" s="190"/>
      <c r="DI929" s="190"/>
      <c r="DJ929" s="190"/>
      <c r="DK929" s="190"/>
      <c r="DL929" s="190"/>
      <c r="DM929" s="190"/>
      <c r="DN929" s="190"/>
      <c r="DO929" s="190"/>
      <c r="DP929" s="190"/>
      <c r="DQ929" s="190"/>
      <c r="DR929" s="190"/>
      <c r="DS929" s="190"/>
      <c r="DT929" s="190"/>
      <c r="DU929" s="190"/>
      <c r="DV929" s="190"/>
      <c r="DW929" s="190"/>
      <c r="DX929" s="190"/>
      <c r="DY929" s="190"/>
      <c r="DZ929" s="190"/>
      <c r="EA929" s="190"/>
      <c r="EB929" s="190"/>
      <c r="EC929" s="190"/>
      <c r="ED929" s="190"/>
      <c r="EE929" s="190"/>
      <c r="EF929" s="190"/>
      <c r="EG929" s="190"/>
      <c r="EH929" s="190"/>
      <c r="EI929" s="190"/>
      <c r="EJ929" s="190"/>
      <c r="EK929" s="190"/>
      <c r="EL929" s="190"/>
      <c r="EM929" s="190"/>
      <c r="EN929" s="190"/>
      <c r="EO929" s="190"/>
      <c r="EP929" s="190"/>
      <c r="EQ929" s="190"/>
      <c r="ER929" s="190"/>
      <c r="ES929" s="190"/>
      <c r="ET929" s="190"/>
      <c r="EU929" s="190"/>
      <c r="EV929" s="190"/>
      <c r="EW929" s="190"/>
      <c r="EX929" s="190"/>
      <c r="EY929" s="190"/>
      <c r="EZ929" s="190"/>
      <c r="FA929" s="190"/>
      <c r="FB929" s="190"/>
      <c r="FC929" s="190"/>
      <c r="FD929" s="190"/>
      <c r="FE929" s="190"/>
      <c r="FF929" s="190"/>
      <c r="FG929" s="190"/>
      <c r="FH929" s="190"/>
      <c r="FI929" s="190"/>
      <c r="FJ929" s="190"/>
      <c r="FK929" s="190"/>
      <c r="FL929" s="190"/>
      <c r="FM929" s="190"/>
      <c r="FN929" s="190"/>
      <c r="FO929" s="190"/>
      <c r="FP929" s="190"/>
      <c r="FQ929" s="190"/>
      <c r="FR929" s="190"/>
      <c r="FS929" s="190"/>
      <c r="FT929" s="190"/>
      <c r="FU929" s="190"/>
      <c r="FV929" s="190"/>
      <c r="FW929" s="190"/>
      <c r="FX929" s="190"/>
      <c r="FY929" s="190"/>
      <c r="FZ929" s="190"/>
      <c r="GA929" s="190"/>
      <c r="GB929" s="190"/>
      <c r="GC929" s="190"/>
      <c r="GD929" s="190"/>
      <c r="GE929" s="190"/>
      <c r="GF929" s="190"/>
      <c r="GG929" s="190"/>
      <c r="GH929" s="190"/>
    </row>
    <row r="930" spans="1:190" s="16" customFormat="1" ht="21" customHeight="1" x14ac:dyDescent="0.25">
      <c r="A930" s="700">
        <v>870</v>
      </c>
      <c r="B930" s="188" t="s">
        <v>6859</v>
      </c>
      <c r="C930" s="717" t="s">
        <v>1717</v>
      </c>
      <c r="D930" s="729" t="s">
        <v>66</v>
      </c>
      <c r="E930" s="700">
        <v>71</v>
      </c>
      <c r="F930" s="703" t="str">
        <f t="shared" si="17"/>
        <v>Khá</v>
      </c>
      <c r="G930" s="70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0"/>
      <c r="AT930" s="190"/>
      <c r="AU930" s="190"/>
      <c r="AV930" s="190"/>
      <c r="AW930" s="190"/>
      <c r="AX930" s="190"/>
      <c r="AY930" s="190"/>
      <c r="AZ930" s="190"/>
      <c r="BA930" s="190"/>
      <c r="BB930" s="190"/>
      <c r="BC930" s="190"/>
      <c r="BD930" s="190"/>
      <c r="BE930" s="190"/>
      <c r="BF930" s="190"/>
      <c r="BG930" s="190"/>
      <c r="BH930" s="190"/>
      <c r="BI930" s="190"/>
      <c r="BJ930" s="190"/>
      <c r="BK930" s="190"/>
      <c r="BL930" s="190"/>
      <c r="BM930" s="190"/>
      <c r="BN930" s="190"/>
      <c r="BO930" s="190"/>
      <c r="BP930" s="190"/>
      <c r="BQ930" s="190"/>
      <c r="BR930" s="190"/>
      <c r="BS930" s="190"/>
      <c r="BT930" s="190"/>
      <c r="BU930" s="190"/>
      <c r="BV930" s="190"/>
      <c r="BW930" s="190"/>
      <c r="BX930" s="190"/>
      <c r="BY930" s="190"/>
      <c r="BZ930" s="190"/>
      <c r="CA930" s="190"/>
      <c r="CB930" s="190"/>
      <c r="CC930" s="190"/>
      <c r="CD930" s="190"/>
      <c r="CE930" s="190"/>
      <c r="CF930" s="190"/>
      <c r="CG930" s="190"/>
      <c r="CH930" s="190"/>
      <c r="CI930" s="190"/>
      <c r="CJ930" s="190"/>
      <c r="CK930" s="190"/>
      <c r="CL930" s="190"/>
      <c r="CM930" s="190"/>
      <c r="CN930" s="190"/>
      <c r="CO930" s="190"/>
      <c r="CP930" s="190"/>
      <c r="CQ930" s="190"/>
      <c r="CR930" s="190"/>
      <c r="CS930" s="190"/>
      <c r="CT930" s="190"/>
      <c r="CU930" s="190"/>
      <c r="CV930" s="190"/>
      <c r="CW930" s="190"/>
      <c r="CX930" s="190"/>
      <c r="CY930" s="190"/>
      <c r="CZ930" s="190"/>
      <c r="DA930" s="190"/>
      <c r="DB930" s="190"/>
      <c r="DC930" s="190"/>
      <c r="DD930" s="190"/>
      <c r="DE930" s="190"/>
      <c r="DF930" s="190"/>
      <c r="DG930" s="190"/>
      <c r="DH930" s="190"/>
      <c r="DI930" s="190"/>
      <c r="DJ930" s="190"/>
      <c r="DK930" s="190"/>
      <c r="DL930" s="190"/>
      <c r="DM930" s="190"/>
      <c r="DN930" s="190"/>
      <c r="DO930" s="190"/>
      <c r="DP930" s="190"/>
      <c r="DQ930" s="190"/>
      <c r="DR930" s="190"/>
      <c r="DS930" s="190"/>
      <c r="DT930" s="190"/>
      <c r="DU930" s="190"/>
      <c r="DV930" s="190"/>
      <c r="DW930" s="190"/>
      <c r="DX930" s="190"/>
      <c r="DY930" s="190"/>
      <c r="DZ930" s="190"/>
      <c r="EA930" s="190"/>
      <c r="EB930" s="190"/>
      <c r="EC930" s="190"/>
      <c r="ED930" s="190"/>
      <c r="EE930" s="190"/>
      <c r="EF930" s="190"/>
      <c r="EG930" s="190"/>
      <c r="EH930" s="190"/>
      <c r="EI930" s="190"/>
      <c r="EJ930" s="190"/>
      <c r="EK930" s="190"/>
      <c r="EL930" s="190"/>
      <c r="EM930" s="190"/>
      <c r="EN930" s="190"/>
      <c r="EO930" s="190"/>
      <c r="EP930" s="190"/>
      <c r="EQ930" s="190"/>
      <c r="ER930" s="190"/>
      <c r="ES930" s="190"/>
      <c r="ET930" s="190"/>
      <c r="EU930" s="190"/>
      <c r="EV930" s="190"/>
      <c r="EW930" s="190"/>
      <c r="EX930" s="190"/>
      <c r="EY930" s="190"/>
      <c r="EZ930" s="190"/>
      <c r="FA930" s="190"/>
      <c r="FB930" s="190"/>
      <c r="FC930" s="190"/>
      <c r="FD930" s="190"/>
      <c r="FE930" s="190"/>
      <c r="FF930" s="190"/>
      <c r="FG930" s="190"/>
      <c r="FH930" s="190"/>
      <c r="FI930" s="190"/>
      <c r="FJ930" s="190"/>
      <c r="FK930" s="190"/>
      <c r="FL930" s="190"/>
      <c r="FM930" s="190"/>
      <c r="FN930" s="190"/>
      <c r="FO930" s="190"/>
      <c r="FP930" s="190"/>
      <c r="FQ930" s="190"/>
      <c r="FR930" s="190"/>
      <c r="FS930" s="190"/>
      <c r="FT930" s="190"/>
      <c r="FU930" s="190"/>
      <c r="FV930" s="190"/>
      <c r="FW930" s="190"/>
      <c r="FX930" s="190"/>
      <c r="FY930" s="190"/>
      <c r="FZ930" s="190"/>
      <c r="GA930" s="190"/>
      <c r="GB930" s="190"/>
      <c r="GC930" s="190"/>
      <c r="GD930" s="190"/>
      <c r="GE930" s="190"/>
      <c r="GF930" s="190"/>
      <c r="GG930" s="190"/>
      <c r="GH930" s="190"/>
    </row>
    <row r="931" spans="1:190" s="16" customFormat="1" ht="21" customHeight="1" x14ac:dyDescent="0.25">
      <c r="A931" s="700">
        <v>871</v>
      </c>
      <c r="B931" s="188" t="s">
        <v>6860</v>
      </c>
      <c r="C931" s="717" t="s">
        <v>747</v>
      </c>
      <c r="D931" s="729" t="s">
        <v>66</v>
      </c>
      <c r="E931" s="700">
        <v>90</v>
      </c>
      <c r="F931" s="703" t="str">
        <f t="shared" si="17"/>
        <v>Xuất sắc</v>
      </c>
      <c r="G931" s="70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0"/>
      <c r="AT931" s="190"/>
      <c r="AU931" s="190"/>
      <c r="AV931" s="190"/>
      <c r="AW931" s="190"/>
      <c r="AX931" s="190"/>
      <c r="AY931" s="190"/>
      <c r="AZ931" s="190"/>
      <c r="BA931" s="190"/>
      <c r="BB931" s="190"/>
      <c r="BC931" s="190"/>
      <c r="BD931" s="190"/>
      <c r="BE931" s="190"/>
      <c r="BF931" s="190"/>
      <c r="BG931" s="190"/>
      <c r="BH931" s="190"/>
      <c r="BI931" s="190"/>
      <c r="BJ931" s="190"/>
      <c r="BK931" s="190"/>
      <c r="BL931" s="190"/>
      <c r="BM931" s="190"/>
      <c r="BN931" s="190"/>
      <c r="BO931" s="190"/>
      <c r="BP931" s="190"/>
      <c r="BQ931" s="190"/>
      <c r="BR931" s="190"/>
      <c r="BS931" s="190"/>
      <c r="BT931" s="190"/>
      <c r="BU931" s="190"/>
      <c r="BV931" s="190"/>
      <c r="BW931" s="190"/>
      <c r="BX931" s="190"/>
      <c r="BY931" s="190"/>
      <c r="BZ931" s="190"/>
      <c r="CA931" s="190"/>
      <c r="CB931" s="190"/>
      <c r="CC931" s="190"/>
      <c r="CD931" s="190"/>
      <c r="CE931" s="190"/>
      <c r="CF931" s="190"/>
      <c r="CG931" s="190"/>
      <c r="CH931" s="190"/>
      <c r="CI931" s="190"/>
      <c r="CJ931" s="190"/>
      <c r="CK931" s="190"/>
      <c r="CL931" s="190"/>
      <c r="CM931" s="190"/>
      <c r="CN931" s="190"/>
      <c r="CO931" s="190"/>
      <c r="CP931" s="190"/>
      <c r="CQ931" s="190"/>
      <c r="CR931" s="190"/>
      <c r="CS931" s="190"/>
      <c r="CT931" s="190"/>
      <c r="CU931" s="190"/>
      <c r="CV931" s="190"/>
      <c r="CW931" s="190"/>
      <c r="CX931" s="190"/>
      <c r="CY931" s="190"/>
      <c r="CZ931" s="190"/>
      <c r="DA931" s="190"/>
      <c r="DB931" s="190"/>
      <c r="DC931" s="190"/>
      <c r="DD931" s="190"/>
      <c r="DE931" s="190"/>
      <c r="DF931" s="190"/>
      <c r="DG931" s="190"/>
      <c r="DH931" s="190"/>
      <c r="DI931" s="190"/>
      <c r="DJ931" s="190"/>
      <c r="DK931" s="190"/>
      <c r="DL931" s="190"/>
      <c r="DM931" s="190"/>
      <c r="DN931" s="190"/>
      <c r="DO931" s="190"/>
      <c r="DP931" s="190"/>
      <c r="DQ931" s="190"/>
      <c r="DR931" s="190"/>
      <c r="DS931" s="190"/>
      <c r="DT931" s="190"/>
      <c r="DU931" s="190"/>
      <c r="DV931" s="190"/>
      <c r="DW931" s="190"/>
      <c r="DX931" s="190"/>
      <c r="DY931" s="190"/>
      <c r="DZ931" s="190"/>
      <c r="EA931" s="190"/>
      <c r="EB931" s="190"/>
      <c r="EC931" s="190"/>
      <c r="ED931" s="190"/>
      <c r="EE931" s="190"/>
      <c r="EF931" s="190"/>
      <c r="EG931" s="190"/>
      <c r="EH931" s="190"/>
      <c r="EI931" s="190"/>
      <c r="EJ931" s="190"/>
      <c r="EK931" s="190"/>
      <c r="EL931" s="190"/>
      <c r="EM931" s="190"/>
      <c r="EN931" s="190"/>
      <c r="EO931" s="190"/>
      <c r="EP931" s="190"/>
      <c r="EQ931" s="190"/>
      <c r="ER931" s="190"/>
      <c r="ES931" s="190"/>
      <c r="ET931" s="190"/>
      <c r="EU931" s="190"/>
      <c r="EV931" s="190"/>
      <c r="EW931" s="190"/>
      <c r="EX931" s="190"/>
      <c r="EY931" s="190"/>
      <c r="EZ931" s="190"/>
      <c r="FA931" s="190"/>
      <c r="FB931" s="190"/>
      <c r="FC931" s="190"/>
      <c r="FD931" s="190"/>
      <c r="FE931" s="190"/>
      <c r="FF931" s="190"/>
      <c r="FG931" s="190"/>
      <c r="FH931" s="190"/>
      <c r="FI931" s="190"/>
      <c r="FJ931" s="190"/>
      <c r="FK931" s="190"/>
      <c r="FL931" s="190"/>
      <c r="FM931" s="190"/>
      <c r="FN931" s="190"/>
      <c r="FO931" s="190"/>
      <c r="FP931" s="190"/>
      <c r="FQ931" s="190"/>
      <c r="FR931" s="190"/>
      <c r="FS931" s="190"/>
      <c r="FT931" s="190"/>
      <c r="FU931" s="190"/>
      <c r="FV931" s="190"/>
      <c r="FW931" s="190"/>
      <c r="FX931" s="190"/>
      <c r="FY931" s="190"/>
      <c r="FZ931" s="190"/>
      <c r="GA931" s="190"/>
      <c r="GB931" s="190"/>
      <c r="GC931" s="190"/>
      <c r="GD931" s="190"/>
      <c r="GE931" s="190"/>
      <c r="GF931" s="190"/>
      <c r="GG931" s="190"/>
      <c r="GH931" s="190"/>
    </row>
    <row r="932" spans="1:190" s="16" customFormat="1" ht="21" customHeight="1" x14ac:dyDescent="0.25">
      <c r="A932" s="700">
        <v>872</v>
      </c>
      <c r="B932" s="188" t="s">
        <v>6861</v>
      </c>
      <c r="C932" s="717" t="s">
        <v>1039</v>
      </c>
      <c r="D932" s="729" t="s">
        <v>615</v>
      </c>
      <c r="E932" s="700">
        <v>73</v>
      </c>
      <c r="F932" s="703" t="str">
        <f t="shared" si="17"/>
        <v>Khá</v>
      </c>
      <c r="G932" s="70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  <c r="AA932" s="190"/>
      <c r="AB932" s="190"/>
      <c r="AC932" s="190"/>
      <c r="AD932" s="190"/>
      <c r="AE932" s="190"/>
      <c r="AF932" s="190"/>
      <c r="AG932" s="190"/>
      <c r="AH932" s="190"/>
      <c r="AI932" s="190"/>
      <c r="AJ932" s="190"/>
      <c r="AK932" s="190"/>
      <c r="AL932" s="190"/>
      <c r="AM932" s="190"/>
      <c r="AN932" s="190"/>
      <c r="AO932" s="190"/>
      <c r="AP932" s="190"/>
      <c r="AQ932" s="190"/>
      <c r="AR932" s="190"/>
      <c r="AS932" s="190"/>
      <c r="AT932" s="190"/>
      <c r="AU932" s="190"/>
      <c r="AV932" s="190"/>
      <c r="AW932" s="190"/>
      <c r="AX932" s="190"/>
      <c r="AY932" s="190"/>
      <c r="AZ932" s="190"/>
      <c r="BA932" s="190"/>
      <c r="BB932" s="190"/>
      <c r="BC932" s="190"/>
      <c r="BD932" s="190"/>
      <c r="BE932" s="190"/>
      <c r="BF932" s="190"/>
      <c r="BG932" s="190"/>
      <c r="BH932" s="190"/>
      <c r="BI932" s="190"/>
      <c r="BJ932" s="190"/>
      <c r="BK932" s="190"/>
      <c r="BL932" s="190"/>
      <c r="BM932" s="190"/>
      <c r="BN932" s="190"/>
      <c r="BO932" s="190"/>
      <c r="BP932" s="190"/>
      <c r="BQ932" s="190"/>
      <c r="BR932" s="190"/>
      <c r="BS932" s="190"/>
      <c r="BT932" s="190"/>
      <c r="BU932" s="190"/>
      <c r="BV932" s="190"/>
      <c r="BW932" s="190"/>
      <c r="BX932" s="190"/>
      <c r="BY932" s="190"/>
      <c r="BZ932" s="190"/>
      <c r="CA932" s="190"/>
      <c r="CB932" s="190"/>
      <c r="CC932" s="190"/>
      <c r="CD932" s="190"/>
      <c r="CE932" s="190"/>
      <c r="CF932" s="190"/>
      <c r="CG932" s="190"/>
      <c r="CH932" s="190"/>
      <c r="CI932" s="190"/>
      <c r="CJ932" s="190"/>
      <c r="CK932" s="190"/>
      <c r="CL932" s="190"/>
      <c r="CM932" s="190"/>
      <c r="CN932" s="190"/>
      <c r="CO932" s="190"/>
      <c r="CP932" s="190"/>
      <c r="CQ932" s="190"/>
      <c r="CR932" s="190"/>
      <c r="CS932" s="190"/>
      <c r="CT932" s="190"/>
      <c r="CU932" s="190"/>
      <c r="CV932" s="190"/>
      <c r="CW932" s="190"/>
      <c r="CX932" s="190"/>
      <c r="CY932" s="190"/>
      <c r="CZ932" s="190"/>
      <c r="DA932" s="190"/>
      <c r="DB932" s="190"/>
      <c r="DC932" s="190"/>
      <c r="DD932" s="190"/>
      <c r="DE932" s="190"/>
      <c r="DF932" s="190"/>
      <c r="DG932" s="190"/>
      <c r="DH932" s="190"/>
      <c r="DI932" s="190"/>
      <c r="DJ932" s="190"/>
      <c r="DK932" s="190"/>
      <c r="DL932" s="190"/>
      <c r="DM932" s="190"/>
      <c r="DN932" s="190"/>
      <c r="DO932" s="190"/>
      <c r="DP932" s="190"/>
      <c r="DQ932" s="190"/>
      <c r="DR932" s="190"/>
      <c r="DS932" s="190"/>
      <c r="DT932" s="190"/>
      <c r="DU932" s="190"/>
      <c r="DV932" s="190"/>
      <c r="DW932" s="190"/>
      <c r="DX932" s="190"/>
      <c r="DY932" s="190"/>
      <c r="DZ932" s="190"/>
      <c r="EA932" s="190"/>
      <c r="EB932" s="190"/>
      <c r="EC932" s="190"/>
      <c r="ED932" s="190"/>
      <c r="EE932" s="190"/>
      <c r="EF932" s="190"/>
      <c r="EG932" s="190"/>
      <c r="EH932" s="190"/>
      <c r="EI932" s="190"/>
      <c r="EJ932" s="190"/>
      <c r="EK932" s="190"/>
      <c r="EL932" s="190"/>
      <c r="EM932" s="190"/>
      <c r="EN932" s="190"/>
      <c r="EO932" s="190"/>
      <c r="EP932" s="190"/>
      <c r="EQ932" s="190"/>
      <c r="ER932" s="190"/>
      <c r="ES932" s="190"/>
      <c r="ET932" s="190"/>
      <c r="EU932" s="190"/>
      <c r="EV932" s="190"/>
      <c r="EW932" s="190"/>
      <c r="EX932" s="190"/>
      <c r="EY932" s="190"/>
      <c r="EZ932" s="190"/>
      <c r="FA932" s="190"/>
      <c r="FB932" s="190"/>
      <c r="FC932" s="190"/>
      <c r="FD932" s="190"/>
      <c r="FE932" s="190"/>
      <c r="FF932" s="190"/>
      <c r="FG932" s="190"/>
      <c r="FH932" s="190"/>
      <c r="FI932" s="190"/>
      <c r="FJ932" s="190"/>
      <c r="FK932" s="190"/>
      <c r="FL932" s="190"/>
      <c r="FM932" s="190"/>
      <c r="FN932" s="190"/>
      <c r="FO932" s="190"/>
      <c r="FP932" s="190"/>
      <c r="FQ932" s="190"/>
      <c r="FR932" s="190"/>
      <c r="FS932" s="190"/>
      <c r="FT932" s="190"/>
      <c r="FU932" s="190"/>
      <c r="FV932" s="190"/>
      <c r="FW932" s="190"/>
      <c r="FX932" s="190"/>
      <c r="FY932" s="190"/>
      <c r="FZ932" s="190"/>
      <c r="GA932" s="190"/>
      <c r="GB932" s="190"/>
      <c r="GC932" s="190"/>
      <c r="GD932" s="190"/>
      <c r="GE932" s="190"/>
      <c r="GF932" s="190"/>
      <c r="GG932" s="190"/>
      <c r="GH932" s="190"/>
    </row>
    <row r="933" spans="1:190" s="16" customFormat="1" ht="21" customHeight="1" x14ac:dyDescent="0.25">
      <c r="A933" s="700">
        <v>873</v>
      </c>
      <c r="B933" s="188" t="s">
        <v>6862</v>
      </c>
      <c r="C933" s="717" t="s">
        <v>94</v>
      </c>
      <c r="D933" s="729" t="s">
        <v>3220</v>
      </c>
      <c r="E933" s="700">
        <v>82</v>
      </c>
      <c r="F933" s="703" t="str">
        <f t="shared" si="17"/>
        <v>Tốt</v>
      </c>
      <c r="G933" s="70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0"/>
      <c r="Z933" s="190"/>
      <c r="AA933" s="190"/>
      <c r="AB933" s="190"/>
      <c r="AC933" s="190"/>
      <c r="AD933" s="190"/>
      <c r="AE933" s="190"/>
      <c r="AF933" s="190"/>
      <c r="AG933" s="190"/>
      <c r="AH933" s="190"/>
      <c r="AI933" s="190"/>
      <c r="AJ933" s="190"/>
      <c r="AK933" s="190"/>
      <c r="AL933" s="190"/>
      <c r="AM933" s="190"/>
      <c r="AN933" s="190"/>
      <c r="AO933" s="190"/>
      <c r="AP933" s="190"/>
      <c r="AQ933" s="190"/>
      <c r="AR933" s="190"/>
      <c r="AS933" s="190"/>
      <c r="AT933" s="190"/>
      <c r="AU933" s="190"/>
      <c r="AV933" s="190"/>
      <c r="AW933" s="190"/>
      <c r="AX933" s="190"/>
      <c r="AY933" s="190"/>
      <c r="AZ933" s="190"/>
      <c r="BA933" s="190"/>
      <c r="BB933" s="190"/>
      <c r="BC933" s="190"/>
      <c r="BD933" s="190"/>
      <c r="BE933" s="190"/>
      <c r="BF933" s="190"/>
      <c r="BG933" s="190"/>
      <c r="BH933" s="190"/>
      <c r="BI933" s="190"/>
      <c r="BJ933" s="190"/>
      <c r="BK933" s="190"/>
      <c r="BL933" s="190"/>
      <c r="BM933" s="190"/>
      <c r="BN933" s="190"/>
      <c r="BO933" s="190"/>
      <c r="BP933" s="190"/>
      <c r="BQ933" s="190"/>
      <c r="BR933" s="190"/>
      <c r="BS933" s="190"/>
      <c r="BT933" s="190"/>
      <c r="BU933" s="190"/>
      <c r="BV933" s="190"/>
      <c r="BW933" s="190"/>
      <c r="BX933" s="190"/>
      <c r="BY933" s="190"/>
      <c r="BZ933" s="190"/>
      <c r="CA933" s="190"/>
      <c r="CB933" s="190"/>
      <c r="CC933" s="190"/>
      <c r="CD933" s="190"/>
      <c r="CE933" s="190"/>
      <c r="CF933" s="190"/>
      <c r="CG933" s="190"/>
      <c r="CH933" s="190"/>
      <c r="CI933" s="190"/>
      <c r="CJ933" s="190"/>
      <c r="CK933" s="190"/>
      <c r="CL933" s="190"/>
      <c r="CM933" s="190"/>
      <c r="CN933" s="190"/>
      <c r="CO933" s="190"/>
      <c r="CP933" s="190"/>
      <c r="CQ933" s="190"/>
      <c r="CR933" s="190"/>
      <c r="CS933" s="190"/>
      <c r="CT933" s="190"/>
      <c r="CU933" s="190"/>
      <c r="CV933" s="190"/>
      <c r="CW933" s="190"/>
      <c r="CX933" s="190"/>
      <c r="CY933" s="190"/>
      <c r="CZ933" s="190"/>
      <c r="DA933" s="190"/>
      <c r="DB933" s="190"/>
      <c r="DC933" s="190"/>
      <c r="DD933" s="190"/>
      <c r="DE933" s="190"/>
      <c r="DF933" s="190"/>
      <c r="DG933" s="190"/>
      <c r="DH933" s="190"/>
      <c r="DI933" s="190"/>
      <c r="DJ933" s="190"/>
      <c r="DK933" s="190"/>
      <c r="DL933" s="190"/>
      <c r="DM933" s="190"/>
      <c r="DN933" s="190"/>
      <c r="DO933" s="190"/>
      <c r="DP933" s="190"/>
      <c r="DQ933" s="190"/>
      <c r="DR933" s="190"/>
      <c r="DS933" s="190"/>
      <c r="DT933" s="190"/>
      <c r="DU933" s="190"/>
      <c r="DV933" s="190"/>
      <c r="DW933" s="190"/>
      <c r="DX933" s="190"/>
      <c r="DY933" s="190"/>
      <c r="DZ933" s="190"/>
      <c r="EA933" s="190"/>
      <c r="EB933" s="190"/>
      <c r="EC933" s="190"/>
      <c r="ED933" s="190"/>
      <c r="EE933" s="190"/>
      <c r="EF933" s="190"/>
      <c r="EG933" s="190"/>
      <c r="EH933" s="190"/>
      <c r="EI933" s="190"/>
      <c r="EJ933" s="190"/>
      <c r="EK933" s="190"/>
      <c r="EL933" s="190"/>
      <c r="EM933" s="190"/>
      <c r="EN933" s="190"/>
      <c r="EO933" s="190"/>
      <c r="EP933" s="190"/>
      <c r="EQ933" s="190"/>
      <c r="ER933" s="190"/>
      <c r="ES933" s="190"/>
      <c r="ET933" s="190"/>
      <c r="EU933" s="190"/>
      <c r="EV933" s="190"/>
      <c r="EW933" s="190"/>
      <c r="EX933" s="190"/>
      <c r="EY933" s="190"/>
      <c r="EZ933" s="190"/>
      <c r="FA933" s="190"/>
      <c r="FB933" s="190"/>
      <c r="FC933" s="190"/>
      <c r="FD933" s="190"/>
      <c r="FE933" s="190"/>
      <c r="FF933" s="190"/>
      <c r="FG933" s="190"/>
      <c r="FH933" s="190"/>
      <c r="FI933" s="190"/>
      <c r="FJ933" s="190"/>
      <c r="FK933" s="190"/>
      <c r="FL933" s="190"/>
      <c r="FM933" s="190"/>
      <c r="FN933" s="190"/>
      <c r="FO933" s="190"/>
      <c r="FP933" s="190"/>
      <c r="FQ933" s="190"/>
      <c r="FR933" s="190"/>
      <c r="FS933" s="190"/>
      <c r="FT933" s="190"/>
      <c r="FU933" s="190"/>
      <c r="FV933" s="190"/>
      <c r="FW933" s="190"/>
      <c r="FX933" s="190"/>
      <c r="FY933" s="190"/>
      <c r="FZ933" s="190"/>
      <c r="GA933" s="190"/>
      <c r="GB933" s="190"/>
      <c r="GC933" s="190"/>
      <c r="GD933" s="190"/>
      <c r="GE933" s="190"/>
      <c r="GF933" s="190"/>
      <c r="GG933" s="190"/>
      <c r="GH933" s="190"/>
    </row>
    <row r="934" spans="1:190" s="16" customFormat="1" ht="21" customHeight="1" x14ac:dyDescent="0.25">
      <c r="A934" s="700">
        <v>874</v>
      </c>
      <c r="B934" s="188" t="s">
        <v>6863</v>
      </c>
      <c r="C934" s="717" t="s">
        <v>18</v>
      </c>
      <c r="D934" s="729" t="s">
        <v>137</v>
      </c>
      <c r="E934" s="700">
        <v>83</v>
      </c>
      <c r="F934" s="703" t="str">
        <f t="shared" si="17"/>
        <v>Tốt</v>
      </c>
      <c r="G934" s="703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  <c r="Y934" s="190"/>
      <c r="Z934" s="190"/>
      <c r="AA934" s="190"/>
      <c r="AB934" s="190"/>
      <c r="AC934" s="190"/>
      <c r="AD934" s="190"/>
      <c r="AE934" s="190"/>
      <c r="AF934" s="190"/>
      <c r="AG934" s="190"/>
      <c r="AH934" s="190"/>
      <c r="AI934" s="190"/>
      <c r="AJ934" s="190"/>
      <c r="AK934" s="190"/>
      <c r="AL934" s="190"/>
      <c r="AM934" s="190"/>
      <c r="AN934" s="190"/>
      <c r="AO934" s="190"/>
      <c r="AP934" s="190"/>
      <c r="AQ934" s="190"/>
      <c r="AR934" s="190"/>
      <c r="AS934" s="190"/>
      <c r="AT934" s="190"/>
      <c r="AU934" s="190"/>
      <c r="AV934" s="190"/>
      <c r="AW934" s="190"/>
      <c r="AX934" s="190"/>
      <c r="AY934" s="190"/>
      <c r="AZ934" s="190"/>
      <c r="BA934" s="190"/>
      <c r="BB934" s="190"/>
      <c r="BC934" s="190"/>
      <c r="BD934" s="190"/>
      <c r="BE934" s="190"/>
      <c r="BF934" s="190"/>
      <c r="BG934" s="190"/>
      <c r="BH934" s="190"/>
      <c r="BI934" s="190"/>
      <c r="BJ934" s="190"/>
      <c r="BK934" s="190"/>
      <c r="BL934" s="190"/>
      <c r="BM934" s="190"/>
      <c r="BN934" s="190"/>
      <c r="BO934" s="190"/>
      <c r="BP934" s="190"/>
      <c r="BQ934" s="190"/>
      <c r="BR934" s="190"/>
      <c r="BS934" s="190"/>
      <c r="BT934" s="190"/>
      <c r="BU934" s="190"/>
      <c r="BV934" s="190"/>
      <c r="BW934" s="190"/>
      <c r="BX934" s="190"/>
      <c r="BY934" s="190"/>
      <c r="BZ934" s="190"/>
      <c r="CA934" s="190"/>
      <c r="CB934" s="190"/>
      <c r="CC934" s="190"/>
      <c r="CD934" s="190"/>
      <c r="CE934" s="190"/>
      <c r="CF934" s="190"/>
      <c r="CG934" s="190"/>
      <c r="CH934" s="190"/>
      <c r="CI934" s="190"/>
      <c r="CJ934" s="190"/>
      <c r="CK934" s="190"/>
      <c r="CL934" s="190"/>
      <c r="CM934" s="190"/>
      <c r="CN934" s="190"/>
      <c r="CO934" s="190"/>
      <c r="CP934" s="190"/>
      <c r="CQ934" s="190"/>
      <c r="CR934" s="190"/>
      <c r="CS934" s="190"/>
      <c r="CT934" s="190"/>
      <c r="CU934" s="190"/>
      <c r="CV934" s="190"/>
      <c r="CW934" s="190"/>
      <c r="CX934" s="190"/>
      <c r="CY934" s="190"/>
      <c r="CZ934" s="190"/>
      <c r="DA934" s="190"/>
      <c r="DB934" s="190"/>
      <c r="DC934" s="190"/>
      <c r="DD934" s="190"/>
      <c r="DE934" s="190"/>
      <c r="DF934" s="190"/>
      <c r="DG934" s="190"/>
      <c r="DH934" s="190"/>
      <c r="DI934" s="190"/>
      <c r="DJ934" s="190"/>
      <c r="DK934" s="190"/>
      <c r="DL934" s="190"/>
      <c r="DM934" s="190"/>
      <c r="DN934" s="190"/>
      <c r="DO934" s="190"/>
      <c r="DP934" s="190"/>
      <c r="DQ934" s="190"/>
      <c r="DR934" s="190"/>
      <c r="DS934" s="190"/>
      <c r="DT934" s="190"/>
      <c r="DU934" s="190"/>
      <c r="DV934" s="190"/>
      <c r="DW934" s="190"/>
      <c r="DX934" s="190"/>
      <c r="DY934" s="190"/>
      <c r="DZ934" s="190"/>
      <c r="EA934" s="190"/>
      <c r="EB934" s="190"/>
      <c r="EC934" s="190"/>
      <c r="ED934" s="190"/>
      <c r="EE934" s="190"/>
      <c r="EF934" s="190"/>
      <c r="EG934" s="190"/>
      <c r="EH934" s="190"/>
      <c r="EI934" s="190"/>
      <c r="EJ934" s="190"/>
      <c r="EK934" s="190"/>
      <c r="EL934" s="190"/>
      <c r="EM934" s="190"/>
      <c r="EN934" s="190"/>
      <c r="EO934" s="190"/>
      <c r="EP934" s="190"/>
      <c r="EQ934" s="190"/>
      <c r="ER934" s="190"/>
      <c r="ES934" s="190"/>
      <c r="ET934" s="190"/>
      <c r="EU934" s="190"/>
      <c r="EV934" s="190"/>
      <c r="EW934" s="190"/>
      <c r="EX934" s="190"/>
      <c r="EY934" s="190"/>
      <c r="EZ934" s="190"/>
      <c r="FA934" s="190"/>
      <c r="FB934" s="190"/>
      <c r="FC934" s="190"/>
      <c r="FD934" s="190"/>
      <c r="FE934" s="190"/>
      <c r="FF934" s="190"/>
      <c r="FG934" s="190"/>
      <c r="FH934" s="190"/>
      <c r="FI934" s="190"/>
      <c r="FJ934" s="190"/>
      <c r="FK934" s="190"/>
      <c r="FL934" s="190"/>
      <c r="FM934" s="190"/>
      <c r="FN934" s="190"/>
      <c r="FO934" s="190"/>
      <c r="FP934" s="190"/>
      <c r="FQ934" s="190"/>
      <c r="FR934" s="190"/>
      <c r="FS934" s="190"/>
      <c r="FT934" s="190"/>
      <c r="FU934" s="190"/>
      <c r="FV934" s="190"/>
      <c r="FW934" s="190"/>
      <c r="FX934" s="190"/>
      <c r="FY934" s="190"/>
      <c r="FZ934" s="190"/>
      <c r="GA934" s="190"/>
      <c r="GB934" s="190"/>
      <c r="GC934" s="190"/>
      <c r="GD934" s="190"/>
      <c r="GE934" s="190"/>
      <c r="GF934" s="190"/>
      <c r="GG934" s="190"/>
      <c r="GH934" s="190"/>
    </row>
    <row r="935" spans="1:190" s="16" customFormat="1" ht="21" customHeight="1" x14ac:dyDescent="0.25">
      <c r="A935" s="700">
        <v>875</v>
      </c>
      <c r="B935" s="188" t="s">
        <v>6864</v>
      </c>
      <c r="C935" s="717" t="s">
        <v>46</v>
      </c>
      <c r="D935" s="729" t="s">
        <v>186</v>
      </c>
      <c r="E935" s="700">
        <v>77</v>
      </c>
      <c r="F935" s="703" t="str">
        <f t="shared" si="17"/>
        <v>Khá</v>
      </c>
      <c r="G935" s="70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  <c r="Y935" s="190"/>
      <c r="Z935" s="190"/>
      <c r="AA935" s="190"/>
      <c r="AB935" s="190"/>
      <c r="AC935" s="190"/>
      <c r="AD935" s="190"/>
      <c r="AE935" s="190"/>
      <c r="AF935" s="190"/>
      <c r="AG935" s="190"/>
      <c r="AH935" s="190"/>
      <c r="AI935" s="190"/>
      <c r="AJ935" s="190"/>
      <c r="AK935" s="190"/>
      <c r="AL935" s="190"/>
      <c r="AM935" s="190"/>
      <c r="AN935" s="190"/>
      <c r="AO935" s="190"/>
      <c r="AP935" s="190"/>
      <c r="AQ935" s="190"/>
      <c r="AR935" s="190"/>
      <c r="AS935" s="190"/>
      <c r="AT935" s="190"/>
      <c r="AU935" s="190"/>
      <c r="AV935" s="190"/>
      <c r="AW935" s="190"/>
      <c r="AX935" s="190"/>
      <c r="AY935" s="190"/>
      <c r="AZ935" s="190"/>
      <c r="BA935" s="190"/>
      <c r="BB935" s="190"/>
      <c r="BC935" s="190"/>
      <c r="BD935" s="190"/>
      <c r="BE935" s="190"/>
      <c r="BF935" s="190"/>
      <c r="BG935" s="190"/>
      <c r="BH935" s="190"/>
      <c r="BI935" s="190"/>
      <c r="BJ935" s="190"/>
      <c r="BK935" s="190"/>
      <c r="BL935" s="190"/>
      <c r="BM935" s="190"/>
      <c r="BN935" s="190"/>
      <c r="BO935" s="190"/>
      <c r="BP935" s="190"/>
      <c r="BQ935" s="190"/>
      <c r="BR935" s="190"/>
      <c r="BS935" s="190"/>
      <c r="BT935" s="190"/>
      <c r="BU935" s="190"/>
      <c r="BV935" s="190"/>
      <c r="BW935" s="190"/>
      <c r="BX935" s="190"/>
      <c r="BY935" s="190"/>
      <c r="BZ935" s="190"/>
      <c r="CA935" s="190"/>
      <c r="CB935" s="190"/>
      <c r="CC935" s="190"/>
      <c r="CD935" s="190"/>
      <c r="CE935" s="190"/>
      <c r="CF935" s="190"/>
      <c r="CG935" s="190"/>
      <c r="CH935" s="190"/>
      <c r="CI935" s="190"/>
      <c r="CJ935" s="190"/>
      <c r="CK935" s="190"/>
      <c r="CL935" s="190"/>
      <c r="CM935" s="190"/>
      <c r="CN935" s="190"/>
      <c r="CO935" s="190"/>
      <c r="CP935" s="190"/>
      <c r="CQ935" s="190"/>
      <c r="CR935" s="190"/>
      <c r="CS935" s="190"/>
      <c r="CT935" s="190"/>
      <c r="CU935" s="190"/>
      <c r="CV935" s="190"/>
      <c r="CW935" s="190"/>
      <c r="CX935" s="190"/>
      <c r="CY935" s="190"/>
      <c r="CZ935" s="190"/>
      <c r="DA935" s="190"/>
      <c r="DB935" s="190"/>
      <c r="DC935" s="190"/>
      <c r="DD935" s="190"/>
      <c r="DE935" s="190"/>
      <c r="DF935" s="190"/>
      <c r="DG935" s="190"/>
      <c r="DH935" s="190"/>
      <c r="DI935" s="190"/>
      <c r="DJ935" s="190"/>
      <c r="DK935" s="190"/>
      <c r="DL935" s="190"/>
      <c r="DM935" s="190"/>
      <c r="DN935" s="190"/>
      <c r="DO935" s="190"/>
      <c r="DP935" s="190"/>
      <c r="DQ935" s="190"/>
      <c r="DR935" s="190"/>
      <c r="DS935" s="190"/>
      <c r="DT935" s="190"/>
      <c r="DU935" s="190"/>
      <c r="DV935" s="190"/>
      <c r="DW935" s="190"/>
      <c r="DX935" s="190"/>
      <c r="DY935" s="190"/>
      <c r="DZ935" s="190"/>
      <c r="EA935" s="190"/>
      <c r="EB935" s="190"/>
      <c r="EC935" s="190"/>
      <c r="ED935" s="190"/>
      <c r="EE935" s="190"/>
      <c r="EF935" s="190"/>
      <c r="EG935" s="190"/>
      <c r="EH935" s="190"/>
      <c r="EI935" s="190"/>
      <c r="EJ935" s="190"/>
      <c r="EK935" s="190"/>
      <c r="EL935" s="190"/>
      <c r="EM935" s="190"/>
      <c r="EN935" s="190"/>
      <c r="EO935" s="190"/>
      <c r="EP935" s="190"/>
      <c r="EQ935" s="190"/>
      <c r="ER935" s="190"/>
      <c r="ES935" s="190"/>
      <c r="ET935" s="190"/>
      <c r="EU935" s="190"/>
      <c r="EV935" s="190"/>
      <c r="EW935" s="190"/>
      <c r="EX935" s="190"/>
      <c r="EY935" s="190"/>
      <c r="EZ935" s="190"/>
      <c r="FA935" s="190"/>
      <c r="FB935" s="190"/>
      <c r="FC935" s="190"/>
      <c r="FD935" s="190"/>
      <c r="FE935" s="190"/>
      <c r="FF935" s="190"/>
      <c r="FG935" s="190"/>
      <c r="FH935" s="190"/>
      <c r="FI935" s="190"/>
      <c r="FJ935" s="190"/>
      <c r="FK935" s="190"/>
      <c r="FL935" s="190"/>
      <c r="FM935" s="190"/>
      <c r="FN935" s="190"/>
      <c r="FO935" s="190"/>
      <c r="FP935" s="190"/>
      <c r="FQ935" s="190"/>
      <c r="FR935" s="190"/>
      <c r="FS935" s="190"/>
      <c r="FT935" s="190"/>
      <c r="FU935" s="190"/>
      <c r="FV935" s="190"/>
      <c r="FW935" s="190"/>
      <c r="FX935" s="190"/>
      <c r="FY935" s="190"/>
      <c r="FZ935" s="190"/>
      <c r="GA935" s="190"/>
      <c r="GB935" s="190"/>
      <c r="GC935" s="190"/>
      <c r="GD935" s="190"/>
      <c r="GE935" s="190"/>
      <c r="GF935" s="190"/>
      <c r="GG935" s="190"/>
      <c r="GH935" s="190"/>
    </row>
    <row r="936" spans="1:190" s="16" customFormat="1" ht="21" customHeight="1" x14ac:dyDescent="0.25">
      <c r="A936" s="700">
        <v>876</v>
      </c>
      <c r="B936" s="188" t="s">
        <v>6865</v>
      </c>
      <c r="C936" s="717" t="s">
        <v>1161</v>
      </c>
      <c r="D936" s="729" t="s">
        <v>68</v>
      </c>
      <c r="E936" s="700">
        <v>48</v>
      </c>
      <c r="F936" s="703" t="str">
        <f t="shared" si="17"/>
        <v>Yếu</v>
      </c>
      <c r="G936" s="70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  <c r="Y936" s="190"/>
      <c r="Z936" s="190"/>
      <c r="AA936" s="190"/>
      <c r="AB936" s="190"/>
      <c r="AC936" s="190"/>
      <c r="AD936" s="190"/>
      <c r="AE936" s="190"/>
      <c r="AF936" s="190"/>
      <c r="AG936" s="190"/>
      <c r="AH936" s="190"/>
      <c r="AI936" s="190"/>
      <c r="AJ936" s="190"/>
      <c r="AK936" s="190"/>
      <c r="AL936" s="190"/>
      <c r="AM936" s="190"/>
      <c r="AN936" s="190"/>
      <c r="AO936" s="190"/>
      <c r="AP936" s="190"/>
      <c r="AQ936" s="190"/>
      <c r="AR936" s="190"/>
      <c r="AS936" s="190"/>
      <c r="AT936" s="190"/>
      <c r="AU936" s="190"/>
      <c r="AV936" s="190"/>
      <c r="AW936" s="190"/>
      <c r="AX936" s="190"/>
      <c r="AY936" s="190"/>
      <c r="AZ936" s="190"/>
      <c r="BA936" s="190"/>
      <c r="BB936" s="190"/>
      <c r="BC936" s="190"/>
      <c r="BD936" s="190"/>
      <c r="BE936" s="190"/>
      <c r="BF936" s="190"/>
      <c r="BG936" s="190"/>
      <c r="BH936" s="190"/>
      <c r="BI936" s="190"/>
      <c r="BJ936" s="190"/>
      <c r="BK936" s="190"/>
      <c r="BL936" s="190"/>
      <c r="BM936" s="190"/>
      <c r="BN936" s="190"/>
      <c r="BO936" s="190"/>
      <c r="BP936" s="190"/>
      <c r="BQ936" s="190"/>
      <c r="BR936" s="190"/>
      <c r="BS936" s="190"/>
      <c r="BT936" s="190"/>
      <c r="BU936" s="190"/>
      <c r="BV936" s="190"/>
      <c r="BW936" s="190"/>
      <c r="BX936" s="190"/>
      <c r="BY936" s="190"/>
      <c r="BZ936" s="190"/>
      <c r="CA936" s="190"/>
      <c r="CB936" s="190"/>
      <c r="CC936" s="190"/>
      <c r="CD936" s="190"/>
      <c r="CE936" s="190"/>
      <c r="CF936" s="190"/>
      <c r="CG936" s="190"/>
      <c r="CH936" s="190"/>
      <c r="CI936" s="190"/>
      <c r="CJ936" s="190"/>
      <c r="CK936" s="190"/>
      <c r="CL936" s="190"/>
      <c r="CM936" s="190"/>
      <c r="CN936" s="190"/>
      <c r="CO936" s="190"/>
      <c r="CP936" s="190"/>
      <c r="CQ936" s="190"/>
      <c r="CR936" s="190"/>
      <c r="CS936" s="190"/>
      <c r="CT936" s="190"/>
      <c r="CU936" s="190"/>
      <c r="CV936" s="190"/>
      <c r="CW936" s="190"/>
      <c r="CX936" s="190"/>
      <c r="CY936" s="190"/>
      <c r="CZ936" s="190"/>
      <c r="DA936" s="190"/>
      <c r="DB936" s="190"/>
      <c r="DC936" s="190"/>
      <c r="DD936" s="190"/>
      <c r="DE936" s="190"/>
      <c r="DF936" s="190"/>
      <c r="DG936" s="190"/>
      <c r="DH936" s="190"/>
      <c r="DI936" s="190"/>
      <c r="DJ936" s="190"/>
      <c r="DK936" s="190"/>
      <c r="DL936" s="190"/>
      <c r="DM936" s="190"/>
      <c r="DN936" s="190"/>
      <c r="DO936" s="190"/>
      <c r="DP936" s="190"/>
      <c r="DQ936" s="190"/>
      <c r="DR936" s="190"/>
      <c r="DS936" s="190"/>
      <c r="DT936" s="190"/>
      <c r="DU936" s="190"/>
      <c r="DV936" s="190"/>
      <c r="DW936" s="190"/>
      <c r="DX936" s="190"/>
      <c r="DY936" s="190"/>
      <c r="DZ936" s="190"/>
      <c r="EA936" s="190"/>
      <c r="EB936" s="190"/>
      <c r="EC936" s="190"/>
      <c r="ED936" s="190"/>
      <c r="EE936" s="190"/>
      <c r="EF936" s="190"/>
      <c r="EG936" s="190"/>
      <c r="EH936" s="190"/>
      <c r="EI936" s="190"/>
      <c r="EJ936" s="190"/>
      <c r="EK936" s="190"/>
      <c r="EL936" s="190"/>
      <c r="EM936" s="190"/>
      <c r="EN936" s="190"/>
      <c r="EO936" s="190"/>
      <c r="EP936" s="190"/>
      <c r="EQ936" s="190"/>
      <c r="ER936" s="190"/>
      <c r="ES936" s="190"/>
      <c r="ET936" s="190"/>
      <c r="EU936" s="190"/>
      <c r="EV936" s="190"/>
      <c r="EW936" s="190"/>
      <c r="EX936" s="190"/>
      <c r="EY936" s="190"/>
      <c r="EZ936" s="190"/>
      <c r="FA936" s="190"/>
      <c r="FB936" s="190"/>
      <c r="FC936" s="190"/>
      <c r="FD936" s="190"/>
      <c r="FE936" s="190"/>
      <c r="FF936" s="190"/>
      <c r="FG936" s="190"/>
      <c r="FH936" s="190"/>
      <c r="FI936" s="190"/>
      <c r="FJ936" s="190"/>
      <c r="FK936" s="190"/>
      <c r="FL936" s="190"/>
      <c r="FM936" s="190"/>
      <c r="FN936" s="190"/>
      <c r="FO936" s="190"/>
      <c r="FP936" s="190"/>
      <c r="FQ936" s="190"/>
      <c r="FR936" s="190"/>
      <c r="FS936" s="190"/>
      <c r="FT936" s="190"/>
      <c r="FU936" s="190"/>
      <c r="FV936" s="190"/>
      <c r="FW936" s="190"/>
      <c r="FX936" s="190"/>
      <c r="FY936" s="190"/>
      <c r="FZ936" s="190"/>
      <c r="GA936" s="190"/>
      <c r="GB936" s="190"/>
      <c r="GC936" s="190"/>
      <c r="GD936" s="190"/>
      <c r="GE936" s="190"/>
      <c r="GF936" s="190"/>
      <c r="GG936" s="190"/>
      <c r="GH936" s="190"/>
    </row>
    <row r="937" spans="1:190" s="16" customFormat="1" ht="21" customHeight="1" x14ac:dyDescent="0.25">
      <c r="A937" s="700">
        <v>877</v>
      </c>
      <c r="B937" s="188" t="s">
        <v>6866</v>
      </c>
      <c r="C937" s="717" t="s">
        <v>105</v>
      </c>
      <c r="D937" s="729" t="s">
        <v>68</v>
      </c>
      <c r="E937" s="700">
        <v>77</v>
      </c>
      <c r="F937" s="703" t="str">
        <f t="shared" si="17"/>
        <v>Khá</v>
      </c>
      <c r="G937" s="70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  <c r="Y937" s="190"/>
      <c r="Z937" s="190"/>
      <c r="AA937" s="190"/>
      <c r="AB937" s="190"/>
      <c r="AC937" s="190"/>
      <c r="AD937" s="190"/>
      <c r="AE937" s="190"/>
      <c r="AF937" s="190"/>
      <c r="AG937" s="190"/>
      <c r="AH937" s="190"/>
      <c r="AI937" s="190"/>
      <c r="AJ937" s="190"/>
      <c r="AK937" s="190"/>
      <c r="AL937" s="190"/>
      <c r="AM937" s="190"/>
      <c r="AN937" s="190"/>
      <c r="AO937" s="190"/>
      <c r="AP937" s="190"/>
      <c r="AQ937" s="190"/>
      <c r="AR937" s="190"/>
      <c r="AS937" s="190"/>
      <c r="AT937" s="190"/>
      <c r="AU937" s="190"/>
      <c r="AV937" s="190"/>
      <c r="AW937" s="190"/>
      <c r="AX937" s="190"/>
      <c r="AY937" s="190"/>
      <c r="AZ937" s="190"/>
      <c r="BA937" s="190"/>
      <c r="BB937" s="190"/>
      <c r="BC937" s="190"/>
      <c r="BD937" s="190"/>
      <c r="BE937" s="190"/>
      <c r="BF937" s="190"/>
      <c r="BG937" s="190"/>
      <c r="BH937" s="190"/>
      <c r="BI937" s="190"/>
      <c r="BJ937" s="190"/>
      <c r="BK937" s="190"/>
      <c r="BL937" s="190"/>
      <c r="BM937" s="190"/>
      <c r="BN937" s="190"/>
      <c r="BO937" s="190"/>
      <c r="BP937" s="190"/>
      <c r="BQ937" s="190"/>
      <c r="BR937" s="190"/>
      <c r="BS937" s="190"/>
      <c r="BT937" s="190"/>
      <c r="BU937" s="190"/>
      <c r="BV937" s="190"/>
      <c r="BW937" s="190"/>
      <c r="BX937" s="190"/>
      <c r="BY937" s="190"/>
      <c r="BZ937" s="190"/>
      <c r="CA937" s="190"/>
      <c r="CB937" s="190"/>
      <c r="CC937" s="190"/>
      <c r="CD937" s="190"/>
      <c r="CE937" s="190"/>
      <c r="CF937" s="190"/>
      <c r="CG937" s="190"/>
      <c r="CH937" s="190"/>
      <c r="CI937" s="190"/>
      <c r="CJ937" s="190"/>
      <c r="CK937" s="190"/>
      <c r="CL937" s="190"/>
      <c r="CM937" s="190"/>
      <c r="CN937" s="190"/>
      <c r="CO937" s="190"/>
      <c r="CP937" s="190"/>
      <c r="CQ937" s="190"/>
      <c r="CR937" s="190"/>
      <c r="CS937" s="190"/>
      <c r="CT937" s="190"/>
      <c r="CU937" s="190"/>
      <c r="CV937" s="190"/>
      <c r="CW937" s="190"/>
      <c r="CX937" s="190"/>
      <c r="CY937" s="190"/>
      <c r="CZ937" s="190"/>
      <c r="DA937" s="190"/>
      <c r="DB937" s="190"/>
      <c r="DC937" s="190"/>
      <c r="DD937" s="190"/>
      <c r="DE937" s="190"/>
      <c r="DF937" s="190"/>
      <c r="DG937" s="190"/>
      <c r="DH937" s="190"/>
      <c r="DI937" s="190"/>
      <c r="DJ937" s="190"/>
      <c r="DK937" s="190"/>
      <c r="DL937" s="190"/>
      <c r="DM937" s="190"/>
      <c r="DN937" s="190"/>
      <c r="DO937" s="190"/>
      <c r="DP937" s="190"/>
      <c r="DQ937" s="190"/>
      <c r="DR937" s="190"/>
      <c r="DS937" s="190"/>
      <c r="DT937" s="190"/>
      <c r="DU937" s="190"/>
      <c r="DV937" s="190"/>
      <c r="DW937" s="190"/>
      <c r="DX937" s="190"/>
      <c r="DY937" s="190"/>
      <c r="DZ937" s="190"/>
      <c r="EA937" s="190"/>
      <c r="EB937" s="190"/>
      <c r="EC937" s="190"/>
      <c r="ED937" s="190"/>
      <c r="EE937" s="190"/>
      <c r="EF937" s="190"/>
      <c r="EG937" s="190"/>
      <c r="EH937" s="190"/>
      <c r="EI937" s="190"/>
      <c r="EJ937" s="190"/>
      <c r="EK937" s="190"/>
      <c r="EL937" s="190"/>
      <c r="EM937" s="190"/>
      <c r="EN937" s="190"/>
      <c r="EO937" s="190"/>
      <c r="EP937" s="190"/>
      <c r="EQ937" s="190"/>
      <c r="ER937" s="190"/>
      <c r="ES937" s="190"/>
      <c r="ET937" s="190"/>
      <c r="EU937" s="190"/>
      <c r="EV937" s="190"/>
      <c r="EW937" s="190"/>
      <c r="EX937" s="190"/>
      <c r="EY937" s="190"/>
      <c r="EZ937" s="190"/>
      <c r="FA937" s="190"/>
      <c r="FB937" s="190"/>
      <c r="FC937" s="190"/>
      <c r="FD937" s="190"/>
      <c r="FE937" s="190"/>
      <c r="FF937" s="190"/>
      <c r="FG937" s="190"/>
      <c r="FH937" s="190"/>
      <c r="FI937" s="190"/>
      <c r="FJ937" s="190"/>
      <c r="FK937" s="190"/>
      <c r="FL937" s="190"/>
      <c r="FM937" s="190"/>
      <c r="FN937" s="190"/>
      <c r="FO937" s="190"/>
      <c r="FP937" s="190"/>
      <c r="FQ937" s="190"/>
      <c r="FR937" s="190"/>
      <c r="FS937" s="190"/>
      <c r="FT937" s="190"/>
      <c r="FU937" s="190"/>
      <c r="FV937" s="190"/>
      <c r="FW937" s="190"/>
      <c r="FX937" s="190"/>
      <c r="FY937" s="190"/>
      <c r="FZ937" s="190"/>
      <c r="GA937" s="190"/>
      <c r="GB937" s="190"/>
      <c r="GC937" s="190"/>
      <c r="GD937" s="190"/>
      <c r="GE937" s="190"/>
      <c r="GF937" s="190"/>
      <c r="GG937" s="190"/>
      <c r="GH937" s="190"/>
    </row>
    <row r="938" spans="1:190" s="16" customFormat="1" ht="21" customHeight="1" x14ac:dyDescent="0.25">
      <c r="A938" s="700">
        <v>878</v>
      </c>
      <c r="B938" s="188" t="s">
        <v>6867</v>
      </c>
      <c r="C938" s="717" t="s">
        <v>18</v>
      </c>
      <c r="D938" s="729" t="s">
        <v>68</v>
      </c>
      <c r="E938" s="700">
        <v>83</v>
      </c>
      <c r="F938" s="703" t="str">
        <f t="shared" si="17"/>
        <v>Tốt</v>
      </c>
      <c r="G938" s="70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  <c r="Y938" s="190"/>
      <c r="Z938" s="190"/>
      <c r="AA938" s="190"/>
      <c r="AB938" s="190"/>
      <c r="AC938" s="190"/>
      <c r="AD938" s="190"/>
      <c r="AE938" s="190"/>
      <c r="AF938" s="190"/>
      <c r="AG938" s="190"/>
      <c r="AH938" s="190"/>
      <c r="AI938" s="190"/>
      <c r="AJ938" s="190"/>
      <c r="AK938" s="190"/>
      <c r="AL938" s="190"/>
      <c r="AM938" s="190"/>
      <c r="AN938" s="190"/>
      <c r="AO938" s="190"/>
      <c r="AP938" s="190"/>
      <c r="AQ938" s="190"/>
      <c r="AR938" s="190"/>
      <c r="AS938" s="190"/>
      <c r="AT938" s="190"/>
      <c r="AU938" s="190"/>
      <c r="AV938" s="190"/>
      <c r="AW938" s="190"/>
      <c r="AX938" s="190"/>
      <c r="AY938" s="190"/>
      <c r="AZ938" s="190"/>
      <c r="BA938" s="190"/>
      <c r="BB938" s="190"/>
      <c r="BC938" s="190"/>
      <c r="BD938" s="190"/>
      <c r="BE938" s="190"/>
      <c r="BF938" s="190"/>
      <c r="BG938" s="190"/>
      <c r="BH938" s="190"/>
      <c r="BI938" s="190"/>
      <c r="BJ938" s="190"/>
      <c r="BK938" s="190"/>
      <c r="BL938" s="190"/>
      <c r="BM938" s="190"/>
      <c r="BN938" s="190"/>
      <c r="BO938" s="190"/>
      <c r="BP938" s="190"/>
      <c r="BQ938" s="190"/>
      <c r="BR938" s="190"/>
      <c r="BS938" s="190"/>
      <c r="BT938" s="190"/>
      <c r="BU938" s="190"/>
      <c r="BV938" s="190"/>
      <c r="BW938" s="190"/>
      <c r="BX938" s="190"/>
      <c r="BY938" s="190"/>
      <c r="BZ938" s="190"/>
      <c r="CA938" s="190"/>
      <c r="CB938" s="190"/>
      <c r="CC938" s="190"/>
      <c r="CD938" s="190"/>
      <c r="CE938" s="190"/>
      <c r="CF938" s="190"/>
      <c r="CG938" s="190"/>
      <c r="CH938" s="190"/>
      <c r="CI938" s="190"/>
      <c r="CJ938" s="190"/>
      <c r="CK938" s="190"/>
      <c r="CL938" s="190"/>
      <c r="CM938" s="190"/>
      <c r="CN938" s="190"/>
      <c r="CO938" s="190"/>
      <c r="CP938" s="190"/>
      <c r="CQ938" s="190"/>
      <c r="CR938" s="190"/>
      <c r="CS938" s="190"/>
      <c r="CT938" s="190"/>
      <c r="CU938" s="190"/>
      <c r="CV938" s="190"/>
      <c r="CW938" s="190"/>
      <c r="CX938" s="190"/>
      <c r="CY938" s="190"/>
      <c r="CZ938" s="190"/>
      <c r="DA938" s="190"/>
      <c r="DB938" s="190"/>
      <c r="DC938" s="190"/>
      <c r="DD938" s="190"/>
      <c r="DE938" s="190"/>
      <c r="DF938" s="190"/>
      <c r="DG938" s="190"/>
      <c r="DH938" s="190"/>
      <c r="DI938" s="190"/>
      <c r="DJ938" s="190"/>
      <c r="DK938" s="190"/>
      <c r="DL938" s="190"/>
      <c r="DM938" s="190"/>
      <c r="DN938" s="190"/>
      <c r="DO938" s="190"/>
      <c r="DP938" s="190"/>
      <c r="DQ938" s="190"/>
      <c r="DR938" s="190"/>
      <c r="DS938" s="190"/>
      <c r="DT938" s="190"/>
      <c r="DU938" s="190"/>
      <c r="DV938" s="190"/>
      <c r="DW938" s="190"/>
      <c r="DX938" s="190"/>
      <c r="DY938" s="190"/>
      <c r="DZ938" s="190"/>
      <c r="EA938" s="190"/>
      <c r="EB938" s="190"/>
      <c r="EC938" s="190"/>
      <c r="ED938" s="190"/>
      <c r="EE938" s="190"/>
      <c r="EF938" s="190"/>
      <c r="EG938" s="190"/>
      <c r="EH938" s="190"/>
      <c r="EI938" s="190"/>
      <c r="EJ938" s="190"/>
      <c r="EK938" s="190"/>
      <c r="EL938" s="190"/>
      <c r="EM938" s="190"/>
      <c r="EN938" s="190"/>
      <c r="EO938" s="190"/>
      <c r="EP938" s="190"/>
      <c r="EQ938" s="190"/>
      <c r="ER938" s="190"/>
      <c r="ES938" s="190"/>
      <c r="ET938" s="190"/>
      <c r="EU938" s="190"/>
      <c r="EV938" s="190"/>
      <c r="EW938" s="190"/>
      <c r="EX938" s="190"/>
      <c r="EY938" s="190"/>
      <c r="EZ938" s="190"/>
      <c r="FA938" s="190"/>
      <c r="FB938" s="190"/>
      <c r="FC938" s="190"/>
      <c r="FD938" s="190"/>
      <c r="FE938" s="190"/>
      <c r="FF938" s="190"/>
      <c r="FG938" s="190"/>
      <c r="FH938" s="190"/>
      <c r="FI938" s="190"/>
      <c r="FJ938" s="190"/>
      <c r="FK938" s="190"/>
      <c r="FL938" s="190"/>
      <c r="FM938" s="190"/>
      <c r="FN938" s="190"/>
      <c r="FO938" s="190"/>
      <c r="FP938" s="190"/>
      <c r="FQ938" s="190"/>
      <c r="FR938" s="190"/>
      <c r="FS938" s="190"/>
      <c r="FT938" s="190"/>
      <c r="FU938" s="190"/>
      <c r="FV938" s="190"/>
      <c r="FW938" s="190"/>
      <c r="FX938" s="190"/>
      <c r="FY938" s="190"/>
      <c r="FZ938" s="190"/>
      <c r="GA938" s="190"/>
      <c r="GB938" s="190"/>
      <c r="GC938" s="190"/>
      <c r="GD938" s="190"/>
      <c r="GE938" s="190"/>
      <c r="GF938" s="190"/>
      <c r="GG938" s="190"/>
      <c r="GH938" s="190"/>
    </row>
    <row r="939" spans="1:190" s="16" customFormat="1" ht="21" customHeight="1" x14ac:dyDescent="0.25">
      <c r="A939" s="700">
        <v>879</v>
      </c>
      <c r="B939" s="188" t="s">
        <v>6868</v>
      </c>
      <c r="C939" s="717" t="s">
        <v>1151</v>
      </c>
      <c r="D939" s="729" t="s">
        <v>68</v>
      </c>
      <c r="E939" s="700">
        <v>100</v>
      </c>
      <c r="F939" s="703" t="str">
        <f t="shared" si="17"/>
        <v>Xuất sắc</v>
      </c>
      <c r="G939" s="70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  <c r="Y939" s="190"/>
      <c r="Z939" s="190"/>
      <c r="AA939" s="190"/>
      <c r="AB939" s="190"/>
      <c r="AC939" s="190"/>
      <c r="AD939" s="190"/>
      <c r="AE939" s="190"/>
      <c r="AF939" s="190"/>
      <c r="AG939" s="190"/>
      <c r="AH939" s="190"/>
      <c r="AI939" s="190"/>
      <c r="AJ939" s="190"/>
      <c r="AK939" s="190"/>
      <c r="AL939" s="190"/>
      <c r="AM939" s="190"/>
      <c r="AN939" s="190"/>
      <c r="AO939" s="190"/>
      <c r="AP939" s="190"/>
      <c r="AQ939" s="190"/>
      <c r="AR939" s="190"/>
      <c r="AS939" s="190"/>
      <c r="AT939" s="190"/>
      <c r="AU939" s="190"/>
      <c r="AV939" s="190"/>
      <c r="AW939" s="190"/>
      <c r="AX939" s="190"/>
      <c r="AY939" s="190"/>
      <c r="AZ939" s="190"/>
      <c r="BA939" s="190"/>
      <c r="BB939" s="190"/>
      <c r="BC939" s="190"/>
      <c r="BD939" s="190"/>
      <c r="BE939" s="190"/>
      <c r="BF939" s="190"/>
      <c r="BG939" s="190"/>
      <c r="BH939" s="190"/>
      <c r="BI939" s="190"/>
      <c r="BJ939" s="190"/>
      <c r="BK939" s="190"/>
      <c r="BL939" s="190"/>
      <c r="BM939" s="190"/>
      <c r="BN939" s="190"/>
      <c r="BO939" s="190"/>
      <c r="BP939" s="190"/>
      <c r="BQ939" s="190"/>
      <c r="BR939" s="190"/>
      <c r="BS939" s="190"/>
      <c r="BT939" s="190"/>
      <c r="BU939" s="190"/>
      <c r="BV939" s="190"/>
      <c r="BW939" s="190"/>
      <c r="BX939" s="190"/>
      <c r="BY939" s="190"/>
      <c r="BZ939" s="190"/>
      <c r="CA939" s="190"/>
      <c r="CB939" s="190"/>
      <c r="CC939" s="190"/>
      <c r="CD939" s="190"/>
      <c r="CE939" s="190"/>
      <c r="CF939" s="190"/>
      <c r="CG939" s="190"/>
      <c r="CH939" s="190"/>
      <c r="CI939" s="190"/>
      <c r="CJ939" s="190"/>
      <c r="CK939" s="190"/>
      <c r="CL939" s="190"/>
      <c r="CM939" s="190"/>
      <c r="CN939" s="190"/>
      <c r="CO939" s="190"/>
      <c r="CP939" s="190"/>
      <c r="CQ939" s="190"/>
      <c r="CR939" s="190"/>
      <c r="CS939" s="190"/>
      <c r="CT939" s="190"/>
      <c r="CU939" s="190"/>
      <c r="CV939" s="190"/>
      <c r="CW939" s="190"/>
      <c r="CX939" s="190"/>
      <c r="CY939" s="190"/>
      <c r="CZ939" s="190"/>
      <c r="DA939" s="190"/>
      <c r="DB939" s="190"/>
      <c r="DC939" s="190"/>
      <c r="DD939" s="190"/>
      <c r="DE939" s="190"/>
      <c r="DF939" s="190"/>
      <c r="DG939" s="190"/>
      <c r="DH939" s="190"/>
      <c r="DI939" s="190"/>
      <c r="DJ939" s="190"/>
      <c r="DK939" s="190"/>
      <c r="DL939" s="190"/>
      <c r="DM939" s="190"/>
      <c r="DN939" s="190"/>
      <c r="DO939" s="190"/>
      <c r="DP939" s="190"/>
      <c r="DQ939" s="190"/>
      <c r="DR939" s="190"/>
      <c r="DS939" s="190"/>
      <c r="DT939" s="190"/>
      <c r="DU939" s="190"/>
      <c r="DV939" s="190"/>
      <c r="DW939" s="190"/>
      <c r="DX939" s="190"/>
      <c r="DY939" s="190"/>
      <c r="DZ939" s="190"/>
      <c r="EA939" s="190"/>
      <c r="EB939" s="190"/>
      <c r="EC939" s="190"/>
      <c r="ED939" s="190"/>
      <c r="EE939" s="190"/>
      <c r="EF939" s="190"/>
      <c r="EG939" s="190"/>
      <c r="EH939" s="190"/>
      <c r="EI939" s="190"/>
      <c r="EJ939" s="190"/>
      <c r="EK939" s="190"/>
      <c r="EL939" s="190"/>
      <c r="EM939" s="190"/>
      <c r="EN939" s="190"/>
      <c r="EO939" s="190"/>
      <c r="EP939" s="190"/>
      <c r="EQ939" s="190"/>
      <c r="ER939" s="190"/>
      <c r="ES939" s="190"/>
      <c r="ET939" s="190"/>
      <c r="EU939" s="190"/>
      <c r="EV939" s="190"/>
      <c r="EW939" s="190"/>
      <c r="EX939" s="190"/>
      <c r="EY939" s="190"/>
      <c r="EZ939" s="190"/>
      <c r="FA939" s="190"/>
      <c r="FB939" s="190"/>
      <c r="FC939" s="190"/>
      <c r="FD939" s="190"/>
      <c r="FE939" s="190"/>
      <c r="FF939" s="190"/>
      <c r="FG939" s="190"/>
      <c r="FH939" s="190"/>
      <c r="FI939" s="190"/>
      <c r="FJ939" s="190"/>
      <c r="FK939" s="190"/>
      <c r="FL939" s="190"/>
      <c r="FM939" s="190"/>
      <c r="FN939" s="190"/>
      <c r="FO939" s="190"/>
      <c r="FP939" s="190"/>
      <c r="FQ939" s="190"/>
      <c r="FR939" s="190"/>
      <c r="FS939" s="190"/>
      <c r="FT939" s="190"/>
      <c r="FU939" s="190"/>
      <c r="FV939" s="190"/>
      <c r="FW939" s="190"/>
      <c r="FX939" s="190"/>
      <c r="FY939" s="190"/>
      <c r="FZ939" s="190"/>
      <c r="GA939" s="190"/>
      <c r="GB939" s="190"/>
      <c r="GC939" s="190"/>
      <c r="GD939" s="190"/>
      <c r="GE939" s="190"/>
      <c r="GF939" s="190"/>
      <c r="GG939" s="190"/>
      <c r="GH939" s="190"/>
    </row>
    <row r="940" spans="1:190" s="16" customFormat="1" ht="21" customHeight="1" x14ac:dyDescent="0.25">
      <c r="A940" s="700">
        <v>880</v>
      </c>
      <c r="B940" s="188" t="s">
        <v>6869</v>
      </c>
      <c r="C940" s="717" t="s">
        <v>6870</v>
      </c>
      <c r="D940" s="729" t="s">
        <v>282</v>
      </c>
      <c r="E940" s="700">
        <v>87</v>
      </c>
      <c r="F940" s="703" t="str">
        <f t="shared" si="17"/>
        <v>Tốt</v>
      </c>
      <c r="G940" s="70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  <c r="Y940" s="190"/>
      <c r="Z940" s="190"/>
      <c r="AA940" s="190"/>
      <c r="AB940" s="190"/>
      <c r="AC940" s="190"/>
      <c r="AD940" s="190"/>
      <c r="AE940" s="190"/>
      <c r="AF940" s="190"/>
      <c r="AG940" s="190"/>
      <c r="AH940" s="190"/>
      <c r="AI940" s="190"/>
      <c r="AJ940" s="190"/>
      <c r="AK940" s="190"/>
      <c r="AL940" s="190"/>
      <c r="AM940" s="190"/>
      <c r="AN940" s="190"/>
      <c r="AO940" s="190"/>
      <c r="AP940" s="190"/>
      <c r="AQ940" s="190"/>
      <c r="AR940" s="190"/>
      <c r="AS940" s="190"/>
      <c r="AT940" s="190"/>
      <c r="AU940" s="190"/>
      <c r="AV940" s="190"/>
      <c r="AW940" s="190"/>
      <c r="AX940" s="190"/>
      <c r="AY940" s="190"/>
      <c r="AZ940" s="190"/>
      <c r="BA940" s="190"/>
      <c r="BB940" s="190"/>
      <c r="BC940" s="190"/>
      <c r="BD940" s="190"/>
      <c r="BE940" s="190"/>
      <c r="BF940" s="190"/>
      <c r="BG940" s="190"/>
      <c r="BH940" s="190"/>
      <c r="BI940" s="190"/>
      <c r="BJ940" s="190"/>
      <c r="BK940" s="190"/>
      <c r="BL940" s="190"/>
      <c r="BM940" s="190"/>
      <c r="BN940" s="190"/>
      <c r="BO940" s="190"/>
      <c r="BP940" s="190"/>
      <c r="BQ940" s="190"/>
      <c r="BR940" s="190"/>
      <c r="BS940" s="190"/>
      <c r="BT940" s="190"/>
      <c r="BU940" s="190"/>
      <c r="BV940" s="190"/>
      <c r="BW940" s="190"/>
      <c r="BX940" s="190"/>
      <c r="BY940" s="190"/>
      <c r="BZ940" s="190"/>
      <c r="CA940" s="190"/>
      <c r="CB940" s="190"/>
      <c r="CC940" s="190"/>
      <c r="CD940" s="190"/>
      <c r="CE940" s="190"/>
      <c r="CF940" s="190"/>
      <c r="CG940" s="190"/>
      <c r="CH940" s="190"/>
      <c r="CI940" s="190"/>
      <c r="CJ940" s="190"/>
      <c r="CK940" s="190"/>
      <c r="CL940" s="190"/>
      <c r="CM940" s="190"/>
      <c r="CN940" s="190"/>
      <c r="CO940" s="190"/>
      <c r="CP940" s="190"/>
      <c r="CQ940" s="190"/>
      <c r="CR940" s="190"/>
      <c r="CS940" s="190"/>
      <c r="CT940" s="190"/>
      <c r="CU940" s="190"/>
      <c r="CV940" s="190"/>
      <c r="CW940" s="190"/>
      <c r="CX940" s="190"/>
      <c r="CY940" s="190"/>
      <c r="CZ940" s="190"/>
      <c r="DA940" s="190"/>
      <c r="DB940" s="190"/>
      <c r="DC940" s="190"/>
      <c r="DD940" s="190"/>
      <c r="DE940" s="190"/>
      <c r="DF940" s="190"/>
      <c r="DG940" s="190"/>
      <c r="DH940" s="190"/>
      <c r="DI940" s="190"/>
      <c r="DJ940" s="190"/>
      <c r="DK940" s="190"/>
      <c r="DL940" s="190"/>
      <c r="DM940" s="190"/>
      <c r="DN940" s="190"/>
      <c r="DO940" s="190"/>
      <c r="DP940" s="190"/>
      <c r="DQ940" s="190"/>
      <c r="DR940" s="190"/>
      <c r="DS940" s="190"/>
      <c r="DT940" s="190"/>
      <c r="DU940" s="190"/>
      <c r="DV940" s="190"/>
      <c r="DW940" s="190"/>
      <c r="DX940" s="190"/>
      <c r="DY940" s="190"/>
      <c r="DZ940" s="190"/>
      <c r="EA940" s="190"/>
      <c r="EB940" s="190"/>
      <c r="EC940" s="190"/>
      <c r="ED940" s="190"/>
      <c r="EE940" s="190"/>
      <c r="EF940" s="190"/>
      <c r="EG940" s="190"/>
      <c r="EH940" s="190"/>
      <c r="EI940" s="190"/>
      <c r="EJ940" s="190"/>
      <c r="EK940" s="190"/>
      <c r="EL940" s="190"/>
      <c r="EM940" s="190"/>
      <c r="EN940" s="190"/>
      <c r="EO940" s="190"/>
      <c r="EP940" s="190"/>
      <c r="EQ940" s="190"/>
      <c r="ER940" s="190"/>
      <c r="ES940" s="190"/>
      <c r="ET940" s="190"/>
      <c r="EU940" s="190"/>
      <c r="EV940" s="190"/>
      <c r="EW940" s="190"/>
      <c r="EX940" s="190"/>
      <c r="EY940" s="190"/>
      <c r="EZ940" s="190"/>
      <c r="FA940" s="190"/>
      <c r="FB940" s="190"/>
      <c r="FC940" s="190"/>
      <c r="FD940" s="190"/>
      <c r="FE940" s="190"/>
      <c r="FF940" s="190"/>
      <c r="FG940" s="190"/>
      <c r="FH940" s="190"/>
      <c r="FI940" s="190"/>
      <c r="FJ940" s="190"/>
      <c r="FK940" s="190"/>
      <c r="FL940" s="190"/>
      <c r="FM940" s="190"/>
      <c r="FN940" s="190"/>
      <c r="FO940" s="190"/>
      <c r="FP940" s="190"/>
      <c r="FQ940" s="190"/>
      <c r="FR940" s="190"/>
      <c r="FS940" s="190"/>
      <c r="FT940" s="190"/>
      <c r="FU940" s="190"/>
      <c r="FV940" s="190"/>
      <c r="FW940" s="190"/>
      <c r="FX940" s="190"/>
      <c r="FY940" s="190"/>
      <c r="FZ940" s="190"/>
      <c r="GA940" s="190"/>
      <c r="GB940" s="190"/>
      <c r="GC940" s="190"/>
      <c r="GD940" s="190"/>
      <c r="GE940" s="190"/>
      <c r="GF940" s="190"/>
      <c r="GG940" s="190"/>
      <c r="GH940" s="190"/>
    </row>
    <row r="941" spans="1:190" s="16" customFormat="1" ht="21" customHeight="1" x14ac:dyDescent="0.25">
      <c r="A941" s="700">
        <v>881</v>
      </c>
      <c r="B941" s="188" t="s">
        <v>6871</v>
      </c>
      <c r="C941" s="717" t="s">
        <v>18</v>
      </c>
      <c r="D941" s="729" t="s">
        <v>6872</v>
      </c>
      <c r="E941" s="700">
        <v>81</v>
      </c>
      <c r="F941" s="703" t="str">
        <f t="shared" si="17"/>
        <v>Tốt</v>
      </c>
      <c r="G941" s="70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  <c r="Y941" s="190"/>
      <c r="Z941" s="190"/>
      <c r="AA941" s="190"/>
      <c r="AB941" s="190"/>
      <c r="AC941" s="190"/>
      <c r="AD941" s="190"/>
      <c r="AE941" s="190"/>
      <c r="AF941" s="190"/>
      <c r="AG941" s="190"/>
      <c r="AH941" s="190"/>
      <c r="AI941" s="190"/>
      <c r="AJ941" s="190"/>
      <c r="AK941" s="190"/>
      <c r="AL941" s="190"/>
      <c r="AM941" s="190"/>
      <c r="AN941" s="190"/>
      <c r="AO941" s="190"/>
      <c r="AP941" s="190"/>
      <c r="AQ941" s="190"/>
      <c r="AR941" s="190"/>
      <c r="AS941" s="190"/>
      <c r="AT941" s="190"/>
      <c r="AU941" s="190"/>
      <c r="AV941" s="190"/>
      <c r="AW941" s="190"/>
      <c r="AX941" s="190"/>
      <c r="AY941" s="190"/>
      <c r="AZ941" s="190"/>
      <c r="BA941" s="190"/>
      <c r="BB941" s="190"/>
      <c r="BC941" s="190"/>
      <c r="BD941" s="190"/>
      <c r="BE941" s="190"/>
      <c r="BF941" s="190"/>
      <c r="BG941" s="190"/>
      <c r="BH941" s="190"/>
      <c r="BI941" s="190"/>
      <c r="BJ941" s="190"/>
      <c r="BK941" s="190"/>
      <c r="BL941" s="190"/>
      <c r="BM941" s="190"/>
      <c r="BN941" s="190"/>
      <c r="BO941" s="190"/>
      <c r="BP941" s="190"/>
      <c r="BQ941" s="190"/>
      <c r="BR941" s="190"/>
      <c r="BS941" s="190"/>
      <c r="BT941" s="190"/>
      <c r="BU941" s="190"/>
      <c r="BV941" s="190"/>
      <c r="BW941" s="190"/>
      <c r="BX941" s="190"/>
      <c r="BY941" s="190"/>
      <c r="BZ941" s="190"/>
      <c r="CA941" s="190"/>
      <c r="CB941" s="190"/>
      <c r="CC941" s="190"/>
      <c r="CD941" s="190"/>
      <c r="CE941" s="190"/>
      <c r="CF941" s="190"/>
      <c r="CG941" s="190"/>
      <c r="CH941" s="190"/>
      <c r="CI941" s="190"/>
      <c r="CJ941" s="190"/>
      <c r="CK941" s="190"/>
      <c r="CL941" s="190"/>
      <c r="CM941" s="190"/>
      <c r="CN941" s="190"/>
      <c r="CO941" s="190"/>
      <c r="CP941" s="190"/>
      <c r="CQ941" s="190"/>
      <c r="CR941" s="190"/>
      <c r="CS941" s="190"/>
      <c r="CT941" s="190"/>
      <c r="CU941" s="190"/>
      <c r="CV941" s="190"/>
      <c r="CW941" s="190"/>
      <c r="CX941" s="190"/>
      <c r="CY941" s="190"/>
      <c r="CZ941" s="190"/>
      <c r="DA941" s="190"/>
      <c r="DB941" s="190"/>
      <c r="DC941" s="190"/>
      <c r="DD941" s="190"/>
      <c r="DE941" s="190"/>
      <c r="DF941" s="190"/>
      <c r="DG941" s="190"/>
      <c r="DH941" s="190"/>
      <c r="DI941" s="190"/>
      <c r="DJ941" s="190"/>
      <c r="DK941" s="190"/>
      <c r="DL941" s="190"/>
      <c r="DM941" s="190"/>
      <c r="DN941" s="190"/>
      <c r="DO941" s="190"/>
      <c r="DP941" s="190"/>
      <c r="DQ941" s="190"/>
      <c r="DR941" s="190"/>
      <c r="DS941" s="190"/>
      <c r="DT941" s="190"/>
      <c r="DU941" s="190"/>
      <c r="DV941" s="190"/>
      <c r="DW941" s="190"/>
      <c r="DX941" s="190"/>
      <c r="DY941" s="190"/>
      <c r="DZ941" s="190"/>
      <c r="EA941" s="190"/>
      <c r="EB941" s="190"/>
      <c r="EC941" s="190"/>
      <c r="ED941" s="190"/>
      <c r="EE941" s="190"/>
      <c r="EF941" s="190"/>
      <c r="EG941" s="190"/>
      <c r="EH941" s="190"/>
      <c r="EI941" s="190"/>
      <c r="EJ941" s="190"/>
      <c r="EK941" s="190"/>
      <c r="EL941" s="190"/>
      <c r="EM941" s="190"/>
      <c r="EN941" s="190"/>
      <c r="EO941" s="190"/>
      <c r="EP941" s="190"/>
      <c r="EQ941" s="190"/>
      <c r="ER941" s="190"/>
      <c r="ES941" s="190"/>
      <c r="ET941" s="190"/>
      <c r="EU941" s="190"/>
      <c r="EV941" s="190"/>
      <c r="EW941" s="190"/>
      <c r="EX941" s="190"/>
      <c r="EY941" s="190"/>
      <c r="EZ941" s="190"/>
      <c r="FA941" s="190"/>
      <c r="FB941" s="190"/>
      <c r="FC941" s="190"/>
      <c r="FD941" s="190"/>
      <c r="FE941" s="190"/>
      <c r="FF941" s="190"/>
      <c r="FG941" s="190"/>
      <c r="FH941" s="190"/>
      <c r="FI941" s="190"/>
      <c r="FJ941" s="190"/>
      <c r="FK941" s="190"/>
      <c r="FL941" s="190"/>
      <c r="FM941" s="190"/>
      <c r="FN941" s="190"/>
      <c r="FO941" s="190"/>
      <c r="FP941" s="190"/>
      <c r="FQ941" s="190"/>
      <c r="FR941" s="190"/>
      <c r="FS941" s="190"/>
      <c r="FT941" s="190"/>
      <c r="FU941" s="190"/>
      <c r="FV941" s="190"/>
      <c r="FW941" s="190"/>
      <c r="FX941" s="190"/>
      <c r="FY941" s="190"/>
      <c r="FZ941" s="190"/>
      <c r="GA941" s="190"/>
      <c r="GB941" s="190"/>
      <c r="GC941" s="190"/>
      <c r="GD941" s="190"/>
      <c r="GE941" s="190"/>
      <c r="GF941" s="190"/>
      <c r="GG941" s="190"/>
      <c r="GH941" s="190"/>
    </row>
    <row r="942" spans="1:190" s="16" customFormat="1" ht="21" customHeight="1" x14ac:dyDescent="0.25">
      <c r="A942" s="700">
        <v>882</v>
      </c>
      <c r="B942" s="188" t="s">
        <v>6873</v>
      </c>
      <c r="C942" s="717" t="s">
        <v>320</v>
      </c>
      <c r="D942" s="729" t="s">
        <v>69</v>
      </c>
      <c r="E942" s="700">
        <v>91</v>
      </c>
      <c r="F942" s="703" t="str">
        <f t="shared" si="17"/>
        <v>Xuất sắc</v>
      </c>
      <c r="G942" s="70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0"/>
      <c r="AT942" s="190"/>
      <c r="AU942" s="190"/>
      <c r="AV942" s="190"/>
      <c r="AW942" s="190"/>
      <c r="AX942" s="190"/>
      <c r="AY942" s="190"/>
      <c r="AZ942" s="190"/>
      <c r="BA942" s="190"/>
      <c r="BB942" s="190"/>
      <c r="BC942" s="190"/>
      <c r="BD942" s="190"/>
      <c r="BE942" s="190"/>
      <c r="BF942" s="190"/>
      <c r="BG942" s="190"/>
      <c r="BH942" s="190"/>
      <c r="BI942" s="190"/>
      <c r="BJ942" s="190"/>
      <c r="BK942" s="190"/>
      <c r="BL942" s="190"/>
      <c r="BM942" s="190"/>
      <c r="BN942" s="190"/>
      <c r="BO942" s="190"/>
      <c r="BP942" s="190"/>
      <c r="BQ942" s="190"/>
      <c r="BR942" s="190"/>
      <c r="BS942" s="190"/>
      <c r="BT942" s="190"/>
      <c r="BU942" s="190"/>
      <c r="BV942" s="190"/>
      <c r="BW942" s="190"/>
      <c r="BX942" s="190"/>
      <c r="BY942" s="190"/>
      <c r="BZ942" s="190"/>
      <c r="CA942" s="190"/>
      <c r="CB942" s="190"/>
      <c r="CC942" s="190"/>
      <c r="CD942" s="190"/>
      <c r="CE942" s="190"/>
      <c r="CF942" s="190"/>
      <c r="CG942" s="190"/>
      <c r="CH942" s="190"/>
      <c r="CI942" s="190"/>
      <c r="CJ942" s="190"/>
      <c r="CK942" s="190"/>
      <c r="CL942" s="190"/>
      <c r="CM942" s="190"/>
      <c r="CN942" s="190"/>
      <c r="CO942" s="190"/>
      <c r="CP942" s="190"/>
      <c r="CQ942" s="190"/>
      <c r="CR942" s="190"/>
      <c r="CS942" s="190"/>
      <c r="CT942" s="190"/>
      <c r="CU942" s="190"/>
      <c r="CV942" s="190"/>
      <c r="CW942" s="190"/>
      <c r="CX942" s="190"/>
      <c r="CY942" s="190"/>
      <c r="CZ942" s="190"/>
      <c r="DA942" s="190"/>
      <c r="DB942" s="190"/>
      <c r="DC942" s="190"/>
      <c r="DD942" s="190"/>
      <c r="DE942" s="190"/>
      <c r="DF942" s="190"/>
      <c r="DG942" s="190"/>
      <c r="DH942" s="190"/>
      <c r="DI942" s="190"/>
      <c r="DJ942" s="190"/>
      <c r="DK942" s="190"/>
      <c r="DL942" s="190"/>
      <c r="DM942" s="190"/>
      <c r="DN942" s="190"/>
      <c r="DO942" s="190"/>
      <c r="DP942" s="190"/>
      <c r="DQ942" s="190"/>
      <c r="DR942" s="190"/>
      <c r="DS942" s="190"/>
      <c r="DT942" s="190"/>
      <c r="DU942" s="190"/>
      <c r="DV942" s="190"/>
      <c r="DW942" s="190"/>
      <c r="DX942" s="190"/>
      <c r="DY942" s="190"/>
      <c r="DZ942" s="190"/>
      <c r="EA942" s="190"/>
      <c r="EB942" s="190"/>
      <c r="EC942" s="190"/>
      <c r="ED942" s="190"/>
      <c r="EE942" s="190"/>
      <c r="EF942" s="190"/>
      <c r="EG942" s="190"/>
      <c r="EH942" s="190"/>
      <c r="EI942" s="190"/>
      <c r="EJ942" s="190"/>
      <c r="EK942" s="190"/>
      <c r="EL942" s="190"/>
      <c r="EM942" s="190"/>
      <c r="EN942" s="190"/>
      <c r="EO942" s="190"/>
      <c r="EP942" s="190"/>
      <c r="EQ942" s="190"/>
      <c r="ER942" s="190"/>
      <c r="ES942" s="190"/>
      <c r="ET942" s="190"/>
      <c r="EU942" s="190"/>
      <c r="EV942" s="190"/>
      <c r="EW942" s="190"/>
      <c r="EX942" s="190"/>
      <c r="EY942" s="190"/>
      <c r="EZ942" s="190"/>
      <c r="FA942" s="190"/>
      <c r="FB942" s="190"/>
      <c r="FC942" s="190"/>
      <c r="FD942" s="190"/>
      <c r="FE942" s="190"/>
      <c r="FF942" s="190"/>
      <c r="FG942" s="190"/>
      <c r="FH942" s="190"/>
      <c r="FI942" s="190"/>
      <c r="FJ942" s="190"/>
      <c r="FK942" s="190"/>
      <c r="FL942" s="190"/>
      <c r="FM942" s="190"/>
      <c r="FN942" s="190"/>
      <c r="FO942" s="190"/>
      <c r="FP942" s="190"/>
      <c r="FQ942" s="190"/>
      <c r="FR942" s="190"/>
      <c r="FS942" s="190"/>
      <c r="FT942" s="190"/>
      <c r="FU942" s="190"/>
      <c r="FV942" s="190"/>
      <c r="FW942" s="190"/>
      <c r="FX942" s="190"/>
      <c r="FY942" s="190"/>
      <c r="FZ942" s="190"/>
      <c r="GA942" s="190"/>
      <c r="GB942" s="190"/>
      <c r="GC942" s="190"/>
      <c r="GD942" s="190"/>
      <c r="GE942" s="190"/>
      <c r="GF942" s="190"/>
      <c r="GG942" s="190"/>
      <c r="GH942" s="190"/>
    </row>
    <row r="943" spans="1:190" s="16" customFormat="1" ht="21" customHeight="1" x14ac:dyDescent="0.25">
      <c r="A943" s="700">
        <v>883</v>
      </c>
      <c r="B943" s="188" t="s">
        <v>6874</v>
      </c>
      <c r="C943" s="717" t="s">
        <v>4823</v>
      </c>
      <c r="D943" s="729" t="s">
        <v>12</v>
      </c>
      <c r="E943" s="700">
        <v>65</v>
      </c>
      <c r="F943" s="703" t="str">
        <f t="shared" si="17"/>
        <v>Khá</v>
      </c>
      <c r="G943" s="70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0"/>
      <c r="AT943" s="190"/>
      <c r="AU943" s="190"/>
      <c r="AV943" s="190"/>
      <c r="AW943" s="190"/>
      <c r="AX943" s="190"/>
      <c r="AY943" s="190"/>
      <c r="AZ943" s="190"/>
      <c r="BA943" s="190"/>
      <c r="BB943" s="190"/>
      <c r="BC943" s="190"/>
      <c r="BD943" s="190"/>
      <c r="BE943" s="190"/>
      <c r="BF943" s="190"/>
      <c r="BG943" s="190"/>
      <c r="BH943" s="190"/>
      <c r="BI943" s="190"/>
      <c r="BJ943" s="190"/>
      <c r="BK943" s="190"/>
      <c r="BL943" s="190"/>
      <c r="BM943" s="190"/>
      <c r="BN943" s="190"/>
      <c r="BO943" s="190"/>
      <c r="BP943" s="190"/>
      <c r="BQ943" s="190"/>
      <c r="BR943" s="190"/>
      <c r="BS943" s="190"/>
      <c r="BT943" s="190"/>
      <c r="BU943" s="190"/>
      <c r="BV943" s="190"/>
      <c r="BW943" s="190"/>
      <c r="BX943" s="190"/>
      <c r="BY943" s="190"/>
      <c r="BZ943" s="190"/>
      <c r="CA943" s="190"/>
      <c r="CB943" s="190"/>
      <c r="CC943" s="190"/>
      <c r="CD943" s="190"/>
      <c r="CE943" s="190"/>
      <c r="CF943" s="190"/>
      <c r="CG943" s="190"/>
      <c r="CH943" s="190"/>
      <c r="CI943" s="190"/>
      <c r="CJ943" s="190"/>
      <c r="CK943" s="190"/>
      <c r="CL943" s="190"/>
      <c r="CM943" s="190"/>
      <c r="CN943" s="190"/>
      <c r="CO943" s="190"/>
      <c r="CP943" s="190"/>
      <c r="CQ943" s="190"/>
      <c r="CR943" s="190"/>
      <c r="CS943" s="190"/>
      <c r="CT943" s="190"/>
      <c r="CU943" s="190"/>
      <c r="CV943" s="190"/>
      <c r="CW943" s="190"/>
      <c r="CX943" s="190"/>
      <c r="CY943" s="190"/>
      <c r="CZ943" s="190"/>
      <c r="DA943" s="190"/>
      <c r="DB943" s="190"/>
      <c r="DC943" s="190"/>
      <c r="DD943" s="190"/>
      <c r="DE943" s="190"/>
      <c r="DF943" s="190"/>
      <c r="DG943" s="190"/>
      <c r="DH943" s="190"/>
      <c r="DI943" s="190"/>
      <c r="DJ943" s="190"/>
      <c r="DK943" s="190"/>
      <c r="DL943" s="190"/>
      <c r="DM943" s="190"/>
      <c r="DN943" s="190"/>
      <c r="DO943" s="190"/>
      <c r="DP943" s="190"/>
      <c r="DQ943" s="190"/>
      <c r="DR943" s="190"/>
      <c r="DS943" s="190"/>
      <c r="DT943" s="190"/>
      <c r="DU943" s="190"/>
      <c r="DV943" s="190"/>
      <c r="DW943" s="190"/>
      <c r="DX943" s="190"/>
      <c r="DY943" s="190"/>
      <c r="DZ943" s="190"/>
      <c r="EA943" s="190"/>
      <c r="EB943" s="190"/>
      <c r="EC943" s="190"/>
      <c r="ED943" s="190"/>
      <c r="EE943" s="190"/>
      <c r="EF943" s="190"/>
      <c r="EG943" s="190"/>
      <c r="EH943" s="190"/>
      <c r="EI943" s="190"/>
      <c r="EJ943" s="190"/>
      <c r="EK943" s="190"/>
      <c r="EL943" s="190"/>
      <c r="EM943" s="190"/>
      <c r="EN943" s="190"/>
      <c r="EO943" s="190"/>
      <c r="EP943" s="190"/>
      <c r="EQ943" s="190"/>
      <c r="ER943" s="190"/>
      <c r="ES943" s="190"/>
      <c r="ET943" s="190"/>
      <c r="EU943" s="190"/>
      <c r="EV943" s="190"/>
      <c r="EW943" s="190"/>
      <c r="EX943" s="190"/>
      <c r="EY943" s="190"/>
      <c r="EZ943" s="190"/>
      <c r="FA943" s="190"/>
      <c r="FB943" s="190"/>
      <c r="FC943" s="190"/>
      <c r="FD943" s="190"/>
      <c r="FE943" s="190"/>
      <c r="FF943" s="190"/>
      <c r="FG943" s="190"/>
      <c r="FH943" s="190"/>
      <c r="FI943" s="190"/>
      <c r="FJ943" s="190"/>
      <c r="FK943" s="190"/>
      <c r="FL943" s="190"/>
      <c r="FM943" s="190"/>
      <c r="FN943" s="190"/>
      <c r="FO943" s="190"/>
      <c r="FP943" s="190"/>
      <c r="FQ943" s="190"/>
      <c r="FR943" s="190"/>
      <c r="FS943" s="190"/>
      <c r="FT943" s="190"/>
      <c r="FU943" s="190"/>
      <c r="FV943" s="190"/>
      <c r="FW943" s="190"/>
      <c r="FX943" s="190"/>
      <c r="FY943" s="190"/>
      <c r="FZ943" s="190"/>
      <c r="GA943" s="190"/>
      <c r="GB943" s="190"/>
      <c r="GC943" s="190"/>
      <c r="GD943" s="190"/>
      <c r="GE943" s="190"/>
      <c r="GF943" s="190"/>
      <c r="GG943" s="190"/>
      <c r="GH943" s="190"/>
    </row>
    <row r="944" spans="1:190" s="16" customFormat="1" ht="21" customHeight="1" x14ac:dyDescent="0.25">
      <c r="A944" s="700">
        <v>884</v>
      </c>
      <c r="B944" s="188" t="s">
        <v>6875</v>
      </c>
      <c r="C944" s="717" t="s">
        <v>6876</v>
      </c>
      <c r="D944" s="729" t="s">
        <v>471</v>
      </c>
      <c r="E944" s="700">
        <v>73</v>
      </c>
      <c r="F944" s="703" t="str">
        <f t="shared" si="17"/>
        <v>Khá</v>
      </c>
      <c r="G944" s="70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0"/>
      <c r="AT944" s="190"/>
      <c r="AU944" s="190"/>
      <c r="AV944" s="190"/>
      <c r="AW944" s="190"/>
      <c r="AX944" s="190"/>
      <c r="AY944" s="190"/>
      <c r="AZ944" s="190"/>
      <c r="BA944" s="190"/>
      <c r="BB944" s="190"/>
      <c r="BC944" s="190"/>
      <c r="BD944" s="190"/>
      <c r="BE944" s="190"/>
      <c r="BF944" s="190"/>
      <c r="BG944" s="190"/>
      <c r="BH944" s="190"/>
      <c r="BI944" s="190"/>
      <c r="BJ944" s="190"/>
      <c r="BK944" s="190"/>
      <c r="BL944" s="190"/>
      <c r="BM944" s="190"/>
      <c r="BN944" s="190"/>
      <c r="BO944" s="190"/>
      <c r="BP944" s="190"/>
      <c r="BQ944" s="190"/>
      <c r="BR944" s="190"/>
      <c r="BS944" s="190"/>
      <c r="BT944" s="190"/>
      <c r="BU944" s="190"/>
      <c r="BV944" s="190"/>
      <c r="BW944" s="190"/>
      <c r="BX944" s="190"/>
      <c r="BY944" s="190"/>
      <c r="BZ944" s="190"/>
      <c r="CA944" s="190"/>
      <c r="CB944" s="190"/>
      <c r="CC944" s="190"/>
      <c r="CD944" s="190"/>
      <c r="CE944" s="190"/>
      <c r="CF944" s="190"/>
      <c r="CG944" s="190"/>
      <c r="CH944" s="190"/>
      <c r="CI944" s="190"/>
      <c r="CJ944" s="190"/>
      <c r="CK944" s="190"/>
      <c r="CL944" s="190"/>
      <c r="CM944" s="190"/>
      <c r="CN944" s="190"/>
      <c r="CO944" s="190"/>
      <c r="CP944" s="190"/>
      <c r="CQ944" s="190"/>
      <c r="CR944" s="190"/>
      <c r="CS944" s="190"/>
      <c r="CT944" s="190"/>
      <c r="CU944" s="190"/>
      <c r="CV944" s="190"/>
      <c r="CW944" s="190"/>
      <c r="CX944" s="190"/>
      <c r="CY944" s="190"/>
      <c r="CZ944" s="190"/>
      <c r="DA944" s="190"/>
      <c r="DB944" s="190"/>
      <c r="DC944" s="190"/>
      <c r="DD944" s="190"/>
      <c r="DE944" s="190"/>
      <c r="DF944" s="190"/>
      <c r="DG944" s="190"/>
      <c r="DH944" s="190"/>
      <c r="DI944" s="190"/>
      <c r="DJ944" s="190"/>
      <c r="DK944" s="190"/>
      <c r="DL944" s="190"/>
      <c r="DM944" s="190"/>
      <c r="DN944" s="190"/>
      <c r="DO944" s="190"/>
      <c r="DP944" s="190"/>
      <c r="DQ944" s="190"/>
      <c r="DR944" s="190"/>
      <c r="DS944" s="190"/>
      <c r="DT944" s="190"/>
      <c r="DU944" s="190"/>
      <c r="DV944" s="190"/>
      <c r="DW944" s="190"/>
      <c r="DX944" s="190"/>
      <c r="DY944" s="190"/>
      <c r="DZ944" s="190"/>
      <c r="EA944" s="190"/>
      <c r="EB944" s="190"/>
      <c r="EC944" s="190"/>
      <c r="ED944" s="190"/>
      <c r="EE944" s="190"/>
      <c r="EF944" s="190"/>
      <c r="EG944" s="190"/>
      <c r="EH944" s="190"/>
      <c r="EI944" s="190"/>
      <c r="EJ944" s="190"/>
      <c r="EK944" s="190"/>
      <c r="EL944" s="190"/>
      <c r="EM944" s="190"/>
      <c r="EN944" s="190"/>
      <c r="EO944" s="190"/>
      <c r="EP944" s="190"/>
      <c r="EQ944" s="190"/>
      <c r="ER944" s="190"/>
      <c r="ES944" s="190"/>
      <c r="ET944" s="190"/>
      <c r="EU944" s="190"/>
      <c r="EV944" s="190"/>
      <c r="EW944" s="190"/>
      <c r="EX944" s="190"/>
      <c r="EY944" s="190"/>
      <c r="EZ944" s="190"/>
      <c r="FA944" s="190"/>
      <c r="FB944" s="190"/>
      <c r="FC944" s="190"/>
      <c r="FD944" s="190"/>
      <c r="FE944" s="190"/>
      <c r="FF944" s="190"/>
      <c r="FG944" s="190"/>
      <c r="FH944" s="190"/>
      <c r="FI944" s="190"/>
      <c r="FJ944" s="190"/>
      <c r="FK944" s="190"/>
      <c r="FL944" s="190"/>
      <c r="FM944" s="190"/>
      <c r="FN944" s="190"/>
      <c r="FO944" s="190"/>
      <c r="FP944" s="190"/>
      <c r="FQ944" s="190"/>
      <c r="FR944" s="190"/>
      <c r="FS944" s="190"/>
      <c r="FT944" s="190"/>
      <c r="FU944" s="190"/>
      <c r="FV944" s="190"/>
      <c r="FW944" s="190"/>
      <c r="FX944" s="190"/>
      <c r="FY944" s="190"/>
      <c r="FZ944" s="190"/>
      <c r="GA944" s="190"/>
      <c r="GB944" s="190"/>
      <c r="GC944" s="190"/>
      <c r="GD944" s="190"/>
      <c r="GE944" s="190"/>
      <c r="GF944" s="190"/>
      <c r="GG944" s="190"/>
      <c r="GH944" s="190"/>
    </row>
    <row r="945" spans="1:190" s="16" customFormat="1" ht="21" customHeight="1" x14ac:dyDescent="0.25">
      <c r="A945" s="700">
        <v>885</v>
      </c>
      <c r="B945" s="188" t="s">
        <v>6877</v>
      </c>
      <c r="C945" s="717" t="s">
        <v>207</v>
      </c>
      <c r="D945" s="729" t="s">
        <v>3235</v>
      </c>
      <c r="E945" s="700">
        <v>64</v>
      </c>
      <c r="F945" s="703" t="str">
        <f t="shared" si="17"/>
        <v>Trung bình</v>
      </c>
      <c r="G945" s="70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0"/>
      <c r="AT945" s="190"/>
      <c r="AU945" s="190"/>
      <c r="AV945" s="190"/>
      <c r="AW945" s="190"/>
      <c r="AX945" s="190"/>
      <c r="AY945" s="190"/>
      <c r="AZ945" s="190"/>
      <c r="BA945" s="190"/>
      <c r="BB945" s="190"/>
      <c r="BC945" s="190"/>
      <c r="BD945" s="190"/>
      <c r="BE945" s="190"/>
      <c r="BF945" s="190"/>
      <c r="BG945" s="190"/>
      <c r="BH945" s="190"/>
      <c r="BI945" s="190"/>
      <c r="BJ945" s="190"/>
      <c r="BK945" s="190"/>
      <c r="BL945" s="190"/>
      <c r="BM945" s="190"/>
      <c r="BN945" s="190"/>
      <c r="BO945" s="190"/>
      <c r="BP945" s="190"/>
      <c r="BQ945" s="190"/>
      <c r="BR945" s="190"/>
      <c r="BS945" s="190"/>
      <c r="BT945" s="190"/>
      <c r="BU945" s="190"/>
      <c r="BV945" s="190"/>
      <c r="BW945" s="190"/>
      <c r="BX945" s="190"/>
      <c r="BY945" s="190"/>
      <c r="BZ945" s="190"/>
      <c r="CA945" s="190"/>
      <c r="CB945" s="190"/>
      <c r="CC945" s="190"/>
      <c r="CD945" s="190"/>
      <c r="CE945" s="190"/>
      <c r="CF945" s="190"/>
      <c r="CG945" s="190"/>
      <c r="CH945" s="190"/>
      <c r="CI945" s="190"/>
      <c r="CJ945" s="190"/>
      <c r="CK945" s="190"/>
      <c r="CL945" s="190"/>
      <c r="CM945" s="190"/>
      <c r="CN945" s="190"/>
      <c r="CO945" s="190"/>
      <c r="CP945" s="190"/>
      <c r="CQ945" s="190"/>
      <c r="CR945" s="190"/>
      <c r="CS945" s="190"/>
      <c r="CT945" s="190"/>
      <c r="CU945" s="190"/>
      <c r="CV945" s="190"/>
      <c r="CW945" s="190"/>
      <c r="CX945" s="190"/>
      <c r="CY945" s="190"/>
      <c r="CZ945" s="190"/>
      <c r="DA945" s="190"/>
      <c r="DB945" s="190"/>
      <c r="DC945" s="190"/>
      <c r="DD945" s="190"/>
      <c r="DE945" s="190"/>
      <c r="DF945" s="190"/>
      <c r="DG945" s="190"/>
      <c r="DH945" s="190"/>
      <c r="DI945" s="190"/>
      <c r="DJ945" s="190"/>
      <c r="DK945" s="190"/>
      <c r="DL945" s="190"/>
      <c r="DM945" s="190"/>
      <c r="DN945" s="190"/>
      <c r="DO945" s="190"/>
      <c r="DP945" s="190"/>
      <c r="DQ945" s="190"/>
      <c r="DR945" s="190"/>
      <c r="DS945" s="190"/>
      <c r="DT945" s="190"/>
      <c r="DU945" s="190"/>
      <c r="DV945" s="190"/>
      <c r="DW945" s="190"/>
      <c r="DX945" s="190"/>
      <c r="DY945" s="190"/>
      <c r="DZ945" s="190"/>
      <c r="EA945" s="190"/>
      <c r="EB945" s="190"/>
      <c r="EC945" s="190"/>
      <c r="ED945" s="190"/>
      <c r="EE945" s="190"/>
      <c r="EF945" s="190"/>
      <c r="EG945" s="190"/>
      <c r="EH945" s="190"/>
      <c r="EI945" s="190"/>
      <c r="EJ945" s="190"/>
      <c r="EK945" s="190"/>
      <c r="EL945" s="190"/>
      <c r="EM945" s="190"/>
      <c r="EN945" s="190"/>
      <c r="EO945" s="190"/>
      <c r="EP945" s="190"/>
      <c r="EQ945" s="190"/>
      <c r="ER945" s="190"/>
      <c r="ES945" s="190"/>
      <c r="ET945" s="190"/>
      <c r="EU945" s="190"/>
      <c r="EV945" s="190"/>
      <c r="EW945" s="190"/>
      <c r="EX945" s="190"/>
      <c r="EY945" s="190"/>
      <c r="EZ945" s="190"/>
      <c r="FA945" s="190"/>
      <c r="FB945" s="190"/>
      <c r="FC945" s="190"/>
      <c r="FD945" s="190"/>
      <c r="FE945" s="190"/>
      <c r="FF945" s="190"/>
      <c r="FG945" s="190"/>
      <c r="FH945" s="190"/>
      <c r="FI945" s="190"/>
      <c r="FJ945" s="190"/>
      <c r="FK945" s="190"/>
      <c r="FL945" s="190"/>
      <c r="FM945" s="190"/>
      <c r="FN945" s="190"/>
      <c r="FO945" s="190"/>
      <c r="FP945" s="190"/>
      <c r="FQ945" s="190"/>
      <c r="FR945" s="190"/>
      <c r="FS945" s="190"/>
      <c r="FT945" s="190"/>
      <c r="FU945" s="190"/>
      <c r="FV945" s="190"/>
      <c r="FW945" s="190"/>
      <c r="FX945" s="190"/>
      <c r="FY945" s="190"/>
      <c r="FZ945" s="190"/>
      <c r="GA945" s="190"/>
      <c r="GB945" s="190"/>
      <c r="GC945" s="190"/>
      <c r="GD945" s="190"/>
      <c r="GE945" s="190"/>
      <c r="GF945" s="190"/>
      <c r="GG945" s="190"/>
      <c r="GH945" s="190"/>
    </row>
    <row r="946" spans="1:190" s="16" customFormat="1" ht="21" customHeight="1" x14ac:dyDescent="0.25">
      <c r="A946" s="700">
        <v>886</v>
      </c>
      <c r="B946" s="188" t="s">
        <v>6878</v>
      </c>
      <c r="C946" s="717" t="s">
        <v>2907</v>
      </c>
      <c r="D946" s="729" t="s">
        <v>162</v>
      </c>
      <c r="E946" s="700">
        <v>100</v>
      </c>
      <c r="F946" s="703" t="str">
        <f t="shared" si="17"/>
        <v>Xuất sắc</v>
      </c>
      <c r="G946" s="70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190"/>
      <c r="BJ946" s="190"/>
      <c r="BK946" s="190"/>
      <c r="BL946" s="190"/>
      <c r="BM946" s="190"/>
      <c r="BN946" s="190"/>
      <c r="BO946" s="190"/>
      <c r="BP946" s="190"/>
      <c r="BQ946" s="190"/>
      <c r="BR946" s="190"/>
      <c r="BS946" s="190"/>
      <c r="BT946" s="190"/>
      <c r="BU946" s="190"/>
      <c r="BV946" s="190"/>
      <c r="BW946" s="190"/>
      <c r="BX946" s="190"/>
      <c r="BY946" s="190"/>
      <c r="BZ946" s="190"/>
      <c r="CA946" s="190"/>
      <c r="CB946" s="190"/>
      <c r="CC946" s="190"/>
      <c r="CD946" s="190"/>
      <c r="CE946" s="190"/>
      <c r="CF946" s="190"/>
      <c r="CG946" s="190"/>
      <c r="CH946" s="190"/>
      <c r="CI946" s="190"/>
      <c r="CJ946" s="190"/>
      <c r="CK946" s="190"/>
      <c r="CL946" s="190"/>
      <c r="CM946" s="190"/>
      <c r="CN946" s="190"/>
      <c r="CO946" s="190"/>
      <c r="CP946" s="190"/>
      <c r="CQ946" s="190"/>
      <c r="CR946" s="190"/>
      <c r="CS946" s="190"/>
      <c r="CT946" s="190"/>
      <c r="CU946" s="190"/>
      <c r="CV946" s="190"/>
      <c r="CW946" s="190"/>
      <c r="CX946" s="190"/>
      <c r="CY946" s="190"/>
      <c r="CZ946" s="190"/>
      <c r="DA946" s="190"/>
      <c r="DB946" s="190"/>
      <c r="DC946" s="190"/>
      <c r="DD946" s="190"/>
      <c r="DE946" s="190"/>
      <c r="DF946" s="190"/>
      <c r="DG946" s="190"/>
      <c r="DH946" s="190"/>
      <c r="DI946" s="190"/>
      <c r="DJ946" s="190"/>
      <c r="DK946" s="190"/>
      <c r="DL946" s="190"/>
      <c r="DM946" s="190"/>
      <c r="DN946" s="190"/>
      <c r="DO946" s="190"/>
      <c r="DP946" s="190"/>
      <c r="DQ946" s="190"/>
      <c r="DR946" s="190"/>
      <c r="DS946" s="190"/>
      <c r="DT946" s="190"/>
      <c r="DU946" s="190"/>
      <c r="DV946" s="190"/>
      <c r="DW946" s="190"/>
      <c r="DX946" s="190"/>
      <c r="DY946" s="190"/>
      <c r="DZ946" s="190"/>
      <c r="EA946" s="190"/>
      <c r="EB946" s="190"/>
      <c r="EC946" s="190"/>
      <c r="ED946" s="190"/>
      <c r="EE946" s="190"/>
      <c r="EF946" s="190"/>
      <c r="EG946" s="190"/>
      <c r="EH946" s="190"/>
      <c r="EI946" s="190"/>
      <c r="EJ946" s="190"/>
      <c r="EK946" s="190"/>
      <c r="EL946" s="190"/>
      <c r="EM946" s="190"/>
      <c r="EN946" s="190"/>
      <c r="EO946" s="190"/>
      <c r="EP946" s="190"/>
      <c r="EQ946" s="190"/>
      <c r="ER946" s="190"/>
      <c r="ES946" s="190"/>
      <c r="ET946" s="190"/>
      <c r="EU946" s="190"/>
      <c r="EV946" s="190"/>
      <c r="EW946" s="190"/>
      <c r="EX946" s="190"/>
      <c r="EY946" s="190"/>
      <c r="EZ946" s="190"/>
      <c r="FA946" s="190"/>
      <c r="FB946" s="190"/>
      <c r="FC946" s="190"/>
      <c r="FD946" s="190"/>
      <c r="FE946" s="190"/>
      <c r="FF946" s="190"/>
      <c r="FG946" s="190"/>
      <c r="FH946" s="190"/>
      <c r="FI946" s="190"/>
      <c r="FJ946" s="190"/>
      <c r="FK946" s="190"/>
      <c r="FL946" s="190"/>
      <c r="FM946" s="190"/>
      <c r="FN946" s="190"/>
      <c r="FO946" s="190"/>
      <c r="FP946" s="190"/>
      <c r="FQ946" s="190"/>
      <c r="FR946" s="190"/>
      <c r="FS946" s="190"/>
      <c r="FT946" s="190"/>
      <c r="FU946" s="190"/>
      <c r="FV946" s="190"/>
      <c r="FW946" s="190"/>
      <c r="FX946" s="190"/>
      <c r="FY946" s="190"/>
      <c r="FZ946" s="190"/>
      <c r="GA946" s="190"/>
      <c r="GB946" s="190"/>
      <c r="GC946" s="190"/>
      <c r="GD946" s="190"/>
      <c r="GE946" s="190"/>
      <c r="GF946" s="190"/>
      <c r="GG946" s="190"/>
      <c r="GH946" s="190"/>
    </row>
    <row r="947" spans="1:190" s="16" customFormat="1" ht="21" customHeight="1" x14ac:dyDescent="0.25">
      <c r="A947" s="700">
        <v>887</v>
      </c>
      <c r="B947" s="188" t="s">
        <v>6879</v>
      </c>
      <c r="C947" s="717" t="s">
        <v>1462</v>
      </c>
      <c r="D947" s="729" t="s">
        <v>188</v>
      </c>
      <c r="E947" s="700">
        <v>64</v>
      </c>
      <c r="F947" s="703" t="str">
        <f>IF(E947&gt;=90,"Xuất sắc",IF(E947&gt;=80,"Tốt",IF(E947&gt;=65,"Khá",IF(E947&gt;=50,"Trung bình",IF(E947&gt;=35,"Yếu","Kém")))))</f>
        <v>Trung bình</v>
      </c>
      <c r="G947" s="70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0"/>
      <c r="AT947" s="190"/>
      <c r="AU947" s="190"/>
      <c r="AV947" s="190"/>
      <c r="AW947" s="190"/>
      <c r="AX947" s="190"/>
      <c r="AY947" s="190"/>
      <c r="AZ947" s="190"/>
      <c r="BA947" s="190"/>
      <c r="BB947" s="190"/>
      <c r="BC947" s="190"/>
      <c r="BD947" s="190"/>
      <c r="BE947" s="190"/>
      <c r="BF947" s="190"/>
      <c r="BG947" s="190"/>
      <c r="BH947" s="190"/>
      <c r="BI947" s="190"/>
      <c r="BJ947" s="190"/>
      <c r="BK947" s="190"/>
      <c r="BL947" s="190"/>
      <c r="BM947" s="190"/>
      <c r="BN947" s="190"/>
      <c r="BO947" s="190"/>
      <c r="BP947" s="190"/>
      <c r="BQ947" s="190"/>
      <c r="BR947" s="190"/>
      <c r="BS947" s="190"/>
      <c r="BT947" s="190"/>
      <c r="BU947" s="190"/>
      <c r="BV947" s="190"/>
      <c r="BW947" s="190"/>
      <c r="BX947" s="190"/>
      <c r="BY947" s="190"/>
      <c r="BZ947" s="190"/>
      <c r="CA947" s="190"/>
      <c r="CB947" s="190"/>
      <c r="CC947" s="190"/>
      <c r="CD947" s="190"/>
      <c r="CE947" s="190"/>
      <c r="CF947" s="190"/>
      <c r="CG947" s="190"/>
      <c r="CH947" s="190"/>
      <c r="CI947" s="190"/>
      <c r="CJ947" s="190"/>
      <c r="CK947" s="190"/>
      <c r="CL947" s="190"/>
      <c r="CM947" s="190"/>
      <c r="CN947" s="190"/>
      <c r="CO947" s="190"/>
      <c r="CP947" s="190"/>
      <c r="CQ947" s="190"/>
      <c r="CR947" s="190"/>
      <c r="CS947" s="190"/>
      <c r="CT947" s="190"/>
      <c r="CU947" s="190"/>
      <c r="CV947" s="190"/>
      <c r="CW947" s="190"/>
      <c r="CX947" s="190"/>
      <c r="CY947" s="190"/>
      <c r="CZ947" s="190"/>
      <c r="DA947" s="190"/>
      <c r="DB947" s="190"/>
      <c r="DC947" s="190"/>
      <c r="DD947" s="190"/>
      <c r="DE947" s="190"/>
      <c r="DF947" s="190"/>
      <c r="DG947" s="190"/>
      <c r="DH947" s="190"/>
      <c r="DI947" s="190"/>
      <c r="DJ947" s="190"/>
      <c r="DK947" s="190"/>
      <c r="DL947" s="190"/>
      <c r="DM947" s="190"/>
      <c r="DN947" s="190"/>
      <c r="DO947" s="190"/>
      <c r="DP947" s="190"/>
      <c r="DQ947" s="190"/>
      <c r="DR947" s="190"/>
      <c r="DS947" s="190"/>
      <c r="DT947" s="190"/>
      <c r="DU947" s="190"/>
      <c r="DV947" s="190"/>
      <c r="DW947" s="190"/>
      <c r="DX947" s="190"/>
      <c r="DY947" s="190"/>
      <c r="DZ947" s="190"/>
      <c r="EA947" s="190"/>
      <c r="EB947" s="190"/>
      <c r="EC947" s="190"/>
      <c r="ED947" s="190"/>
      <c r="EE947" s="190"/>
      <c r="EF947" s="190"/>
      <c r="EG947" s="190"/>
      <c r="EH947" s="190"/>
      <c r="EI947" s="190"/>
      <c r="EJ947" s="190"/>
      <c r="EK947" s="190"/>
      <c r="EL947" s="190"/>
      <c r="EM947" s="190"/>
      <c r="EN947" s="190"/>
      <c r="EO947" s="190"/>
      <c r="EP947" s="190"/>
      <c r="EQ947" s="190"/>
      <c r="ER947" s="190"/>
      <c r="ES947" s="190"/>
      <c r="ET947" s="190"/>
      <c r="EU947" s="190"/>
      <c r="EV947" s="190"/>
      <c r="EW947" s="190"/>
      <c r="EX947" s="190"/>
      <c r="EY947" s="190"/>
      <c r="EZ947" s="190"/>
      <c r="FA947" s="190"/>
      <c r="FB947" s="190"/>
      <c r="FC947" s="190"/>
      <c r="FD947" s="190"/>
      <c r="FE947" s="190"/>
      <c r="FF947" s="190"/>
      <c r="FG947" s="190"/>
      <c r="FH947" s="190"/>
      <c r="FI947" s="190"/>
      <c r="FJ947" s="190"/>
      <c r="FK947" s="190"/>
      <c r="FL947" s="190"/>
      <c r="FM947" s="190"/>
      <c r="FN947" s="190"/>
      <c r="FO947" s="190"/>
      <c r="FP947" s="190"/>
      <c r="FQ947" s="190"/>
      <c r="FR947" s="190"/>
      <c r="FS947" s="190"/>
      <c r="FT947" s="190"/>
      <c r="FU947" s="190"/>
      <c r="FV947" s="190"/>
      <c r="FW947" s="190"/>
      <c r="FX947" s="190"/>
      <c r="FY947" s="190"/>
      <c r="FZ947" s="190"/>
      <c r="GA947" s="190"/>
      <c r="GB947" s="190"/>
      <c r="GC947" s="190"/>
      <c r="GD947" s="190"/>
      <c r="GE947" s="190"/>
      <c r="GF947" s="190"/>
      <c r="GG947" s="190"/>
      <c r="GH947" s="190"/>
    </row>
    <row r="948" spans="1:190" s="16" customFormat="1" ht="21" customHeight="1" x14ac:dyDescent="0.25">
      <c r="A948" s="700">
        <v>888</v>
      </c>
      <c r="B948" s="188" t="s">
        <v>6880</v>
      </c>
      <c r="C948" s="717" t="s">
        <v>6881</v>
      </c>
      <c r="D948" s="729" t="s">
        <v>24</v>
      </c>
      <c r="E948" s="700">
        <v>75</v>
      </c>
      <c r="F948" s="703" t="str">
        <f>IF(E948&gt;=90,"Xuất sắc",IF(E948&gt;=80,"Tốt",IF(E948&gt;=65,"Khá",IF(E948&gt;=50,"Trung bình",IF(E948&gt;=35,"Yếu","Kém")))))</f>
        <v>Khá</v>
      </c>
      <c r="G948" s="70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0"/>
      <c r="AT948" s="190"/>
      <c r="AU948" s="190"/>
      <c r="AV948" s="190"/>
      <c r="AW948" s="190"/>
      <c r="AX948" s="190"/>
      <c r="AY948" s="190"/>
      <c r="AZ948" s="190"/>
      <c r="BA948" s="190"/>
      <c r="BB948" s="190"/>
      <c r="BC948" s="190"/>
      <c r="BD948" s="190"/>
      <c r="BE948" s="190"/>
      <c r="BF948" s="190"/>
      <c r="BG948" s="190"/>
      <c r="BH948" s="190"/>
      <c r="BI948" s="190"/>
      <c r="BJ948" s="190"/>
      <c r="BK948" s="190"/>
      <c r="BL948" s="190"/>
      <c r="BM948" s="190"/>
      <c r="BN948" s="190"/>
      <c r="BO948" s="190"/>
      <c r="BP948" s="190"/>
      <c r="BQ948" s="190"/>
      <c r="BR948" s="190"/>
      <c r="BS948" s="190"/>
      <c r="BT948" s="190"/>
      <c r="BU948" s="190"/>
      <c r="BV948" s="190"/>
      <c r="BW948" s="190"/>
      <c r="BX948" s="190"/>
      <c r="BY948" s="190"/>
      <c r="BZ948" s="190"/>
      <c r="CA948" s="190"/>
      <c r="CB948" s="190"/>
      <c r="CC948" s="190"/>
      <c r="CD948" s="190"/>
      <c r="CE948" s="190"/>
      <c r="CF948" s="190"/>
      <c r="CG948" s="190"/>
      <c r="CH948" s="190"/>
      <c r="CI948" s="190"/>
      <c r="CJ948" s="190"/>
      <c r="CK948" s="190"/>
      <c r="CL948" s="190"/>
      <c r="CM948" s="190"/>
      <c r="CN948" s="190"/>
      <c r="CO948" s="190"/>
      <c r="CP948" s="190"/>
      <c r="CQ948" s="190"/>
      <c r="CR948" s="190"/>
      <c r="CS948" s="190"/>
      <c r="CT948" s="190"/>
      <c r="CU948" s="190"/>
      <c r="CV948" s="190"/>
      <c r="CW948" s="190"/>
      <c r="CX948" s="190"/>
      <c r="CY948" s="190"/>
      <c r="CZ948" s="190"/>
      <c r="DA948" s="190"/>
      <c r="DB948" s="190"/>
      <c r="DC948" s="190"/>
      <c r="DD948" s="190"/>
      <c r="DE948" s="190"/>
      <c r="DF948" s="190"/>
      <c r="DG948" s="190"/>
      <c r="DH948" s="190"/>
      <c r="DI948" s="190"/>
      <c r="DJ948" s="190"/>
      <c r="DK948" s="190"/>
      <c r="DL948" s="190"/>
      <c r="DM948" s="190"/>
      <c r="DN948" s="190"/>
      <c r="DO948" s="190"/>
      <c r="DP948" s="190"/>
      <c r="DQ948" s="190"/>
      <c r="DR948" s="190"/>
      <c r="DS948" s="190"/>
      <c r="DT948" s="190"/>
      <c r="DU948" s="190"/>
      <c r="DV948" s="190"/>
      <c r="DW948" s="190"/>
      <c r="DX948" s="190"/>
      <c r="DY948" s="190"/>
      <c r="DZ948" s="190"/>
      <c r="EA948" s="190"/>
      <c r="EB948" s="190"/>
      <c r="EC948" s="190"/>
      <c r="ED948" s="190"/>
      <c r="EE948" s="190"/>
      <c r="EF948" s="190"/>
      <c r="EG948" s="190"/>
      <c r="EH948" s="190"/>
      <c r="EI948" s="190"/>
      <c r="EJ948" s="190"/>
      <c r="EK948" s="190"/>
      <c r="EL948" s="190"/>
      <c r="EM948" s="190"/>
      <c r="EN948" s="190"/>
      <c r="EO948" s="190"/>
      <c r="EP948" s="190"/>
      <c r="EQ948" s="190"/>
      <c r="ER948" s="190"/>
      <c r="ES948" s="190"/>
      <c r="ET948" s="190"/>
      <c r="EU948" s="190"/>
      <c r="EV948" s="190"/>
      <c r="EW948" s="190"/>
      <c r="EX948" s="190"/>
      <c r="EY948" s="190"/>
      <c r="EZ948" s="190"/>
      <c r="FA948" s="190"/>
      <c r="FB948" s="190"/>
      <c r="FC948" s="190"/>
      <c r="FD948" s="190"/>
      <c r="FE948" s="190"/>
      <c r="FF948" s="190"/>
      <c r="FG948" s="190"/>
      <c r="FH948" s="190"/>
      <c r="FI948" s="190"/>
      <c r="FJ948" s="190"/>
      <c r="FK948" s="190"/>
      <c r="FL948" s="190"/>
      <c r="FM948" s="190"/>
      <c r="FN948" s="190"/>
      <c r="FO948" s="190"/>
      <c r="FP948" s="190"/>
      <c r="FQ948" s="190"/>
      <c r="FR948" s="190"/>
      <c r="FS948" s="190"/>
      <c r="FT948" s="190"/>
      <c r="FU948" s="190"/>
      <c r="FV948" s="190"/>
      <c r="FW948" s="190"/>
      <c r="FX948" s="190"/>
      <c r="FY948" s="190"/>
      <c r="FZ948" s="190"/>
      <c r="GA948" s="190"/>
      <c r="GB948" s="190"/>
      <c r="GC948" s="190"/>
      <c r="GD948" s="190"/>
      <c r="GE948" s="190"/>
      <c r="GF948" s="190"/>
      <c r="GG948" s="190"/>
      <c r="GH948" s="190"/>
    </row>
    <row r="949" spans="1:190" s="16" customFormat="1" ht="21" customHeight="1" x14ac:dyDescent="0.25">
      <c r="A949" s="700">
        <v>889</v>
      </c>
      <c r="B949" s="188" t="s">
        <v>6882</v>
      </c>
      <c r="C949" s="717" t="s">
        <v>6883</v>
      </c>
      <c r="D949" s="729" t="s">
        <v>142</v>
      </c>
      <c r="E949" s="700">
        <v>79</v>
      </c>
      <c r="F949" s="703" t="str">
        <f>IF(E949&gt;=90,"Xuất sắc",IF(E949&gt;=80,"Tốt",IF(E949&gt;=65,"Khá",IF(E949&gt;=50,"Trung bình",IF(E949&gt;=35,"Yếu","Kém")))))</f>
        <v>Khá</v>
      </c>
      <c r="G949" s="703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0"/>
      <c r="AT949" s="190"/>
      <c r="AU949" s="190"/>
      <c r="AV949" s="190"/>
      <c r="AW949" s="190"/>
      <c r="AX949" s="190"/>
      <c r="AY949" s="190"/>
      <c r="AZ949" s="190"/>
      <c r="BA949" s="190"/>
      <c r="BB949" s="190"/>
      <c r="BC949" s="190"/>
      <c r="BD949" s="190"/>
      <c r="BE949" s="190"/>
      <c r="BF949" s="190"/>
      <c r="BG949" s="190"/>
      <c r="BH949" s="190"/>
      <c r="BI949" s="190"/>
      <c r="BJ949" s="190"/>
      <c r="BK949" s="190"/>
      <c r="BL949" s="190"/>
      <c r="BM949" s="190"/>
      <c r="BN949" s="190"/>
      <c r="BO949" s="190"/>
      <c r="BP949" s="190"/>
      <c r="BQ949" s="190"/>
      <c r="BR949" s="190"/>
      <c r="BS949" s="190"/>
      <c r="BT949" s="190"/>
      <c r="BU949" s="190"/>
      <c r="BV949" s="190"/>
      <c r="BW949" s="190"/>
      <c r="BX949" s="190"/>
      <c r="BY949" s="190"/>
      <c r="BZ949" s="190"/>
      <c r="CA949" s="190"/>
      <c r="CB949" s="190"/>
      <c r="CC949" s="190"/>
      <c r="CD949" s="190"/>
      <c r="CE949" s="190"/>
      <c r="CF949" s="190"/>
      <c r="CG949" s="190"/>
      <c r="CH949" s="190"/>
      <c r="CI949" s="190"/>
      <c r="CJ949" s="190"/>
      <c r="CK949" s="190"/>
      <c r="CL949" s="190"/>
      <c r="CM949" s="190"/>
      <c r="CN949" s="190"/>
      <c r="CO949" s="190"/>
      <c r="CP949" s="190"/>
      <c r="CQ949" s="190"/>
      <c r="CR949" s="190"/>
      <c r="CS949" s="190"/>
      <c r="CT949" s="190"/>
      <c r="CU949" s="190"/>
      <c r="CV949" s="190"/>
      <c r="CW949" s="190"/>
      <c r="CX949" s="190"/>
      <c r="CY949" s="190"/>
      <c r="CZ949" s="190"/>
      <c r="DA949" s="190"/>
      <c r="DB949" s="190"/>
      <c r="DC949" s="190"/>
      <c r="DD949" s="190"/>
      <c r="DE949" s="190"/>
      <c r="DF949" s="190"/>
      <c r="DG949" s="190"/>
      <c r="DH949" s="190"/>
      <c r="DI949" s="190"/>
      <c r="DJ949" s="190"/>
      <c r="DK949" s="190"/>
      <c r="DL949" s="190"/>
      <c r="DM949" s="190"/>
      <c r="DN949" s="190"/>
      <c r="DO949" s="190"/>
      <c r="DP949" s="190"/>
      <c r="DQ949" s="190"/>
      <c r="DR949" s="190"/>
      <c r="DS949" s="190"/>
      <c r="DT949" s="190"/>
      <c r="DU949" s="190"/>
      <c r="DV949" s="190"/>
      <c r="DW949" s="190"/>
      <c r="DX949" s="190"/>
      <c r="DY949" s="190"/>
      <c r="DZ949" s="190"/>
      <c r="EA949" s="190"/>
      <c r="EB949" s="190"/>
      <c r="EC949" s="190"/>
      <c r="ED949" s="190"/>
      <c r="EE949" s="190"/>
      <c r="EF949" s="190"/>
      <c r="EG949" s="190"/>
      <c r="EH949" s="190"/>
      <c r="EI949" s="190"/>
      <c r="EJ949" s="190"/>
      <c r="EK949" s="190"/>
      <c r="EL949" s="190"/>
      <c r="EM949" s="190"/>
      <c r="EN949" s="190"/>
      <c r="EO949" s="190"/>
      <c r="EP949" s="190"/>
      <c r="EQ949" s="190"/>
      <c r="ER949" s="190"/>
      <c r="ES949" s="190"/>
      <c r="ET949" s="190"/>
      <c r="EU949" s="190"/>
      <c r="EV949" s="190"/>
      <c r="EW949" s="190"/>
      <c r="EX949" s="190"/>
      <c r="EY949" s="190"/>
      <c r="EZ949" s="190"/>
      <c r="FA949" s="190"/>
      <c r="FB949" s="190"/>
      <c r="FC949" s="190"/>
      <c r="FD949" s="190"/>
      <c r="FE949" s="190"/>
      <c r="FF949" s="190"/>
      <c r="FG949" s="190"/>
      <c r="FH949" s="190"/>
      <c r="FI949" s="190"/>
      <c r="FJ949" s="190"/>
      <c r="FK949" s="190"/>
      <c r="FL949" s="190"/>
      <c r="FM949" s="190"/>
      <c r="FN949" s="190"/>
      <c r="FO949" s="190"/>
      <c r="FP949" s="190"/>
      <c r="FQ949" s="190"/>
      <c r="FR949" s="190"/>
      <c r="FS949" s="190"/>
      <c r="FT949" s="190"/>
      <c r="FU949" s="190"/>
      <c r="FV949" s="190"/>
      <c r="FW949" s="190"/>
      <c r="FX949" s="190"/>
      <c r="FY949" s="190"/>
      <c r="FZ949" s="190"/>
      <c r="GA949" s="190"/>
      <c r="GB949" s="190"/>
      <c r="GC949" s="190"/>
      <c r="GD949" s="190"/>
      <c r="GE949" s="190"/>
      <c r="GF949" s="190"/>
      <c r="GG949" s="190"/>
      <c r="GH949" s="190"/>
    </row>
    <row r="950" spans="1:190" s="16" customFormat="1" ht="21" customHeight="1" x14ac:dyDescent="0.25">
      <c r="E950" s="433"/>
    </row>
    <row r="951" spans="1:190" s="704" customFormat="1" ht="21" customHeight="1" x14ac:dyDescent="0.25">
      <c r="A951" s="968" t="s">
        <v>6884</v>
      </c>
      <c r="B951" s="968"/>
      <c r="C951" s="446"/>
      <c r="D951" s="446"/>
      <c r="E951" s="52"/>
      <c r="G951" s="52"/>
    </row>
    <row r="952" spans="1:190" s="704" customFormat="1" ht="21" customHeight="1" x14ac:dyDescent="0.25">
      <c r="A952" s="417" t="s">
        <v>119</v>
      </c>
      <c r="B952" s="417" t="s">
        <v>1534</v>
      </c>
      <c r="C952" s="737" t="s">
        <v>1732</v>
      </c>
      <c r="D952" s="761" t="s">
        <v>1379</v>
      </c>
      <c r="E952" s="761" t="s">
        <v>1535</v>
      </c>
      <c r="F952" s="417" t="s">
        <v>1194</v>
      </c>
      <c r="G952" s="417" t="s">
        <v>1195</v>
      </c>
    </row>
    <row r="953" spans="1:190" s="16" customFormat="1" ht="21" customHeight="1" x14ac:dyDescent="0.25">
      <c r="A953" s="700">
        <v>890</v>
      </c>
      <c r="B953" s="714" t="s">
        <v>6885</v>
      </c>
      <c r="C953" s="715" t="s">
        <v>6886</v>
      </c>
      <c r="D953" s="719" t="s">
        <v>73</v>
      </c>
      <c r="E953" s="700">
        <v>71</v>
      </c>
      <c r="F953" s="703" t="str">
        <f t="shared" ref="F953:F1036" si="18">IF(E953&gt;=90,"Xuất sắc",IF(E953&gt;=80,"Tốt",IF(E953&gt;=65,"Khá",IF(E953&gt;=50,"Trung bình",IF(E953&gt;=35,"Yếu","Kém")))))</f>
        <v>Khá</v>
      </c>
      <c r="G953" s="70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  <c r="Y953" s="190"/>
      <c r="Z953" s="190"/>
      <c r="AA953" s="190"/>
      <c r="AB953" s="190"/>
      <c r="AC953" s="190"/>
      <c r="AD953" s="190"/>
      <c r="AE953" s="190"/>
      <c r="AF953" s="190"/>
      <c r="AG953" s="190"/>
      <c r="AH953" s="190"/>
      <c r="AI953" s="190"/>
      <c r="AJ953" s="190"/>
      <c r="AK953" s="190"/>
      <c r="AL953" s="190"/>
      <c r="AM953" s="190"/>
      <c r="AN953" s="190"/>
      <c r="AO953" s="190"/>
      <c r="AP953" s="190"/>
      <c r="AQ953" s="190"/>
      <c r="AR953" s="190"/>
      <c r="AS953" s="190"/>
      <c r="AT953" s="190"/>
      <c r="AU953" s="190"/>
      <c r="AV953" s="190"/>
      <c r="AW953" s="190"/>
      <c r="AX953" s="190"/>
      <c r="AY953" s="190"/>
      <c r="AZ953" s="190"/>
      <c r="BA953" s="190"/>
      <c r="BB953" s="190"/>
      <c r="BC953" s="190"/>
      <c r="BD953" s="190"/>
      <c r="BE953" s="190"/>
      <c r="BF953" s="190"/>
      <c r="BG953" s="190"/>
      <c r="BH953" s="190"/>
      <c r="BI953" s="190"/>
      <c r="BJ953" s="190"/>
      <c r="BK953" s="190"/>
      <c r="BL953" s="190"/>
      <c r="BM953" s="190"/>
      <c r="BN953" s="190"/>
      <c r="BO953" s="190"/>
      <c r="BP953" s="190"/>
      <c r="BQ953" s="190"/>
      <c r="BR953" s="190"/>
      <c r="BS953" s="190"/>
      <c r="BT953" s="190"/>
      <c r="BU953" s="190"/>
      <c r="BV953" s="190"/>
      <c r="BW953" s="190"/>
      <c r="BX953" s="190"/>
      <c r="BY953" s="190"/>
      <c r="BZ953" s="190"/>
      <c r="CA953" s="190"/>
      <c r="CB953" s="190"/>
      <c r="CC953" s="190"/>
      <c r="CD953" s="190"/>
      <c r="CE953" s="190"/>
      <c r="CF953" s="190"/>
      <c r="CG953" s="190"/>
      <c r="CH953" s="190"/>
      <c r="CI953" s="190"/>
      <c r="CJ953" s="190"/>
      <c r="CK953" s="190"/>
      <c r="CL953" s="190"/>
      <c r="CM953" s="190"/>
      <c r="CN953" s="190"/>
      <c r="CO953" s="190"/>
      <c r="CP953" s="190"/>
      <c r="CQ953" s="190"/>
      <c r="CR953" s="190"/>
      <c r="CS953" s="190"/>
      <c r="CT953" s="190"/>
      <c r="CU953" s="190"/>
      <c r="CV953" s="190"/>
      <c r="CW953" s="190"/>
      <c r="CX953" s="190"/>
      <c r="CY953" s="190"/>
      <c r="CZ953" s="190"/>
      <c r="DA953" s="190"/>
      <c r="DB953" s="190"/>
      <c r="DC953" s="190"/>
      <c r="DD953" s="190"/>
      <c r="DE953" s="190"/>
      <c r="DF953" s="190"/>
      <c r="DG953" s="190"/>
      <c r="DH953" s="190"/>
      <c r="DI953" s="190"/>
      <c r="DJ953" s="190"/>
      <c r="DK953" s="190"/>
      <c r="DL953" s="190"/>
      <c r="DM953" s="190"/>
      <c r="DN953" s="190"/>
      <c r="DO953" s="190"/>
      <c r="DP953" s="190"/>
      <c r="DQ953" s="190"/>
      <c r="DR953" s="190"/>
      <c r="DS953" s="190"/>
      <c r="DT953" s="190"/>
      <c r="DU953" s="190"/>
      <c r="DV953" s="190"/>
      <c r="DW953" s="190"/>
      <c r="DX953" s="190"/>
      <c r="DY953" s="190"/>
      <c r="DZ953" s="190"/>
      <c r="EA953" s="190"/>
      <c r="EB953" s="190"/>
      <c r="EC953" s="190"/>
      <c r="ED953" s="190"/>
      <c r="EE953" s="190"/>
      <c r="EF953" s="190"/>
      <c r="EG953" s="190"/>
      <c r="EH953" s="190"/>
      <c r="EI953" s="190"/>
      <c r="EJ953" s="190"/>
      <c r="EK953" s="190"/>
      <c r="EL953" s="190"/>
      <c r="EM953" s="190"/>
      <c r="EN953" s="190"/>
      <c r="EO953" s="190"/>
      <c r="EP953" s="190"/>
      <c r="EQ953" s="190"/>
      <c r="ER953" s="190"/>
      <c r="ES953" s="190"/>
      <c r="ET953" s="190"/>
      <c r="EU953" s="190"/>
      <c r="EV953" s="190"/>
      <c r="EW953" s="190"/>
      <c r="EX953" s="190"/>
      <c r="EY953" s="190"/>
      <c r="EZ953" s="190"/>
      <c r="FA953" s="190"/>
      <c r="FB953" s="190"/>
      <c r="FC953" s="190"/>
      <c r="FD953" s="190"/>
      <c r="FE953" s="190"/>
      <c r="FF953" s="190"/>
      <c r="FG953" s="190"/>
      <c r="FH953" s="190"/>
      <c r="FI953" s="190"/>
      <c r="FJ953" s="190"/>
      <c r="FK953" s="190"/>
      <c r="FL953" s="190"/>
      <c r="FM953" s="190"/>
      <c r="FN953" s="190"/>
      <c r="FO953" s="190"/>
      <c r="FP953" s="190"/>
      <c r="FQ953" s="190"/>
      <c r="FR953" s="190"/>
      <c r="FS953" s="190"/>
      <c r="FT953" s="190"/>
      <c r="FU953" s="190"/>
      <c r="FV953" s="190"/>
      <c r="FW953" s="190"/>
      <c r="FX953" s="190"/>
      <c r="FY953" s="190"/>
      <c r="FZ953" s="190"/>
      <c r="GA953" s="190"/>
      <c r="GB953" s="190"/>
      <c r="GC953" s="190"/>
      <c r="GD953" s="190"/>
      <c r="GE953" s="190"/>
      <c r="GF953" s="190"/>
      <c r="GG953" s="190"/>
      <c r="GH953" s="190"/>
    </row>
    <row r="954" spans="1:190" s="16" customFormat="1" ht="21" customHeight="1" x14ac:dyDescent="0.25">
      <c r="A954" s="700">
        <v>891</v>
      </c>
      <c r="B954" s="714" t="s">
        <v>6887</v>
      </c>
      <c r="C954" s="715" t="s">
        <v>36</v>
      </c>
      <c r="D954" s="719" t="s">
        <v>34</v>
      </c>
      <c r="E954" s="700">
        <v>67</v>
      </c>
      <c r="F954" s="703" t="str">
        <f t="shared" si="18"/>
        <v>Khá</v>
      </c>
      <c r="G954" s="70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  <c r="Y954" s="190"/>
      <c r="Z954" s="190"/>
      <c r="AA954" s="190"/>
      <c r="AB954" s="190"/>
      <c r="AC954" s="190"/>
      <c r="AD954" s="190"/>
      <c r="AE954" s="190"/>
      <c r="AF954" s="190"/>
      <c r="AG954" s="190"/>
      <c r="AH954" s="190"/>
      <c r="AI954" s="190"/>
      <c r="AJ954" s="190"/>
      <c r="AK954" s="190"/>
      <c r="AL954" s="190"/>
      <c r="AM954" s="190"/>
      <c r="AN954" s="190"/>
      <c r="AO954" s="190"/>
      <c r="AP954" s="190"/>
      <c r="AQ954" s="190"/>
      <c r="AR954" s="190"/>
      <c r="AS954" s="190"/>
      <c r="AT954" s="190"/>
      <c r="AU954" s="190"/>
      <c r="AV954" s="190"/>
      <c r="AW954" s="190"/>
      <c r="AX954" s="190"/>
      <c r="AY954" s="190"/>
      <c r="AZ954" s="190"/>
      <c r="BA954" s="190"/>
      <c r="BB954" s="190"/>
      <c r="BC954" s="190"/>
      <c r="BD954" s="190"/>
      <c r="BE954" s="190"/>
      <c r="BF954" s="190"/>
      <c r="BG954" s="190"/>
      <c r="BH954" s="190"/>
      <c r="BI954" s="190"/>
      <c r="BJ954" s="190"/>
      <c r="BK954" s="190"/>
      <c r="BL954" s="190"/>
      <c r="BM954" s="190"/>
      <c r="BN954" s="190"/>
      <c r="BO954" s="190"/>
      <c r="BP954" s="190"/>
      <c r="BQ954" s="190"/>
      <c r="BR954" s="190"/>
      <c r="BS954" s="190"/>
      <c r="BT954" s="190"/>
      <c r="BU954" s="190"/>
      <c r="BV954" s="190"/>
      <c r="BW954" s="190"/>
      <c r="BX954" s="190"/>
      <c r="BY954" s="190"/>
      <c r="BZ954" s="190"/>
      <c r="CA954" s="190"/>
      <c r="CB954" s="190"/>
      <c r="CC954" s="190"/>
      <c r="CD954" s="190"/>
      <c r="CE954" s="190"/>
      <c r="CF954" s="190"/>
      <c r="CG954" s="190"/>
      <c r="CH954" s="190"/>
      <c r="CI954" s="190"/>
      <c r="CJ954" s="190"/>
      <c r="CK954" s="190"/>
      <c r="CL954" s="190"/>
      <c r="CM954" s="190"/>
      <c r="CN954" s="190"/>
      <c r="CO954" s="190"/>
      <c r="CP954" s="190"/>
      <c r="CQ954" s="190"/>
      <c r="CR954" s="190"/>
      <c r="CS954" s="190"/>
      <c r="CT954" s="190"/>
      <c r="CU954" s="190"/>
      <c r="CV954" s="190"/>
      <c r="CW954" s="190"/>
      <c r="CX954" s="190"/>
      <c r="CY954" s="190"/>
      <c r="CZ954" s="190"/>
      <c r="DA954" s="190"/>
      <c r="DB954" s="190"/>
      <c r="DC954" s="190"/>
      <c r="DD954" s="190"/>
      <c r="DE954" s="190"/>
      <c r="DF954" s="190"/>
      <c r="DG954" s="190"/>
      <c r="DH954" s="190"/>
      <c r="DI954" s="190"/>
      <c r="DJ954" s="190"/>
      <c r="DK954" s="190"/>
      <c r="DL954" s="190"/>
      <c r="DM954" s="190"/>
      <c r="DN954" s="190"/>
      <c r="DO954" s="190"/>
      <c r="DP954" s="190"/>
      <c r="DQ954" s="190"/>
      <c r="DR954" s="190"/>
      <c r="DS954" s="190"/>
      <c r="DT954" s="190"/>
      <c r="DU954" s="190"/>
      <c r="DV954" s="190"/>
      <c r="DW954" s="190"/>
      <c r="DX954" s="190"/>
      <c r="DY954" s="190"/>
      <c r="DZ954" s="190"/>
      <c r="EA954" s="190"/>
      <c r="EB954" s="190"/>
      <c r="EC954" s="190"/>
      <c r="ED954" s="190"/>
      <c r="EE954" s="190"/>
      <c r="EF954" s="190"/>
      <c r="EG954" s="190"/>
      <c r="EH954" s="190"/>
      <c r="EI954" s="190"/>
      <c r="EJ954" s="190"/>
      <c r="EK954" s="190"/>
      <c r="EL954" s="190"/>
      <c r="EM954" s="190"/>
      <c r="EN954" s="190"/>
      <c r="EO954" s="190"/>
      <c r="EP954" s="190"/>
      <c r="EQ954" s="190"/>
      <c r="ER954" s="190"/>
      <c r="ES954" s="190"/>
      <c r="ET954" s="190"/>
      <c r="EU954" s="190"/>
      <c r="EV954" s="190"/>
      <c r="EW954" s="190"/>
      <c r="EX954" s="190"/>
      <c r="EY954" s="190"/>
      <c r="EZ954" s="190"/>
      <c r="FA954" s="190"/>
      <c r="FB954" s="190"/>
      <c r="FC954" s="190"/>
      <c r="FD954" s="190"/>
      <c r="FE954" s="190"/>
      <c r="FF954" s="190"/>
      <c r="FG954" s="190"/>
      <c r="FH954" s="190"/>
      <c r="FI954" s="190"/>
      <c r="FJ954" s="190"/>
      <c r="FK954" s="190"/>
      <c r="FL954" s="190"/>
      <c r="FM954" s="190"/>
      <c r="FN954" s="190"/>
      <c r="FO954" s="190"/>
      <c r="FP954" s="190"/>
      <c r="FQ954" s="190"/>
      <c r="FR954" s="190"/>
      <c r="FS954" s="190"/>
      <c r="FT954" s="190"/>
      <c r="FU954" s="190"/>
      <c r="FV954" s="190"/>
      <c r="FW954" s="190"/>
      <c r="FX954" s="190"/>
      <c r="FY954" s="190"/>
      <c r="FZ954" s="190"/>
      <c r="GA954" s="190"/>
      <c r="GB954" s="190"/>
      <c r="GC954" s="190"/>
      <c r="GD954" s="190"/>
      <c r="GE954" s="190"/>
      <c r="GF954" s="190"/>
      <c r="GG954" s="190"/>
      <c r="GH954" s="190"/>
    </row>
    <row r="955" spans="1:190" s="16" customFormat="1" ht="21" customHeight="1" x14ac:dyDescent="0.25">
      <c r="A955" s="700">
        <v>892</v>
      </c>
      <c r="B955" s="714" t="s">
        <v>6888</v>
      </c>
      <c r="C955" s="715" t="s">
        <v>6062</v>
      </c>
      <c r="D955" s="719" t="s">
        <v>302</v>
      </c>
      <c r="E955" s="700">
        <v>65</v>
      </c>
      <c r="F955" s="703" t="str">
        <f t="shared" si="18"/>
        <v>Khá</v>
      </c>
      <c r="G955" s="70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  <c r="Y955" s="190"/>
      <c r="Z955" s="190"/>
      <c r="AA955" s="190"/>
      <c r="AB955" s="190"/>
      <c r="AC955" s="190"/>
      <c r="AD955" s="190"/>
      <c r="AE955" s="190"/>
      <c r="AF955" s="190"/>
      <c r="AG955" s="190"/>
      <c r="AH955" s="190"/>
      <c r="AI955" s="190"/>
      <c r="AJ955" s="190"/>
      <c r="AK955" s="190"/>
      <c r="AL955" s="190"/>
      <c r="AM955" s="190"/>
      <c r="AN955" s="190"/>
      <c r="AO955" s="190"/>
      <c r="AP955" s="190"/>
      <c r="AQ955" s="190"/>
      <c r="AR955" s="190"/>
      <c r="AS955" s="190"/>
      <c r="AT955" s="190"/>
      <c r="AU955" s="190"/>
      <c r="AV955" s="190"/>
      <c r="AW955" s="190"/>
      <c r="AX955" s="190"/>
      <c r="AY955" s="190"/>
      <c r="AZ955" s="190"/>
      <c r="BA955" s="190"/>
      <c r="BB955" s="190"/>
      <c r="BC955" s="190"/>
      <c r="BD955" s="190"/>
      <c r="BE955" s="190"/>
      <c r="BF955" s="190"/>
      <c r="BG955" s="190"/>
      <c r="BH955" s="190"/>
      <c r="BI955" s="190"/>
      <c r="BJ955" s="190"/>
      <c r="BK955" s="190"/>
      <c r="BL955" s="190"/>
      <c r="BM955" s="190"/>
      <c r="BN955" s="190"/>
      <c r="BO955" s="190"/>
      <c r="BP955" s="190"/>
      <c r="BQ955" s="190"/>
      <c r="BR955" s="190"/>
      <c r="BS955" s="190"/>
      <c r="BT955" s="190"/>
      <c r="BU955" s="190"/>
      <c r="BV955" s="190"/>
      <c r="BW955" s="190"/>
      <c r="BX955" s="190"/>
      <c r="BY955" s="190"/>
      <c r="BZ955" s="190"/>
      <c r="CA955" s="190"/>
      <c r="CB955" s="190"/>
      <c r="CC955" s="190"/>
      <c r="CD955" s="190"/>
      <c r="CE955" s="190"/>
      <c r="CF955" s="190"/>
      <c r="CG955" s="190"/>
      <c r="CH955" s="190"/>
      <c r="CI955" s="190"/>
      <c r="CJ955" s="190"/>
      <c r="CK955" s="190"/>
      <c r="CL955" s="190"/>
      <c r="CM955" s="190"/>
      <c r="CN955" s="190"/>
      <c r="CO955" s="190"/>
      <c r="CP955" s="190"/>
      <c r="CQ955" s="190"/>
      <c r="CR955" s="190"/>
      <c r="CS955" s="190"/>
      <c r="CT955" s="190"/>
      <c r="CU955" s="190"/>
      <c r="CV955" s="190"/>
      <c r="CW955" s="190"/>
      <c r="CX955" s="190"/>
      <c r="CY955" s="190"/>
      <c r="CZ955" s="190"/>
      <c r="DA955" s="190"/>
      <c r="DB955" s="190"/>
      <c r="DC955" s="190"/>
      <c r="DD955" s="190"/>
      <c r="DE955" s="190"/>
      <c r="DF955" s="190"/>
      <c r="DG955" s="190"/>
      <c r="DH955" s="190"/>
      <c r="DI955" s="190"/>
      <c r="DJ955" s="190"/>
      <c r="DK955" s="190"/>
      <c r="DL955" s="190"/>
      <c r="DM955" s="190"/>
      <c r="DN955" s="190"/>
      <c r="DO955" s="190"/>
      <c r="DP955" s="190"/>
      <c r="DQ955" s="190"/>
      <c r="DR955" s="190"/>
      <c r="DS955" s="190"/>
      <c r="DT955" s="190"/>
      <c r="DU955" s="190"/>
      <c r="DV955" s="190"/>
      <c r="DW955" s="190"/>
      <c r="DX955" s="190"/>
      <c r="DY955" s="190"/>
      <c r="DZ955" s="190"/>
      <c r="EA955" s="190"/>
      <c r="EB955" s="190"/>
      <c r="EC955" s="190"/>
      <c r="ED955" s="190"/>
      <c r="EE955" s="190"/>
      <c r="EF955" s="190"/>
      <c r="EG955" s="190"/>
      <c r="EH955" s="190"/>
      <c r="EI955" s="190"/>
      <c r="EJ955" s="190"/>
      <c r="EK955" s="190"/>
      <c r="EL955" s="190"/>
      <c r="EM955" s="190"/>
      <c r="EN955" s="190"/>
      <c r="EO955" s="190"/>
      <c r="EP955" s="190"/>
      <c r="EQ955" s="190"/>
      <c r="ER955" s="190"/>
      <c r="ES955" s="190"/>
      <c r="ET955" s="190"/>
      <c r="EU955" s="190"/>
      <c r="EV955" s="190"/>
      <c r="EW955" s="190"/>
      <c r="EX955" s="190"/>
      <c r="EY955" s="190"/>
      <c r="EZ955" s="190"/>
      <c r="FA955" s="190"/>
      <c r="FB955" s="190"/>
      <c r="FC955" s="190"/>
      <c r="FD955" s="190"/>
      <c r="FE955" s="190"/>
      <c r="FF955" s="190"/>
      <c r="FG955" s="190"/>
      <c r="FH955" s="190"/>
      <c r="FI955" s="190"/>
      <c r="FJ955" s="190"/>
      <c r="FK955" s="190"/>
      <c r="FL955" s="190"/>
      <c r="FM955" s="190"/>
      <c r="FN955" s="190"/>
      <c r="FO955" s="190"/>
      <c r="FP955" s="190"/>
      <c r="FQ955" s="190"/>
      <c r="FR955" s="190"/>
      <c r="FS955" s="190"/>
      <c r="FT955" s="190"/>
      <c r="FU955" s="190"/>
      <c r="FV955" s="190"/>
      <c r="FW955" s="190"/>
      <c r="FX955" s="190"/>
      <c r="FY955" s="190"/>
      <c r="FZ955" s="190"/>
      <c r="GA955" s="190"/>
      <c r="GB955" s="190"/>
      <c r="GC955" s="190"/>
      <c r="GD955" s="190"/>
      <c r="GE955" s="190"/>
      <c r="GF955" s="190"/>
      <c r="GG955" s="190"/>
      <c r="GH955" s="190"/>
    </row>
    <row r="956" spans="1:190" s="16" customFormat="1" ht="21" customHeight="1" x14ac:dyDescent="0.25">
      <c r="A956" s="700">
        <v>893</v>
      </c>
      <c r="B956" s="714" t="s">
        <v>6889</v>
      </c>
      <c r="C956" s="715" t="s">
        <v>6890</v>
      </c>
      <c r="D956" s="719" t="s">
        <v>302</v>
      </c>
      <c r="E956" s="700">
        <v>91</v>
      </c>
      <c r="F956" s="703" t="str">
        <f t="shared" si="18"/>
        <v>Xuất sắc</v>
      </c>
      <c r="G956" s="70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  <c r="Y956" s="190"/>
      <c r="Z956" s="190"/>
      <c r="AA956" s="190"/>
      <c r="AB956" s="190"/>
      <c r="AC956" s="190"/>
      <c r="AD956" s="190"/>
      <c r="AE956" s="190"/>
      <c r="AF956" s="190"/>
      <c r="AG956" s="190"/>
      <c r="AH956" s="190"/>
      <c r="AI956" s="190"/>
      <c r="AJ956" s="190"/>
      <c r="AK956" s="190"/>
      <c r="AL956" s="190"/>
      <c r="AM956" s="190"/>
      <c r="AN956" s="190"/>
      <c r="AO956" s="190"/>
      <c r="AP956" s="190"/>
      <c r="AQ956" s="190"/>
      <c r="AR956" s="190"/>
      <c r="AS956" s="190"/>
      <c r="AT956" s="190"/>
      <c r="AU956" s="190"/>
      <c r="AV956" s="190"/>
      <c r="AW956" s="190"/>
      <c r="AX956" s="190"/>
      <c r="AY956" s="190"/>
      <c r="AZ956" s="190"/>
      <c r="BA956" s="190"/>
      <c r="BB956" s="190"/>
      <c r="BC956" s="190"/>
      <c r="BD956" s="190"/>
      <c r="BE956" s="190"/>
      <c r="BF956" s="190"/>
      <c r="BG956" s="190"/>
      <c r="BH956" s="190"/>
      <c r="BI956" s="190"/>
      <c r="BJ956" s="190"/>
      <c r="BK956" s="190"/>
      <c r="BL956" s="190"/>
      <c r="BM956" s="190"/>
      <c r="BN956" s="190"/>
      <c r="BO956" s="190"/>
      <c r="BP956" s="190"/>
      <c r="BQ956" s="190"/>
      <c r="BR956" s="190"/>
      <c r="BS956" s="190"/>
      <c r="BT956" s="190"/>
      <c r="BU956" s="190"/>
      <c r="BV956" s="190"/>
      <c r="BW956" s="190"/>
      <c r="BX956" s="190"/>
      <c r="BY956" s="190"/>
      <c r="BZ956" s="190"/>
      <c r="CA956" s="190"/>
      <c r="CB956" s="190"/>
      <c r="CC956" s="190"/>
      <c r="CD956" s="190"/>
      <c r="CE956" s="190"/>
      <c r="CF956" s="190"/>
      <c r="CG956" s="190"/>
      <c r="CH956" s="190"/>
      <c r="CI956" s="190"/>
      <c r="CJ956" s="190"/>
      <c r="CK956" s="190"/>
      <c r="CL956" s="190"/>
      <c r="CM956" s="190"/>
      <c r="CN956" s="190"/>
      <c r="CO956" s="190"/>
      <c r="CP956" s="190"/>
      <c r="CQ956" s="190"/>
      <c r="CR956" s="190"/>
      <c r="CS956" s="190"/>
      <c r="CT956" s="190"/>
      <c r="CU956" s="190"/>
      <c r="CV956" s="190"/>
      <c r="CW956" s="190"/>
      <c r="CX956" s="190"/>
      <c r="CY956" s="190"/>
      <c r="CZ956" s="190"/>
      <c r="DA956" s="190"/>
      <c r="DB956" s="190"/>
      <c r="DC956" s="190"/>
      <c r="DD956" s="190"/>
      <c r="DE956" s="190"/>
      <c r="DF956" s="190"/>
      <c r="DG956" s="190"/>
      <c r="DH956" s="190"/>
      <c r="DI956" s="190"/>
      <c r="DJ956" s="190"/>
      <c r="DK956" s="190"/>
      <c r="DL956" s="190"/>
      <c r="DM956" s="190"/>
      <c r="DN956" s="190"/>
      <c r="DO956" s="190"/>
      <c r="DP956" s="190"/>
      <c r="DQ956" s="190"/>
      <c r="DR956" s="190"/>
      <c r="DS956" s="190"/>
      <c r="DT956" s="190"/>
      <c r="DU956" s="190"/>
      <c r="DV956" s="190"/>
      <c r="DW956" s="190"/>
      <c r="DX956" s="190"/>
      <c r="DY956" s="190"/>
      <c r="DZ956" s="190"/>
      <c r="EA956" s="190"/>
      <c r="EB956" s="190"/>
      <c r="EC956" s="190"/>
      <c r="ED956" s="190"/>
      <c r="EE956" s="190"/>
      <c r="EF956" s="190"/>
      <c r="EG956" s="190"/>
      <c r="EH956" s="190"/>
      <c r="EI956" s="190"/>
      <c r="EJ956" s="190"/>
      <c r="EK956" s="190"/>
      <c r="EL956" s="190"/>
      <c r="EM956" s="190"/>
      <c r="EN956" s="190"/>
      <c r="EO956" s="190"/>
      <c r="EP956" s="190"/>
      <c r="EQ956" s="190"/>
      <c r="ER956" s="190"/>
      <c r="ES956" s="190"/>
      <c r="ET956" s="190"/>
      <c r="EU956" s="190"/>
      <c r="EV956" s="190"/>
      <c r="EW956" s="190"/>
      <c r="EX956" s="190"/>
      <c r="EY956" s="190"/>
      <c r="EZ956" s="190"/>
      <c r="FA956" s="190"/>
      <c r="FB956" s="190"/>
      <c r="FC956" s="190"/>
      <c r="FD956" s="190"/>
      <c r="FE956" s="190"/>
      <c r="FF956" s="190"/>
      <c r="FG956" s="190"/>
      <c r="FH956" s="190"/>
      <c r="FI956" s="190"/>
      <c r="FJ956" s="190"/>
      <c r="FK956" s="190"/>
      <c r="FL956" s="190"/>
      <c r="FM956" s="190"/>
      <c r="FN956" s="190"/>
      <c r="FO956" s="190"/>
      <c r="FP956" s="190"/>
      <c r="FQ956" s="190"/>
      <c r="FR956" s="190"/>
      <c r="FS956" s="190"/>
      <c r="FT956" s="190"/>
      <c r="FU956" s="190"/>
      <c r="FV956" s="190"/>
      <c r="FW956" s="190"/>
      <c r="FX956" s="190"/>
      <c r="FY956" s="190"/>
      <c r="FZ956" s="190"/>
      <c r="GA956" s="190"/>
      <c r="GB956" s="190"/>
      <c r="GC956" s="190"/>
      <c r="GD956" s="190"/>
      <c r="GE956" s="190"/>
      <c r="GF956" s="190"/>
      <c r="GG956" s="190"/>
      <c r="GH956" s="190"/>
    </row>
    <row r="957" spans="1:190" s="16" customFormat="1" ht="21" customHeight="1" x14ac:dyDescent="0.25">
      <c r="A957" s="700">
        <v>894</v>
      </c>
      <c r="B957" s="714" t="s">
        <v>6891</v>
      </c>
      <c r="C957" s="715" t="s">
        <v>2999</v>
      </c>
      <c r="D957" s="719" t="s">
        <v>2187</v>
      </c>
      <c r="E957" s="700">
        <v>96</v>
      </c>
      <c r="F957" s="703" t="str">
        <f t="shared" si="18"/>
        <v>Xuất sắc</v>
      </c>
      <c r="G957" s="70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  <c r="Y957" s="190"/>
      <c r="Z957" s="190"/>
      <c r="AA957" s="190"/>
      <c r="AB957" s="190"/>
      <c r="AC957" s="190"/>
      <c r="AD957" s="190"/>
      <c r="AE957" s="190"/>
      <c r="AF957" s="190"/>
      <c r="AG957" s="190"/>
      <c r="AH957" s="190"/>
      <c r="AI957" s="190"/>
      <c r="AJ957" s="190"/>
      <c r="AK957" s="190"/>
      <c r="AL957" s="190"/>
      <c r="AM957" s="190"/>
      <c r="AN957" s="190"/>
      <c r="AO957" s="190"/>
      <c r="AP957" s="190"/>
      <c r="AQ957" s="190"/>
      <c r="AR957" s="190"/>
      <c r="AS957" s="190"/>
      <c r="AT957" s="190"/>
      <c r="AU957" s="190"/>
      <c r="AV957" s="190"/>
      <c r="AW957" s="190"/>
      <c r="AX957" s="190"/>
      <c r="AY957" s="190"/>
      <c r="AZ957" s="190"/>
      <c r="BA957" s="190"/>
      <c r="BB957" s="190"/>
      <c r="BC957" s="190"/>
      <c r="BD957" s="190"/>
      <c r="BE957" s="190"/>
      <c r="BF957" s="190"/>
      <c r="BG957" s="190"/>
      <c r="BH957" s="190"/>
      <c r="BI957" s="190"/>
      <c r="BJ957" s="190"/>
      <c r="BK957" s="190"/>
      <c r="BL957" s="190"/>
      <c r="BM957" s="190"/>
      <c r="BN957" s="190"/>
      <c r="BO957" s="190"/>
      <c r="BP957" s="190"/>
      <c r="BQ957" s="190"/>
      <c r="BR957" s="190"/>
      <c r="BS957" s="190"/>
      <c r="BT957" s="190"/>
      <c r="BU957" s="190"/>
      <c r="BV957" s="190"/>
      <c r="BW957" s="190"/>
      <c r="BX957" s="190"/>
      <c r="BY957" s="190"/>
      <c r="BZ957" s="190"/>
      <c r="CA957" s="190"/>
      <c r="CB957" s="190"/>
      <c r="CC957" s="190"/>
      <c r="CD957" s="190"/>
      <c r="CE957" s="190"/>
      <c r="CF957" s="190"/>
      <c r="CG957" s="190"/>
      <c r="CH957" s="190"/>
      <c r="CI957" s="190"/>
      <c r="CJ957" s="190"/>
      <c r="CK957" s="190"/>
      <c r="CL957" s="190"/>
      <c r="CM957" s="190"/>
      <c r="CN957" s="190"/>
      <c r="CO957" s="190"/>
      <c r="CP957" s="190"/>
      <c r="CQ957" s="190"/>
      <c r="CR957" s="190"/>
      <c r="CS957" s="190"/>
      <c r="CT957" s="190"/>
      <c r="CU957" s="190"/>
      <c r="CV957" s="190"/>
      <c r="CW957" s="190"/>
      <c r="CX957" s="190"/>
      <c r="CY957" s="190"/>
      <c r="CZ957" s="190"/>
      <c r="DA957" s="190"/>
      <c r="DB957" s="190"/>
      <c r="DC957" s="190"/>
      <c r="DD957" s="190"/>
      <c r="DE957" s="190"/>
      <c r="DF957" s="190"/>
      <c r="DG957" s="190"/>
      <c r="DH957" s="190"/>
      <c r="DI957" s="190"/>
      <c r="DJ957" s="190"/>
      <c r="DK957" s="190"/>
      <c r="DL957" s="190"/>
      <c r="DM957" s="190"/>
      <c r="DN957" s="190"/>
      <c r="DO957" s="190"/>
      <c r="DP957" s="190"/>
      <c r="DQ957" s="190"/>
      <c r="DR957" s="190"/>
      <c r="DS957" s="190"/>
      <c r="DT957" s="190"/>
      <c r="DU957" s="190"/>
      <c r="DV957" s="190"/>
      <c r="DW957" s="190"/>
      <c r="DX957" s="190"/>
      <c r="DY957" s="190"/>
      <c r="DZ957" s="190"/>
      <c r="EA957" s="190"/>
      <c r="EB957" s="190"/>
      <c r="EC957" s="190"/>
      <c r="ED957" s="190"/>
      <c r="EE957" s="190"/>
      <c r="EF957" s="190"/>
      <c r="EG957" s="190"/>
      <c r="EH957" s="190"/>
      <c r="EI957" s="190"/>
      <c r="EJ957" s="190"/>
      <c r="EK957" s="190"/>
      <c r="EL957" s="190"/>
      <c r="EM957" s="190"/>
      <c r="EN957" s="190"/>
      <c r="EO957" s="190"/>
      <c r="EP957" s="190"/>
      <c r="EQ957" s="190"/>
      <c r="ER957" s="190"/>
      <c r="ES957" s="190"/>
      <c r="ET957" s="190"/>
      <c r="EU957" s="190"/>
      <c r="EV957" s="190"/>
      <c r="EW957" s="190"/>
      <c r="EX957" s="190"/>
      <c r="EY957" s="190"/>
      <c r="EZ957" s="190"/>
      <c r="FA957" s="190"/>
      <c r="FB957" s="190"/>
      <c r="FC957" s="190"/>
      <c r="FD957" s="190"/>
      <c r="FE957" s="190"/>
      <c r="FF957" s="190"/>
      <c r="FG957" s="190"/>
      <c r="FH957" s="190"/>
      <c r="FI957" s="190"/>
      <c r="FJ957" s="190"/>
      <c r="FK957" s="190"/>
      <c r="FL957" s="190"/>
      <c r="FM957" s="190"/>
      <c r="FN957" s="190"/>
      <c r="FO957" s="190"/>
      <c r="FP957" s="190"/>
      <c r="FQ957" s="190"/>
      <c r="FR957" s="190"/>
      <c r="FS957" s="190"/>
      <c r="FT957" s="190"/>
      <c r="FU957" s="190"/>
      <c r="FV957" s="190"/>
      <c r="FW957" s="190"/>
      <c r="FX957" s="190"/>
      <c r="FY957" s="190"/>
      <c r="FZ957" s="190"/>
      <c r="GA957" s="190"/>
      <c r="GB957" s="190"/>
      <c r="GC957" s="190"/>
      <c r="GD957" s="190"/>
      <c r="GE957" s="190"/>
      <c r="GF957" s="190"/>
      <c r="GG957" s="190"/>
      <c r="GH957" s="190"/>
    </row>
    <row r="958" spans="1:190" s="16" customFormat="1" ht="21" customHeight="1" x14ac:dyDescent="0.25">
      <c r="A958" s="700">
        <v>895</v>
      </c>
      <c r="B958" s="714" t="s">
        <v>6892</v>
      </c>
      <c r="C958" s="715" t="s">
        <v>947</v>
      </c>
      <c r="D958" s="719" t="s">
        <v>1047</v>
      </c>
      <c r="E958" s="700">
        <v>81</v>
      </c>
      <c r="F958" s="703" t="str">
        <f t="shared" si="18"/>
        <v>Tốt</v>
      </c>
      <c r="G958" s="70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  <c r="Y958" s="190"/>
      <c r="Z958" s="190"/>
      <c r="AA958" s="190"/>
      <c r="AB958" s="190"/>
      <c r="AC958" s="190"/>
      <c r="AD958" s="190"/>
      <c r="AE958" s="190"/>
      <c r="AF958" s="190"/>
      <c r="AG958" s="190"/>
      <c r="AH958" s="190"/>
      <c r="AI958" s="190"/>
      <c r="AJ958" s="190"/>
      <c r="AK958" s="190"/>
      <c r="AL958" s="190"/>
      <c r="AM958" s="190"/>
      <c r="AN958" s="190"/>
      <c r="AO958" s="190"/>
      <c r="AP958" s="190"/>
      <c r="AQ958" s="190"/>
      <c r="AR958" s="190"/>
      <c r="AS958" s="190"/>
      <c r="AT958" s="190"/>
      <c r="AU958" s="190"/>
      <c r="AV958" s="190"/>
      <c r="AW958" s="190"/>
      <c r="AX958" s="190"/>
      <c r="AY958" s="190"/>
      <c r="AZ958" s="190"/>
      <c r="BA958" s="190"/>
      <c r="BB958" s="190"/>
      <c r="BC958" s="190"/>
      <c r="BD958" s="190"/>
      <c r="BE958" s="190"/>
      <c r="BF958" s="190"/>
      <c r="BG958" s="190"/>
      <c r="BH958" s="190"/>
      <c r="BI958" s="190"/>
      <c r="BJ958" s="190"/>
      <c r="BK958" s="190"/>
      <c r="BL958" s="190"/>
      <c r="BM958" s="190"/>
      <c r="BN958" s="190"/>
      <c r="BO958" s="190"/>
      <c r="BP958" s="190"/>
      <c r="BQ958" s="190"/>
      <c r="BR958" s="190"/>
      <c r="BS958" s="190"/>
      <c r="BT958" s="190"/>
      <c r="BU958" s="190"/>
      <c r="BV958" s="190"/>
      <c r="BW958" s="190"/>
      <c r="BX958" s="190"/>
      <c r="BY958" s="190"/>
      <c r="BZ958" s="190"/>
      <c r="CA958" s="190"/>
      <c r="CB958" s="190"/>
      <c r="CC958" s="190"/>
      <c r="CD958" s="190"/>
      <c r="CE958" s="190"/>
      <c r="CF958" s="190"/>
      <c r="CG958" s="190"/>
      <c r="CH958" s="190"/>
      <c r="CI958" s="190"/>
      <c r="CJ958" s="190"/>
      <c r="CK958" s="190"/>
      <c r="CL958" s="190"/>
      <c r="CM958" s="190"/>
      <c r="CN958" s="190"/>
      <c r="CO958" s="190"/>
      <c r="CP958" s="190"/>
      <c r="CQ958" s="190"/>
      <c r="CR958" s="190"/>
      <c r="CS958" s="190"/>
      <c r="CT958" s="190"/>
      <c r="CU958" s="190"/>
      <c r="CV958" s="190"/>
      <c r="CW958" s="190"/>
      <c r="CX958" s="190"/>
      <c r="CY958" s="190"/>
      <c r="CZ958" s="190"/>
      <c r="DA958" s="190"/>
      <c r="DB958" s="190"/>
      <c r="DC958" s="190"/>
      <c r="DD958" s="190"/>
      <c r="DE958" s="190"/>
      <c r="DF958" s="190"/>
      <c r="DG958" s="190"/>
      <c r="DH958" s="190"/>
      <c r="DI958" s="190"/>
      <c r="DJ958" s="190"/>
      <c r="DK958" s="190"/>
      <c r="DL958" s="190"/>
      <c r="DM958" s="190"/>
      <c r="DN958" s="190"/>
      <c r="DO958" s="190"/>
      <c r="DP958" s="190"/>
      <c r="DQ958" s="190"/>
      <c r="DR958" s="190"/>
      <c r="DS958" s="190"/>
      <c r="DT958" s="190"/>
      <c r="DU958" s="190"/>
      <c r="DV958" s="190"/>
      <c r="DW958" s="190"/>
      <c r="DX958" s="190"/>
      <c r="DY958" s="190"/>
      <c r="DZ958" s="190"/>
      <c r="EA958" s="190"/>
      <c r="EB958" s="190"/>
      <c r="EC958" s="190"/>
      <c r="ED958" s="190"/>
      <c r="EE958" s="190"/>
      <c r="EF958" s="190"/>
      <c r="EG958" s="190"/>
      <c r="EH958" s="190"/>
      <c r="EI958" s="190"/>
      <c r="EJ958" s="190"/>
      <c r="EK958" s="190"/>
      <c r="EL958" s="190"/>
      <c r="EM958" s="190"/>
      <c r="EN958" s="190"/>
      <c r="EO958" s="190"/>
      <c r="EP958" s="190"/>
      <c r="EQ958" s="190"/>
      <c r="ER958" s="190"/>
      <c r="ES958" s="190"/>
      <c r="ET958" s="190"/>
      <c r="EU958" s="190"/>
      <c r="EV958" s="190"/>
      <c r="EW958" s="190"/>
      <c r="EX958" s="190"/>
      <c r="EY958" s="190"/>
      <c r="EZ958" s="190"/>
      <c r="FA958" s="190"/>
      <c r="FB958" s="190"/>
      <c r="FC958" s="190"/>
      <c r="FD958" s="190"/>
      <c r="FE958" s="190"/>
      <c r="FF958" s="190"/>
      <c r="FG958" s="190"/>
      <c r="FH958" s="190"/>
      <c r="FI958" s="190"/>
      <c r="FJ958" s="190"/>
      <c r="FK958" s="190"/>
      <c r="FL958" s="190"/>
      <c r="FM958" s="190"/>
      <c r="FN958" s="190"/>
      <c r="FO958" s="190"/>
      <c r="FP958" s="190"/>
      <c r="FQ958" s="190"/>
      <c r="FR958" s="190"/>
      <c r="FS958" s="190"/>
      <c r="FT958" s="190"/>
      <c r="FU958" s="190"/>
      <c r="FV958" s="190"/>
      <c r="FW958" s="190"/>
      <c r="FX958" s="190"/>
      <c r="FY958" s="190"/>
      <c r="FZ958" s="190"/>
      <c r="GA958" s="190"/>
      <c r="GB958" s="190"/>
      <c r="GC958" s="190"/>
      <c r="GD958" s="190"/>
      <c r="GE958" s="190"/>
      <c r="GF958" s="190"/>
      <c r="GG958" s="190"/>
      <c r="GH958" s="190"/>
    </row>
    <row r="959" spans="1:190" s="16" customFormat="1" ht="21" customHeight="1" x14ac:dyDescent="0.25">
      <c r="A959" s="700">
        <v>896</v>
      </c>
      <c r="B959" s="714" t="s">
        <v>6893</v>
      </c>
      <c r="C959" s="715" t="s">
        <v>1173</v>
      </c>
      <c r="D959" s="719" t="s">
        <v>260</v>
      </c>
      <c r="E959" s="700">
        <v>92</v>
      </c>
      <c r="F959" s="703" t="str">
        <f t="shared" si="18"/>
        <v>Xuất sắc</v>
      </c>
      <c r="G959" s="70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  <c r="Y959" s="190"/>
      <c r="Z959" s="190"/>
      <c r="AA959" s="190"/>
      <c r="AB959" s="190"/>
      <c r="AC959" s="190"/>
      <c r="AD959" s="190"/>
      <c r="AE959" s="190"/>
      <c r="AF959" s="190"/>
      <c r="AG959" s="190"/>
      <c r="AH959" s="190"/>
      <c r="AI959" s="190"/>
      <c r="AJ959" s="190"/>
      <c r="AK959" s="190"/>
      <c r="AL959" s="190"/>
      <c r="AM959" s="190"/>
      <c r="AN959" s="190"/>
      <c r="AO959" s="190"/>
      <c r="AP959" s="190"/>
      <c r="AQ959" s="190"/>
      <c r="AR959" s="190"/>
      <c r="AS959" s="190"/>
      <c r="AT959" s="190"/>
      <c r="AU959" s="190"/>
      <c r="AV959" s="190"/>
      <c r="AW959" s="190"/>
      <c r="AX959" s="190"/>
      <c r="AY959" s="190"/>
      <c r="AZ959" s="190"/>
      <c r="BA959" s="190"/>
      <c r="BB959" s="190"/>
      <c r="BC959" s="190"/>
      <c r="BD959" s="190"/>
      <c r="BE959" s="190"/>
      <c r="BF959" s="190"/>
      <c r="BG959" s="190"/>
      <c r="BH959" s="190"/>
      <c r="BI959" s="190"/>
      <c r="BJ959" s="190"/>
      <c r="BK959" s="190"/>
      <c r="BL959" s="190"/>
      <c r="BM959" s="190"/>
      <c r="BN959" s="190"/>
      <c r="BO959" s="190"/>
      <c r="BP959" s="190"/>
      <c r="BQ959" s="190"/>
      <c r="BR959" s="190"/>
      <c r="BS959" s="190"/>
      <c r="BT959" s="190"/>
      <c r="BU959" s="190"/>
      <c r="BV959" s="190"/>
      <c r="BW959" s="190"/>
      <c r="BX959" s="190"/>
      <c r="BY959" s="190"/>
      <c r="BZ959" s="190"/>
      <c r="CA959" s="190"/>
      <c r="CB959" s="190"/>
      <c r="CC959" s="190"/>
      <c r="CD959" s="190"/>
      <c r="CE959" s="190"/>
      <c r="CF959" s="190"/>
      <c r="CG959" s="190"/>
      <c r="CH959" s="190"/>
      <c r="CI959" s="190"/>
      <c r="CJ959" s="190"/>
      <c r="CK959" s="190"/>
      <c r="CL959" s="190"/>
      <c r="CM959" s="190"/>
      <c r="CN959" s="190"/>
      <c r="CO959" s="190"/>
      <c r="CP959" s="190"/>
      <c r="CQ959" s="190"/>
      <c r="CR959" s="190"/>
      <c r="CS959" s="190"/>
      <c r="CT959" s="190"/>
      <c r="CU959" s="190"/>
      <c r="CV959" s="190"/>
      <c r="CW959" s="190"/>
      <c r="CX959" s="190"/>
      <c r="CY959" s="190"/>
      <c r="CZ959" s="190"/>
      <c r="DA959" s="190"/>
      <c r="DB959" s="190"/>
      <c r="DC959" s="190"/>
      <c r="DD959" s="190"/>
      <c r="DE959" s="190"/>
      <c r="DF959" s="190"/>
      <c r="DG959" s="190"/>
      <c r="DH959" s="190"/>
      <c r="DI959" s="190"/>
      <c r="DJ959" s="190"/>
      <c r="DK959" s="190"/>
      <c r="DL959" s="190"/>
      <c r="DM959" s="190"/>
      <c r="DN959" s="190"/>
      <c r="DO959" s="190"/>
      <c r="DP959" s="190"/>
      <c r="DQ959" s="190"/>
      <c r="DR959" s="190"/>
      <c r="DS959" s="190"/>
      <c r="DT959" s="190"/>
      <c r="DU959" s="190"/>
      <c r="DV959" s="190"/>
      <c r="DW959" s="190"/>
      <c r="DX959" s="190"/>
      <c r="DY959" s="190"/>
      <c r="DZ959" s="190"/>
      <c r="EA959" s="190"/>
      <c r="EB959" s="190"/>
      <c r="EC959" s="190"/>
      <c r="ED959" s="190"/>
      <c r="EE959" s="190"/>
      <c r="EF959" s="190"/>
      <c r="EG959" s="190"/>
      <c r="EH959" s="190"/>
      <c r="EI959" s="190"/>
      <c r="EJ959" s="190"/>
      <c r="EK959" s="190"/>
      <c r="EL959" s="190"/>
      <c r="EM959" s="190"/>
      <c r="EN959" s="190"/>
      <c r="EO959" s="190"/>
      <c r="EP959" s="190"/>
      <c r="EQ959" s="190"/>
      <c r="ER959" s="190"/>
      <c r="ES959" s="190"/>
      <c r="ET959" s="190"/>
      <c r="EU959" s="190"/>
      <c r="EV959" s="190"/>
      <c r="EW959" s="190"/>
      <c r="EX959" s="190"/>
      <c r="EY959" s="190"/>
      <c r="EZ959" s="190"/>
      <c r="FA959" s="190"/>
      <c r="FB959" s="190"/>
      <c r="FC959" s="190"/>
      <c r="FD959" s="190"/>
      <c r="FE959" s="190"/>
      <c r="FF959" s="190"/>
      <c r="FG959" s="190"/>
      <c r="FH959" s="190"/>
      <c r="FI959" s="190"/>
      <c r="FJ959" s="190"/>
      <c r="FK959" s="190"/>
      <c r="FL959" s="190"/>
      <c r="FM959" s="190"/>
      <c r="FN959" s="190"/>
      <c r="FO959" s="190"/>
      <c r="FP959" s="190"/>
      <c r="FQ959" s="190"/>
      <c r="FR959" s="190"/>
      <c r="FS959" s="190"/>
      <c r="FT959" s="190"/>
      <c r="FU959" s="190"/>
      <c r="FV959" s="190"/>
      <c r="FW959" s="190"/>
      <c r="FX959" s="190"/>
      <c r="FY959" s="190"/>
      <c r="FZ959" s="190"/>
      <c r="GA959" s="190"/>
      <c r="GB959" s="190"/>
      <c r="GC959" s="190"/>
      <c r="GD959" s="190"/>
      <c r="GE959" s="190"/>
      <c r="GF959" s="190"/>
      <c r="GG959" s="190"/>
      <c r="GH959" s="190"/>
    </row>
    <row r="960" spans="1:190" s="16" customFormat="1" ht="21" customHeight="1" x14ac:dyDescent="0.25">
      <c r="A960" s="700">
        <v>897</v>
      </c>
      <c r="B960" s="714" t="s">
        <v>6894</v>
      </c>
      <c r="C960" s="715" t="s">
        <v>84</v>
      </c>
      <c r="D960" s="719" t="s">
        <v>198</v>
      </c>
      <c r="E960" s="700">
        <v>52</v>
      </c>
      <c r="F960" s="703" t="str">
        <f t="shared" si="18"/>
        <v>Trung bình</v>
      </c>
      <c r="G960" s="70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  <c r="Y960" s="190"/>
      <c r="Z960" s="190"/>
      <c r="AA960" s="190"/>
      <c r="AB960" s="190"/>
      <c r="AC960" s="190"/>
      <c r="AD960" s="190"/>
      <c r="AE960" s="190"/>
      <c r="AF960" s="190"/>
      <c r="AG960" s="190"/>
      <c r="AH960" s="190"/>
      <c r="AI960" s="190"/>
      <c r="AJ960" s="190"/>
      <c r="AK960" s="190"/>
      <c r="AL960" s="190"/>
      <c r="AM960" s="190"/>
      <c r="AN960" s="190"/>
      <c r="AO960" s="190"/>
      <c r="AP960" s="190"/>
      <c r="AQ960" s="190"/>
      <c r="AR960" s="190"/>
      <c r="AS960" s="190"/>
      <c r="AT960" s="190"/>
      <c r="AU960" s="190"/>
      <c r="AV960" s="190"/>
      <c r="AW960" s="190"/>
      <c r="AX960" s="190"/>
      <c r="AY960" s="190"/>
      <c r="AZ960" s="190"/>
      <c r="BA960" s="190"/>
      <c r="BB960" s="190"/>
      <c r="BC960" s="190"/>
      <c r="BD960" s="190"/>
      <c r="BE960" s="190"/>
      <c r="BF960" s="190"/>
      <c r="BG960" s="190"/>
      <c r="BH960" s="190"/>
      <c r="BI960" s="190"/>
      <c r="BJ960" s="190"/>
      <c r="BK960" s="190"/>
      <c r="BL960" s="190"/>
      <c r="BM960" s="190"/>
      <c r="BN960" s="190"/>
      <c r="BO960" s="190"/>
      <c r="BP960" s="190"/>
      <c r="BQ960" s="190"/>
      <c r="BR960" s="190"/>
      <c r="BS960" s="190"/>
      <c r="BT960" s="190"/>
      <c r="BU960" s="190"/>
      <c r="BV960" s="190"/>
      <c r="BW960" s="190"/>
      <c r="BX960" s="190"/>
      <c r="BY960" s="190"/>
      <c r="BZ960" s="190"/>
      <c r="CA960" s="190"/>
      <c r="CB960" s="190"/>
      <c r="CC960" s="190"/>
      <c r="CD960" s="190"/>
      <c r="CE960" s="190"/>
      <c r="CF960" s="190"/>
      <c r="CG960" s="190"/>
      <c r="CH960" s="190"/>
      <c r="CI960" s="190"/>
      <c r="CJ960" s="190"/>
      <c r="CK960" s="190"/>
      <c r="CL960" s="190"/>
      <c r="CM960" s="190"/>
      <c r="CN960" s="190"/>
      <c r="CO960" s="190"/>
      <c r="CP960" s="190"/>
      <c r="CQ960" s="190"/>
      <c r="CR960" s="190"/>
      <c r="CS960" s="190"/>
      <c r="CT960" s="190"/>
      <c r="CU960" s="190"/>
      <c r="CV960" s="190"/>
      <c r="CW960" s="190"/>
      <c r="CX960" s="190"/>
      <c r="CY960" s="190"/>
      <c r="CZ960" s="190"/>
      <c r="DA960" s="190"/>
      <c r="DB960" s="190"/>
      <c r="DC960" s="190"/>
      <c r="DD960" s="190"/>
      <c r="DE960" s="190"/>
      <c r="DF960" s="190"/>
      <c r="DG960" s="190"/>
      <c r="DH960" s="190"/>
      <c r="DI960" s="190"/>
      <c r="DJ960" s="190"/>
      <c r="DK960" s="190"/>
      <c r="DL960" s="190"/>
      <c r="DM960" s="190"/>
      <c r="DN960" s="190"/>
      <c r="DO960" s="190"/>
      <c r="DP960" s="190"/>
      <c r="DQ960" s="190"/>
      <c r="DR960" s="190"/>
      <c r="DS960" s="190"/>
      <c r="DT960" s="190"/>
      <c r="DU960" s="190"/>
      <c r="DV960" s="190"/>
      <c r="DW960" s="190"/>
      <c r="DX960" s="190"/>
      <c r="DY960" s="190"/>
      <c r="DZ960" s="190"/>
      <c r="EA960" s="190"/>
      <c r="EB960" s="190"/>
      <c r="EC960" s="190"/>
      <c r="ED960" s="190"/>
      <c r="EE960" s="190"/>
      <c r="EF960" s="190"/>
      <c r="EG960" s="190"/>
      <c r="EH960" s="190"/>
      <c r="EI960" s="190"/>
      <c r="EJ960" s="190"/>
      <c r="EK960" s="190"/>
      <c r="EL960" s="190"/>
      <c r="EM960" s="190"/>
      <c r="EN960" s="190"/>
      <c r="EO960" s="190"/>
      <c r="EP960" s="190"/>
      <c r="EQ960" s="190"/>
      <c r="ER960" s="190"/>
      <c r="ES960" s="190"/>
      <c r="ET960" s="190"/>
      <c r="EU960" s="190"/>
      <c r="EV960" s="190"/>
      <c r="EW960" s="190"/>
      <c r="EX960" s="190"/>
      <c r="EY960" s="190"/>
      <c r="EZ960" s="190"/>
      <c r="FA960" s="190"/>
      <c r="FB960" s="190"/>
      <c r="FC960" s="190"/>
      <c r="FD960" s="190"/>
      <c r="FE960" s="190"/>
      <c r="FF960" s="190"/>
      <c r="FG960" s="190"/>
      <c r="FH960" s="190"/>
      <c r="FI960" s="190"/>
      <c r="FJ960" s="190"/>
      <c r="FK960" s="190"/>
      <c r="FL960" s="190"/>
      <c r="FM960" s="190"/>
      <c r="FN960" s="190"/>
      <c r="FO960" s="190"/>
      <c r="FP960" s="190"/>
      <c r="FQ960" s="190"/>
      <c r="FR960" s="190"/>
      <c r="FS960" s="190"/>
      <c r="FT960" s="190"/>
      <c r="FU960" s="190"/>
      <c r="FV960" s="190"/>
      <c r="FW960" s="190"/>
      <c r="FX960" s="190"/>
      <c r="FY960" s="190"/>
      <c r="FZ960" s="190"/>
      <c r="GA960" s="190"/>
      <c r="GB960" s="190"/>
      <c r="GC960" s="190"/>
      <c r="GD960" s="190"/>
      <c r="GE960" s="190"/>
      <c r="GF960" s="190"/>
      <c r="GG960" s="190"/>
      <c r="GH960" s="190"/>
    </row>
    <row r="961" spans="1:190" s="16" customFormat="1" ht="21" customHeight="1" x14ac:dyDescent="0.25">
      <c r="A961" s="700">
        <v>898</v>
      </c>
      <c r="B961" s="714" t="s">
        <v>6895</v>
      </c>
      <c r="C961" s="715" t="s">
        <v>18</v>
      </c>
      <c r="D961" s="719" t="s">
        <v>2866</v>
      </c>
      <c r="E961" s="700">
        <v>95</v>
      </c>
      <c r="F961" s="703" t="str">
        <f t="shared" si="18"/>
        <v>Xuất sắc</v>
      </c>
      <c r="G961" s="70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  <c r="Y961" s="190"/>
      <c r="Z961" s="190"/>
      <c r="AA961" s="190"/>
      <c r="AB961" s="190"/>
      <c r="AC961" s="190"/>
      <c r="AD961" s="190"/>
      <c r="AE961" s="190"/>
      <c r="AF961" s="190"/>
      <c r="AG961" s="190"/>
      <c r="AH961" s="190"/>
      <c r="AI961" s="190"/>
      <c r="AJ961" s="190"/>
      <c r="AK961" s="190"/>
      <c r="AL961" s="190"/>
      <c r="AM961" s="190"/>
      <c r="AN961" s="190"/>
      <c r="AO961" s="190"/>
      <c r="AP961" s="190"/>
      <c r="AQ961" s="190"/>
      <c r="AR961" s="190"/>
      <c r="AS961" s="190"/>
      <c r="AT961" s="190"/>
      <c r="AU961" s="190"/>
      <c r="AV961" s="190"/>
      <c r="AW961" s="190"/>
      <c r="AX961" s="190"/>
      <c r="AY961" s="190"/>
      <c r="AZ961" s="190"/>
      <c r="BA961" s="190"/>
      <c r="BB961" s="190"/>
      <c r="BC961" s="190"/>
      <c r="BD961" s="190"/>
      <c r="BE961" s="190"/>
      <c r="BF961" s="190"/>
      <c r="BG961" s="190"/>
      <c r="BH961" s="190"/>
      <c r="BI961" s="190"/>
      <c r="BJ961" s="190"/>
      <c r="BK961" s="190"/>
      <c r="BL961" s="190"/>
      <c r="BM961" s="190"/>
      <c r="BN961" s="190"/>
      <c r="BO961" s="190"/>
      <c r="BP961" s="190"/>
      <c r="BQ961" s="190"/>
      <c r="BR961" s="190"/>
      <c r="BS961" s="190"/>
      <c r="BT961" s="190"/>
      <c r="BU961" s="190"/>
      <c r="BV961" s="190"/>
      <c r="BW961" s="190"/>
      <c r="BX961" s="190"/>
      <c r="BY961" s="190"/>
      <c r="BZ961" s="190"/>
      <c r="CA961" s="190"/>
      <c r="CB961" s="190"/>
      <c r="CC961" s="190"/>
      <c r="CD961" s="190"/>
      <c r="CE961" s="190"/>
      <c r="CF961" s="190"/>
      <c r="CG961" s="190"/>
      <c r="CH961" s="190"/>
      <c r="CI961" s="190"/>
      <c r="CJ961" s="190"/>
      <c r="CK961" s="190"/>
      <c r="CL961" s="190"/>
      <c r="CM961" s="190"/>
      <c r="CN961" s="190"/>
      <c r="CO961" s="190"/>
      <c r="CP961" s="190"/>
      <c r="CQ961" s="190"/>
      <c r="CR961" s="190"/>
      <c r="CS961" s="190"/>
      <c r="CT961" s="190"/>
      <c r="CU961" s="190"/>
      <c r="CV961" s="190"/>
      <c r="CW961" s="190"/>
      <c r="CX961" s="190"/>
      <c r="CY961" s="190"/>
      <c r="CZ961" s="190"/>
      <c r="DA961" s="190"/>
      <c r="DB961" s="190"/>
      <c r="DC961" s="190"/>
      <c r="DD961" s="190"/>
      <c r="DE961" s="190"/>
      <c r="DF961" s="190"/>
      <c r="DG961" s="190"/>
      <c r="DH961" s="190"/>
      <c r="DI961" s="190"/>
      <c r="DJ961" s="190"/>
      <c r="DK961" s="190"/>
      <c r="DL961" s="190"/>
      <c r="DM961" s="190"/>
      <c r="DN961" s="190"/>
      <c r="DO961" s="190"/>
      <c r="DP961" s="190"/>
      <c r="DQ961" s="190"/>
      <c r="DR961" s="190"/>
      <c r="DS961" s="190"/>
      <c r="DT961" s="190"/>
      <c r="DU961" s="190"/>
      <c r="DV961" s="190"/>
      <c r="DW961" s="190"/>
      <c r="DX961" s="190"/>
      <c r="DY961" s="190"/>
      <c r="DZ961" s="190"/>
      <c r="EA961" s="190"/>
      <c r="EB961" s="190"/>
      <c r="EC961" s="190"/>
      <c r="ED961" s="190"/>
      <c r="EE961" s="190"/>
      <c r="EF961" s="190"/>
      <c r="EG961" s="190"/>
      <c r="EH961" s="190"/>
      <c r="EI961" s="190"/>
      <c r="EJ961" s="190"/>
      <c r="EK961" s="190"/>
      <c r="EL961" s="190"/>
      <c r="EM961" s="190"/>
      <c r="EN961" s="190"/>
      <c r="EO961" s="190"/>
      <c r="EP961" s="190"/>
      <c r="EQ961" s="190"/>
      <c r="ER961" s="190"/>
      <c r="ES961" s="190"/>
      <c r="ET961" s="190"/>
      <c r="EU961" s="190"/>
      <c r="EV961" s="190"/>
      <c r="EW961" s="190"/>
      <c r="EX961" s="190"/>
      <c r="EY961" s="190"/>
      <c r="EZ961" s="190"/>
      <c r="FA961" s="190"/>
      <c r="FB961" s="190"/>
      <c r="FC961" s="190"/>
      <c r="FD961" s="190"/>
      <c r="FE961" s="190"/>
      <c r="FF961" s="190"/>
      <c r="FG961" s="190"/>
      <c r="FH961" s="190"/>
      <c r="FI961" s="190"/>
      <c r="FJ961" s="190"/>
      <c r="FK961" s="190"/>
      <c r="FL961" s="190"/>
      <c r="FM961" s="190"/>
      <c r="FN961" s="190"/>
      <c r="FO961" s="190"/>
      <c r="FP961" s="190"/>
      <c r="FQ961" s="190"/>
      <c r="FR961" s="190"/>
      <c r="FS961" s="190"/>
      <c r="FT961" s="190"/>
      <c r="FU961" s="190"/>
      <c r="FV961" s="190"/>
      <c r="FW961" s="190"/>
      <c r="FX961" s="190"/>
      <c r="FY961" s="190"/>
      <c r="FZ961" s="190"/>
      <c r="GA961" s="190"/>
      <c r="GB961" s="190"/>
      <c r="GC961" s="190"/>
      <c r="GD961" s="190"/>
      <c r="GE961" s="190"/>
      <c r="GF961" s="190"/>
      <c r="GG961" s="190"/>
      <c r="GH961" s="190"/>
    </row>
    <row r="962" spans="1:190" s="16" customFormat="1" ht="21" customHeight="1" x14ac:dyDescent="0.25">
      <c r="A962" s="700">
        <v>899</v>
      </c>
      <c r="B962" s="714" t="s">
        <v>6896</v>
      </c>
      <c r="C962" s="715" t="s">
        <v>1517</v>
      </c>
      <c r="D962" s="719" t="s">
        <v>149</v>
      </c>
      <c r="E962" s="700">
        <v>20</v>
      </c>
      <c r="F962" s="703" t="str">
        <f t="shared" si="18"/>
        <v>Kém</v>
      </c>
      <c r="G962" s="787" t="s">
        <v>3651</v>
      </c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  <c r="Y962" s="190"/>
      <c r="Z962" s="190"/>
      <c r="AA962" s="190"/>
      <c r="AB962" s="190"/>
      <c r="AC962" s="190"/>
      <c r="AD962" s="190"/>
      <c r="AE962" s="190"/>
      <c r="AF962" s="190"/>
      <c r="AG962" s="190"/>
      <c r="AH962" s="190"/>
      <c r="AI962" s="190"/>
      <c r="AJ962" s="190"/>
      <c r="AK962" s="190"/>
      <c r="AL962" s="190"/>
      <c r="AM962" s="190"/>
      <c r="AN962" s="190"/>
      <c r="AO962" s="190"/>
      <c r="AP962" s="190"/>
      <c r="AQ962" s="190"/>
      <c r="AR962" s="190"/>
      <c r="AS962" s="190"/>
      <c r="AT962" s="190"/>
      <c r="AU962" s="190"/>
      <c r="AV962" s="190"/>
      <c r="AW962" s="190"/>
      <c r="AX962" s="190"/>
      <c r="AY962" s="190"/>
      <c r="AZ962" s="190"/>
      <c r="BA962" s="190"/>
      <c r="BB962" s="190"/>
      <c r="BC962" s="190"/>
      <c r="BD962" s="190"/>
      <c r="BE962" s="190"/>
      <c r="BF962" s="190"/>
      <c r="BG962" s="190"/>
      <c r="BH962" s="190"/>
      <c r="BI962" s="190"/>
      <c r="BJ962" s="190"/>
      <c r="BK962" s="190"/>
      <c r="BL962" s="190"/>
      <c r="BM962" s="190"/>
      <c r="BN962" s="190"/>
      <c r="BO962" s="190"/>
      <c r="BP962" s="190"/>
      <c r="BQ962" s="190"/>
      <c r="BR962" s="190"/>
      <c r="BS962" s="190"/>
      <c r="BT962" s="190"/>
      <c r="BU962" s="190"/>
      <c r="BV962" s="190"/>
      <c r="BW962" s="190"/>
      <c r="BX962" s="190"/>
      <c r="BY962" s="190"/>
      <c r="BZ962" s="190"/>
      <c r="CA962" s="190"/>
      <c r="CB962" s="190"/>
      <c r="CC962" s="190"/>
      <c r="CD962" s="190"/>
      <c r="CE962" s="190"/>
      <c r="CF962" s="190"/>
      <c r="CG962" s="190"/>
      <c r="CH962" s="190"/>
      <c r="CI962" s="190"/>
      <c r="CJ962" s="190"/>
      <c r="CK962" s="190"/>
      <c r="CL962" s="190"/>
      <c r="CM962" s="190"/>
      <c r="CN962" s="190"/>
      <c r="CO962" s="190"/>
      <c r="CP962" s="190"/>
      <c r="CQ962" s="190"/>
      <c r="CR962" s="190"/>
      <c r="CS962" s="190"/>
      <c r="CT962" s="190"/>
      <c r="CU962" s="190"/>
      <c r="CV962" s="190"/>
      <c r="CW962" s="190"/>
      <c r="CX962" s="190"/>
      <c r="CY962" s="190"/>
      <c r="CZ962" s="190"/>
      <c r="DA962" s="190"/>
      <c r="DB962" s="190"/>
      <c r="DC962" s="190"/>
      <c r="DD962" s="190"/>
      <c r="DE962" s="190"/>
      <c r="DF962" s="190"/>
      <c r="DG962" s="190"/>
      <c r="DH962" s="190"/>
      <c r="DI962" s="190"/>
      <c r="DJ962" s="190"/>
      <c r="DK962" s="190"/>
      <c r="DL962" s="190"/>
      <c r="DM962" s="190"/>
      <c r="DN962" s="190"/>
      <c r="DO962" s="190"/>
      <c r="DP962" s="190"/>
      <c r="DQ962" s="190"/>
      <c r="DR962" s="190"/>
      <c r="DS962" s="190"/>
      <c r="DT962" s="190"/>
      <c r="DU962" s="190"/>
      <c r="DV962" s="190"/>
      <c r="DW962" s="190"/>
      <c r="DX962" s="190"/>
      <c r="DY962" s="190"/>
      <c r="DZ962" s="190"/>
      <c r="EA962" s="190"/>
      <c r="EB962" s="190"/>
      <c r="EC962" s="190"/>
      <c r="ED962" s="190"/>
      <c r="EE962" s="190"/>
      <c r="EF962" s="190"/>
      <c r="EG962" s="190"/>
      <c r="EH962" s="190"/>
      <c r="EI962" s="190"/>
      <c r="EJ962" s="190"/>
      <c r="EK962" s="190"/>
      <c r="EL962" s="190"/>
      <c r="EM962" s="190"/>
      <c r="EN962" s="190"/>
      <c r="EO962" s="190"/>
      <c r="EP962" s="190"/>
      <c r="EQ962" s="190"/>
      <c r="ER962" s="190"/>
      <c r="ES962" s="190"/>
      <c r="ET962" s="190"/>
      <c r="EU962" s="190"/>
      <c r="EV962" s="190"/>
      <c r="EW962" s="190"/>
      <c r="EX962" s="190"/>
      <c r="EY962" s="190"/>
      <c r="EZ962" s="190"/>
      <c r="FA962" s="190"/>
      <c r="FB962" s="190"/>
      <c r="FC962" s="190"/>
      <c r="FD962" s="190"/>
      <c r="FE962" s="190"/>
      <c r="FF962" s="190"/>
      <c r="FG962" s="190"/>
      <c r="FH962" s="190"/>
      <c r="FI962" s="190"/>
      <c r="FJ962" s="190"/>
      <c r="FK962" s="190"/>
      <c r="FL962" s="190"/>
      <c r="FM962" s="190"/>
      <c r="FN962" s="190"/>
      <c r="FO962" s="190"/>
      <c r="FP962" s="190"/>
      <c r="FQ962" s="190"/>
      <c r="FR962" s="190"/>
      <c r="FS962" s="190"/>
      <c r="FT962" s="190"/>
      <c r="FU962" s="190"/>
      <c r="FV962" s="190"/>
      <c r="FW962" s="190"/>
      <c r="FX962" s="190"/>
      <c r="FY962" s="190"/>
      <c r="FZ962" s="190"/>
      <c r="GA962" s="190"/>
      <c r="GB962" s="190"/>
      <c r="GC962" s="190"/>
      <c r="GD962" s="190"/>
      <c r="GE962" s="190"/>
      <c r="GF962" s="190"/>
      <c r="GG962" s="190"/>
      <c r="GH962" s="190"/>
    </row>
    <row r="963" spans="1:190" s="16" customFormat="1" ht="21" customHeight="1" x14ac:dyDescent="0.25">
      <c r="A963" s="700">
        <v>900</v>
      </c>
      <c r="B963" s="714" t="s">
        <v>6897</v>
      </c>
      <c r="C963" s="715" t="s">
        <v>62</v>
      </c>
      <c r="D963" s="719" t="s">
        <v>39</v>
      </c>
      <c r="E963" s="700">
        <v>85</v>
      </c>
      <c r="F963" s="703" t="str">
        <f t="shared" si="18"/>
        <v>Tốt</v>
      </c>
      <c r="G963" s="70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  <c r="Y963" s="190"/>
      <c r="Z963" s="190"/>
      <c r="AA963" s="190"/>
      <c r="AB963" s="190"/>
      <c r="AC963" s="190"/>
      <c r="AD963" s="190"/>
      <c r="AE963" s="190"/>
      <c r="AF963" s="190"/>
      <c r="AG963" s="190"/>
      <c r="AH963" s="190"/>
      <c r="AI963" s="190"/>
      <c r="AJ963" s="190"/>
      <c r="AK963" s="190"/>
      <c r="AL963" s="190"/>
      <c r="AM963" s="190"/>
      <c r="AN963" s="190"/>
      <c r="AO963" s="190"/>
      <c r="AP963" s="190"/>
      <c r="AQ963" s="190"/>
      <c r="AR963" s="190"/>
      <c r="AS963" s="190"/>
      <c r="AT963" s="190"/>
      <c r="AU963" s="190"/>
      <c r="AV963" s="190"/>
      <c r="AW963" s="190"/>
      <c r="AX963" s="190"/>
      <c r="AY963" s="190"/>
      <c r="AZ963" s="190"/>
      <c r="BA963" s="190"/>
      <c r="BB963" s="190"/>
      <c r="BC963" s="190"/>
      <c r="BD963" s="190"/>
      <c r="BE963" s="190"/>
      <c r="BF963" s="190"/>
      <c r="BG963" s="190"/>
      <c r="BH963" s="190"/>
      <c r="BI963" s="190"/>
      <c r="BJ963" s="190"/>
      <c r="BK963" s="190"/>
      <c r="BL963" s="190"/>
      <c r="BM963" s="190"/>
      <c r="BN963" s="190"/>
      <c r="BO963" s="190"/>
      <c r="BP963" s="190"/>
      <c r="BQ963" s="190"/>
      <c r="BR963" s="190"/>
      <c r="BS963" s="190"/>
      <c r="BT963" s="190"/>
      <c r="BU963" s="190"/>
      <c r="BV963" s="190"/>
      <c r="BW963" s="190"/>
      <c r="BX963" s="190"/>
      <c r="BY963" s="190"/>
      <c r="BZ963" s="190"/>
      <c r="CA963" s="190"/>
      <c r="CB963" s="190"/>
      <c r="CC963" s="190"/>
      <c r="CD963" s="190"/>
      <c r="CE963" s="190"/>
      <c r="CF963" s="190"/>
      <c r="CG963" s="190"/>
      <c r="CH963" s="190"/>
      <c r="CI963" s="190"/>
      <c r="CJ963" s="190"/>
      <c r="CK963" s="190"/>
      <c r="CL963" s="190"/>
      <c r="CM963" s="190"/>
      <c r="CN963" s="190"/>
      <c r="CO963" s="190"/>
      <c r="CP963" s="190"/>
      <c r="CQ963" s="190"/>
      <c r="CR963" s="190"/>
      <c r="CS963" s="190"/>
      <c r="CT963" s="190"/>
      <c r="CU963" s="190"/>
      <c r="CV963" s="190"/>
      <c r="CW963" s="190"/>
      <c r="CX963" s="190"/>
      <c r="CY963" s="190"/>
      <c r="CZ963" s="190"/>
      <c r="DA963" s="190"/>
      <c r="DB963" s="190"/>
      <c r="DC963" s="190"/>
      <c r="DD963" s="190"/>
      <c r="DE963" s="190"/>
      <c r="DF963" s="190"/>
      <c r="DG963" s="190"/>
      <c r="DH963" s="190"/>
      <c r="DI963" s="190"/>
      <c r="DJ963" s="190"/>
      <c r="DK963" s="190"/>
      <c r="DL963" s="190"/>
      <c r="DM963" s="190"/>
      <c r="DN963" s="190"/>
      <c r="DO963" s="190"/>
      <c r="DP963" s="190"/>
      <c r="DQ963" s="190"/>
      <c r="DR963" s="190"/>
      <c r="DS963" s="190"/>
      <c r="DT963" s="190"/>
      <c r="DU963" s="190"/>
      <c r="DV963" s="190"/>
      <c r="DW963" s="190"/>
      <c r="DX963" s="190"/>
      <c r="DY963" s="190"/>
      <c r="DZ963" s="190"/>
      <c r="EA963" s="190"/>
      <c r="EB963" s="190"/>
      <c r="EC963" s="190"/>
      <c r="ED963" s="190"/>
      <c r="EE963" s="190"/>
      <c r="EF963" s="190"/>
      <c r="EG963" s="190"/>
      <c r="EH963" s="190"/>
      <c r="EI963" s="190"/>
      <c r="EJ963" s="190"/>
      <c r="EK963" s="190"/>
      <c r="EL963" s="190"/>
      <c r="EM963" s="190"/>
      <c r="EN963" s="190"/>
      <c r="EO963" s="190"/>
      <c r="EP963" s="190"/>
      <c r="EQ963" s="190"/>
      <c r="ER963" s="190"/>
      <c r="ES963" s="190"/>
      <c r="ET963" s="190"/>
      <c r="EU963" s="190"/>
      <c r="EV963" s="190"/>
      <c r="EW963" s="190"/>
      <c r="EX963" s="190"/>
      <c r="EY963" s="190"/>
      <c r="EZ963" s="190"/>
      <c r="FA963" s="190"/>
      <c r="FB963" s="190"/>
      <c r="FC963" s="190"/>
      <c r="FD963" s="190"/>
      <c r="FE963" s="190"/>
      <c r="FF963" s="190"/>
      <c r="FG963" s="190"/>
      <c r="FH963" s="190"/>
      <c r="FI963" s="190"/>
      <c r="FJ963" s="190"/>
      <c r="FK963" s="190"/>
      <c r="FL963" s="190"/>
      <c r="FM963" s="190"/>
      <c r="FN963" s="190"/>
      <c r="FO963" s="190"/>
      <c r="FP963" s="190"/>
      <c r="FQ963" s="190"/>
      <c r="FR963" s="190"/>
      <c r="FS963" s="190"/>
      <c r="FT963" s="190"/>
      <c r="FU963" s="190"/>
      <c r="FV963" s="190"/>
      <c r="FW963" s="190"/>
      <c r="FX963" s="190"/>
      <c r="FY963" s="190"/>
      <c r="FZ963" s="190"/>
      <c r="GA963" s="190"/>
      <c r="GB963" s="190"/>
      <c r="GC963" s="190"/>
      <c r="GD963" s="190"/>
      <c r="GE963" s="190"/>
      <c r="GF963" s="190"/>
      <c r="GG963" s="190"/>
      <c r="GH963" s="190"/>
    </row>
    <row r="964" spans="1:190" s="16" customFormat="1" ht="21" customHeight="1" x14ac:dyDescent="0.25">
      <c r="A964" s="700">
        <v>901</v>
      </c>
      <c r="B964" s="714" t="s">
        <v>6898</v>
      </c>
      <c r="C964" s="715" t="s">
        <v>6899</v>
      </c>
      <c r="D964" s="719" t="s">
        <v>806</v>
      </c>
      <c r="E964" s="700">
        <v>78</v>
      </c>
      <c r="F964" s="703" t="str">
        <f t="shared" si="18"/>
        <v>Khá</v>
      </c>
      <c r="G964" s="70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  <c r="Y964" s="190"/>
      <c r="Z964" s="190"/>
      <c r="AA964" s="190"/>
      <c r="AB964" s="190"/>
      <c r="AC964" s="190"/>
      <c r="AD964" s="190"/>
      <c r="AE964" s="190"/>
      <c r="AF964" s="190"/>
      <c r="AG964" s="190"/>
      <c r="AH964" s="190"/>
      <c r="AI964" s="190"/>
      <c r="AJ964" s="190"/>
      <c r="AK964" s="190"/>
      <c r="AL964" s="190"/>
      <c r="AM964" s="190"/>
      <c r="AN964" s="190"/>
      <c r="AO964" s="190"/>
      <c r="AP964" s="190"/>
      <c r="AQ964" s="190"/>
      <c r="AR964" s="190"/>
      <c r="AS964" s="190"/>
      <c r="AT964" s="190"/>
      <c r="AU964" s="190"/>
      <c r="AV964" s="190"/>
      <c r="AW964" s="190"/>
      <c r="AX964" s="190"/>
      <c r="AY964" s="190"/>
      <c r="AZ964" s="190"/>
      <c r="BA964" s="190"/>
      <c r="BB964" s="190"/>
      <c r="BC964" s="190"/>
      <c r="BD964" s="190"/>
      <c r="BE964" s="190"/>
      <c r="BF964" s="190"/>
      <c r="BG964" s="190"/>
      <c r="BH964" s="190"/>
      <c r="BI964" s="190"/>
      <c r="BJ964" s="190"/>
      <c r="BK964" s="190"/>
      <c r="BL964" s="190"/>
      <c r="BM964" s="190"/>
      <c r="BN964" s="190"/>
      <c r="BO964" s="190"/>
      <c r="BP964" s="190"/>
      <c r="BQ964" s="190"/>
      <c r="BR964" s="190"/>
      <c r="BS964" s="190"/>
      <c r="BT964" s="190"/>
      <c r="BU964" s="190"/>
      <c r="BV964" s="190"/>
      <c r="BW964" s="190"/>
      <c r="BX964" s="190"/>
      <c r="BY964" s="190"/>
      <c r="BZ964" s="190"/>
      <c r="CA964" s="190"/>
      <c r="CB964" s="190"/>
      <c r="CC964" s="190"/>
      <c r="CD964" s="190"/>
      <c r="CE964" s="190"/>
      <c r="CF964" s="190"/>
      <c r="CG964" s="190"/>
      <c r="CH964" s="190"/>
      <c r="CI964" s="190"/>
      <c r="CJ964" s="190"/>
      <c r="CK964" s="190"/>
      <c r="CL964" s="190"/>
      <c r="CM964" s="190"/>
      <c r="CN964" s="190"/>
      <c r="CO964" s="190"/>
      <c r="CP964" s="190"/>
      <c r="CQ964" s="190"/>
      <c r="CR964" s="190"/>
      <c r="CS964" s="190"/>
      <c r="CT964" s="190"/>
      <c r="CU964" s="190"/>
      <c r="CV964" s="190"/>
      <c r="CW964" s="190"/>
      <c r="CX964" s="190"/>
      <c r="CY964" s="190"/>
      <c r="CZ964" s="190"/>
      <c r="DA964" s="190"/>
      <c r="DB964" s="190"/>
      <c r="DC964" s="190"/>
      <c r="DD964" s="190"/>
      <c r="DE964" s="190"/>
      <c r="DF964" s="190"/>
      <c r="DG964" s="190"/>
      <c r="DH964" s="190"/>
      <c r="DI964" s="190"/>
      <c r="DJ964" s="190"/>
      <c r="DK964" s="190"/>
      <c r="DL964" s="190"/>
      <c r="DM964" s="190"/>
      <c r="DN964" s="190"/>
      <c r="DO964" s="190"/>
      <c r="DP964" s="190"/>
      <c r="DQ964" s="190"/>
      <c r="DR964" s="190"/>
      <c r="DS964" s="190"/>
      <c r="DT964" s="190"/>
      <c r="DU964" s="190"/>
      <c r="DV964" s="190"/>
      <c r="DW964" s="190"/>
      <c r="DX964" s="190"/>
      <c r="DY964" s="190"/>
      <c r="DZ964" s="190"/>
      <c r="EA964" s="190"/>
      <c r="EB964" s="190"/>
      <c r="EC964" s="190"/>
      <c r="ED964" s="190"/>
      <c r="EE964" s="190"/>
      <c r="EF964" s="190"/>
      <c r="EG964" s="190"/>
      <c r="EH964" s="190"/>
      <c r="EI964" s="190"/>
      <c r="EJ964" s="190"/>
      <c r="EK964" s="190"/>
      <c r="EL964" s="190"/>
      <c r="EM964" s="190"/>
      <c r="EN964" s="190"/>
      <c r="EO964" s="190"/>
      <c r="EP964" s="190"/>
      <c r="EQ964" s="190"/>
      <c r="ER964" s="190"/>
      <c r="ES964" s="190"/>
      <c r="ET964" s="190"/>
      <c r="EU964" s="190"/>
      <c r="EV964" s="190"/>
      <c r="EW964" s="190"/>
      <c r="EX964" s="190"/>
      <c r="EY964" s="190"/>
      <c r="EZ964" s="190"/>
      <c r="FA964" s="190"/>
      <c r="FB964" s="190"/>
      <c r="FC964" s="190"/>
      <c r="FD964" s="190"/>
      <c r="FE964" s="190"/>
      <c r="FF964" s="190"/>
      <c r="FG964" s="190"/>
      <c r="FH964" s="190"/>
      <c r="FI964" s="190"/>
      <c r="FJ964" s="190"/>
      <c r="FK964" s="190"/>
      <c r="FL964" s="190"/>
      <c r="FM964" s="190"/>
      <c r="FN964" s="190"/>
      <c r="FO964" s="190"/>
      <c r="FP964" s="190"/>
      <c r="FQ964" s="190"/>
      <c r="FR964" s="190"/>
      <c r="FS964" s="190"/>
      <c r="FT964" s="190"/>
      <c r="FU964" s="190"/>
      <c r="FV964" s="190"/>
      <c r="FW964" s="190"/>
      <c r="FX964" s="190"/>
      <c r="FY964" s="190"/>
      <c r="FZ964" s="190"/>
      <c r="GA964" s="190"/>
      <c r="GB964" s="190"/>
      <c r="GC964" s="190"/>
      <c r="GD964" s="190"/>
      <c r="GE964" s="190"/>
      <c r="GF964" s="190"/>
      <c r="GG964" s="190"/>
      <c r="GH964" s="190"/>
    </row>
    <row r="965" spans="1:190" s="16" customFormat="1" ht="21" customHeight="1" x14ac:dyDescent="0.25">
      <c r="A965" s="700">
        <v>902</v>
      </c>
      <c r="B965" s="714" t="s">
        <v>6900</v>
      </c>
      <c r="C965" s="715" t="s">
        <v>6901</v>
      </c>
      <c r="D965" s="719" t="s">
        <v>27</v>
      </c>
      <c r="E965" s="700">
        <v>92</v>
      </c>
      <c r="F965" s="703" t="str">
        <f t="shared" si="18"/>
        <v>Xuất sắc</v>
      </c>
      <c r="G965" s="70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  <c r="Y965" s="190"/>
      <c r="Z965" s="190"/>
      <c r="AA965" s="190"/>
      <c r="AB965" s="190"/>
      <c r="AC965" s="190"/>
      <c r="AD965" s="190"/>
      <c r="AE965" s="190"/>
      <c r="AF965" s="190"/>
      <c r="AG965" s="190"/>
      <c r="AH965" s="190"/>
      <c r="AI965" s="190"/>
      <c r="AJ965" s="190"/>
      <c r="AK965" s="190"/>
      <c r="AL965" s="190"/>
      <c r="AM965" s="190"/>
      <c r="AN965" s="190"/>
      <c r="AO965" s="190"/>
      <c r="AP965" s="190"/>
      <c r="AQ965" s="190"/>
      <c r="AR965" s="190"/>
      <c r="AS965" s="190"/>
      <c r="AT965" s="190"/>
      <c r="AU965" s="190"/>
      <c r="AV965" s="190"/>
      <c r="AW965" s="190"/>
      <c r="AX965" s="190"/>
      <c r="AY965" s="190"/>
      <c r="AZ965" s="190"/>
      <c r="BA965" s="190"/>
      <c r="BB965" s="190"/>
      <c r="BC965" s="190"/>
      <c r="BD965" s="190"/>
      <c r="BE965" s="190"/>
      <c r="BF965" s="190"/>
      <c r="BG965" s="190"/>
      <c r="BH965" s="190"/>
      <c r="BI965" s="190"/>
      <c r="BJ965" s="190"/>
      <c r="BK965" s="190"/>
      <c r="BL965" s="190"/>
      <c r="BM965" s="190"/>
      <c r="BN965" s="190"/>
      <c r="BO965" s="190"/>
      <c r="BP965" s="190"/>
      <c r="BQ965" s="190"/>
      <c r="BR965" s="190"/>
      <c r="BS965" s="190"/>
      <c r="BT965" s="190"/>
      <c r="BU965" s="190"/>
      <c r="BV965" s="190"/>
      <c r="BW965" s="190"/>
      <c r="BX965" s="190"/>
      <c r="BY965" s="190"/>
      <c r="BZ965" s="190"/>
      <c r="CA965" s="190"/>
      <c r="CB965" s="190"/>
      <c r="CC965" s="190"/>
      <c r="CD965" s="190"/>
      <c r="CE965" s="190"/>
      <c r="CF965" s="190"/>
      <c r="CG965" s="190"/>
      <c r="CH965" s="190"/>
      <c r="CI965" s="190"/>
      <c r="CJ965" s="190"/>
      <c r="CK965" s="190"/>
      <c r="CL965" s="190"/>
      <c r="CM965" s="190"/>
      <c r="CN965" s="190"/>
      <c r="CO965" s="190"/>
      <c r="CP965" s="190"/>
      <c r="CQ965" s="190"/>
      <c r="CR965" s="190"/>
      <c r="CS965" s="190"/>
      <c r="CT965" s="190"/>
      <c r="CU965" s="190"/>
      <c r="CV965" s="190"/>
      <c r="CW965" s="190"/>
      <c r="CX965" s="190"/>
      <c r="CY965" s="190"/>
      <c r="CZ965" s="190"/>
      <c r="DA965" s="190"/>
      <c r="DB965" s="190"/>
      <c r="DC965" s="190"/>
      <c r="DD965" s="190"/>
      <c r="DE965" s="190"/>
      <c r="DF965" s="190"/>
      <c r="DG965" s="190"/>
      <c r="DH965" s="190"/>
      <c r="DI965" s="190"/>
      <c r="DJ965" s="190"/>
      <c r="DK965" s="190"/>
      <c r="DL965" s="190"/>
      <c r="DM965" s="190"/>
      <c r="DN965" s="190"/>
      <c r="DO965" s="190"/>
      <c r="DP965" s="190"/>
      <c r="DQ965" s="190"/>
      <c r="DR965" s="190"/>
      <c r="DS965" s="190"/>
      <c r="DT965" s="190"/>
      <c r="DU965" s="190"/>
      <c r="DV965" s="190"/>
      <c r="DW965" s="190"/>
      <c r="DX965" s="190"/>
      <c r="DY965" s="190"/>
      <c r="DZ965" s="190"/>
      <c r="EA965" s="190"/>
      <c r="EB965" s="190"/>
      <c r="EC965" s="190"/>
      <c r="ED965" s="190"/>
      <c r="EE965" s="190"/>
      <c r="EF965" s="190"/>
      <c r="EG965" s="190"/>
      <c r="EH965" s="190"/>
      <c r="EI965" s="190"/>
      <c r="EJ965" s="190"/>
      <c r="EK965" s="190"/>
      <c r="EL965" s="190"/>
      <c r="EM965" s="190"/>
      <c r="EN965" s="190"/>
      <c r="EO965" s="190"/>
      <c r="EP965" s="190"/>
      <c r="EQ965" s="190"/>
      <c r="ER965" s="190"/>
      <c r="ES965" s="190"/>
      <c r="ET965" s="190"/>
      <c r="EU965" s="190"/>
      <c r="EV965" s="190"/>
      <c r="EW965" s="190"/>
      <c r="EX965" s="190"/>
      <c r="EY965" s="190"/>
      <c r="EZ965" s="190"/>
      <c r="FA965" s="190"/>
      <c r="FB965" s="190"/>
      <c r="FC965" s="190"/>
      <c r="FD965" s="190"/>
      <c r="FE965" s="190"/>
      <c r="FF965" s="190"/>
      <c r="FG965" s="190"/>
      <c r="FH965" s="190"/>
      <c r="FI965" s="190"/>
      <c r="FJ965" s="190"/>
      <c r="FK965" s="190"/>
      <c r="FL965" s="190"/>
      <c r="FM965" s="190"/>
      <c r="FN965" s="190"/>
      <c r="FO965" s="190"/>
      <c r="FP965" s="190"/>
      <c r="FQ965" s="190"/>
      <c r="FR965" s="190"/>
      <c r="FS965" s="190"/>
      <c r="FT965" s="190"/>
      <c r="FU965" s="190"/>
      <c r="FV965" s="190"/>
      <c r="FW965" s="190"/>
      <c r="FX965" s="190"/>
      <c r="FY965" s="190"/>
      <c r="FZ965" s="190"/>
      <c r="GA965" s="190"/>
      <c r="GB965" s="190"/>
      <c r="GC965" s="190"/>
      <c r="GD965" s="190"/>
      <c r="GE965" s="190"/>
      <c r="GF965" s="190"/>
      <c r="GG965" s="190"/>
      <c r="GH965" s="190"/>
    </row>
    <row r="966" spans="1:190" s="16" customFormat="1" ht="21" customHeight="1" x14ac:dyDescent="0.25">
      <c r="A966" s="700">
        <v>903</v>
      </c>
      <c r="B966" s="714" t="s">
        <v>6902</v>
      </c>
      <c r="C966" s="715" t="s">
        <v>62</v>
      </c>
      <c r="D966" s="719" t="s">
        <v>27</v>
      </c>
      <c r="E966" s="700">
        <v>81</v>
      </c>
      <c r="F966" s="703" t="str">
        <f t="shared" si="18"/>
        <v>Tốt</v>
      </c>
      <c r="G966" s="70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  <c r="Y966" s="190"/>
      <c r="Z966" s="190"/>
      <c r="AA966" s="190"/>
      <c r="AB966" s="190"/>
      <c r="AC966" s="190"/>
      <c r="AD966" s="190"/>
      <c r="AE966" s="190"/>
      <c r="AF966" s="190"/>
      <c r="AG966" s="190"/>
      <c r="AH966" s="190"/>
      <c r="AI966" s="190"/>
      <c r="AJ966" s="190"/>
      <c r="AK966" s="190"/>
      <c r="AL966" s="190"/>
      <c r="AM966" s="190"/>
      <c r="AN966" s="190"/>
      <c r="AO966" s="190"/>
      <c r="AP966" s="190"/>
      <c r="AQ966" s="190"/>
      <c r="AR966" s="190"/>
      <c r="AS966" s="190"/>
      <c r="AT966" s="190"/>
      <c r="AU966" s="190"/>
      <c r="AV966" s="190"/>
      <c r="AW966" s="190"/>
      <c r="AX966" s="190"/>
      <c r="AY966" s="190"/>
      <c r="AZ966" s="190"/>
      <c r="BA966" s="190"/>
      <c r="BB966" s="190"/>
      <c r="BC966" s="190"/>
      <c r="BD966" s="190"/>
      <c r="BE966" s="190"/>
      <c r="BF966" s="190"/>
      <c r="BG966" s="190"/>
      <c r="BH966" s="190"/>
      <c r="BI966" s="190"/>
      <c r="BJ966" s="190"/>
      <c r="BK966" s="190"/>
      <c r="BL966" s="190"/>
      <c r="BM966" s="190"/>
      <c r="BN966" s="190"/>
      <c r="BO966" s="190"/>
      <c r="BP966" s="190"/>
      <c r="BQ966" s="190"/>
      <c r="BR966" s="190"/>
      <c r="BS966" s="190"/>
      <c r="BT966" s="190"/>
      <c r="BU966" s="190"/>
      <c r="BV966" s="190"/>
      <c r="BW966" s="190"/>
      <c r="BX966" s="190"/>
      <c r="BY966" s="190"/>
      <c r="BZ966" s="190"/>
      <c r="CA966" s="190"/>
      <c r="CB966" s="190"/>
      <c r="CC966" s="190"/>
      <c r="CD966" s="190"/>
      <c r="CE966" s="190"/>
      <c r="CF966" s="190"/>
      <c r="CG966" s="190"/>
      <c r="CH966" s="190"/>
      <c r="CI966" s="190"/>
      <c r="CJ966" s="190"/>
      <c r="CK966" s="190"/>
      <c r="CL966" s="190"/>
      <c r="CM966" s="190"/>
      <c r="CN966" s="190"/>
      <c r="CO966" s="190"/>
      <c r="CP966" s="190"/>
      <c r="CQ966" s="190"/>
      <c r="CR966" s="190"/>
      <c r="CS966" s="190"/>
      <c r="CT966" s="190"/>
      <c r="CU966" s="190"/>
      <c r="CV966" s="190"/>
      <c r="CW966" s="190"/>
      <c r="CX966" s="190"/>
      <c r="CY966" s="190"/>
      <c r="CZ966" s="190"/>
      <c r="DA966" s="190"/>
      <c r="DB966" s="190"/>
      <c r="DC966" s="190"/>
      <c r="DD966" s="190"/>
      <c r="DE966" s="190"/>
      <c r="DF966" s="190"/>
      <c r="DG966" s="190"/>
      <c r="DH966" s="190"/>
      <c r="DI966" s="190"/>
      <c r="DJ966" s="190"/>
      <c r="DK966" s="190"/>
      <c r="DL966" s="190"/>
      <c r="DM966" s="190"/>
      <c r="DN966" s="190"/>
      <c r="DO966" s="190"/>
      <c r="DP966" s="190"/>
      <c r="DQ966" s="190"/>
      <c r="DR966" s="190"/>
      <c r="DS966" s="190"/>
      <c r="DT966" s="190"/>
      <c r="DU966" s="190"/>
      <c r="DV966" s="190"/>
      <c r="DW966" s="190"/>
      <c r="DX966" s="190"/>
      <c r="DY966" s="190"/>
      <c r="DZ966" s="190"/>
      <c r="EA966" s="190"/>
      <c r="EB966" s="190"/>
      <c r="EC966" s="190"/>
      <c r="ED966" s="190"/>
      <c r="EE966" s="190"/>
      <c r="EF966" s="190"/>
      <c r="EG966" s="190"/>
      <c r="EH966" s="190"/>
      <c r="EI966" s="190"/>
      <c r="EJ966" s="190"/>
      <c r="EK966" s="190"/>
      <c r="EL966" s="190"/>
      <c r="EM966" s="190"/>
      <c r="EN966" s="190"/>
      <c r="EO966" s="190"/>
      <c r="EP966" s="190"/>
      <c r="EQ966" s="190"/>
      <c r="ER966" s="190"/>
      <c r="ES966" s="190"/>
      <c r="ET966" s="190"/>
      <c r="EU966" s="190"/>
      <c r="EV966" s="190"/>
      <c r="EW966" s="190"/>
      <c r="EX966" s="190"/>
      <c r="EY966" s="190"/>
      <c r="EZ966" s="190"/>
      <c r="FA966" s="190"/>
      <c r="FB966" s="190"/>
      <c r="FC966" s="190"/>
      <c r="FD966" s="190"/>
      <c r="FE966" s="190"/>
      <c r="FF966" s="190"/>
      <c r="FG966" s="190"/>
      <c r="FH966" s="190"/>
      <c r="FI966" s="190"/>
      <c r="FJ966" s="190"/>
      <c r="FK966" s="190"/>
      <c r="FL966" s="190"/>
      <c r="FM966" s="190"/>
      <c r="FN966" s="190"/>
      <c r="FO966" s="190"/>
      <c r="FP966" s="190"/>
      <c r="FQ966" s="190"/>
      <c r="FR966" s="190"/>
      <c r="FS966" s="190"/>
      <c r="FT966" s="190"/>
      <c r="FU966" s="190"/>
      <c r="FV966" s="190"/>
      <c r="FW966" s="190"/>
      <c r="FX966" s="190"/>
      <c r="FY966" s="190"/>
      <c r="FZ966" s="190"/>
      <c r="GA966" s="190"/>
      <c r="GB966" s="190"/>
      <c r="GC966" s="190"/>
      <c r="GD966" s="190"/>
      <c r="GE966" s="190"/>
      <c r="GF966" s="190"/>
      <c r="GG966" s="190"/>
      <c r="GH966" s="190"/>
    </row>
    <row r="967" spans="1:190" s="16" customFormat="1" ht="21" customHeight="1" x14ac:dyDescent="0.25">
      <c r="A967" s="700">
        <v>904</v>
      </c>
      <c r="B967" s="714" t="s">
        <v>6903</v>
      </c>
      <c r="C967" s="715" t="s">
        <v>227</v>
      </c>
      <c r="D967" s="719" t="s">
        <v>14</v>
      </c>
      <c r="E967" s="785">
        <v>67</v>
      </c>
      <c r="F967" s="703" t="str">
        <f t="shared" si="18"/>
        <v>Khá</v>
      </c>
      <c r="G967" s="70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  <c r="AA967" s="190"/>
      <c r="AB967" s="190"/>
      <c r="AC967" s="190"/>
      <c r="AD967" s="190"/>
      <c r="AE967" s="190"/>
      <c r="AF967" s="190"/>
      <c r="AG967" s="190"/>
      <c r="AH967" s="190"/>
      <c r="AI967" s="190"/>
      <c r="AJ967" s="190"/>
      <c r="AK967" s="190"/>
      <c r="AL967" s="190"/>
      <c r="AM967" s="190"/>
      <c r="AN967" s="190"/>
      <c r="AO967" s="190"/>
      <c r="AP967" s="190"/>
      <c r="AQ967" s="190"/>
      <c r="AR967" s="190"/>
      <c r="AS967" s="190"/>
      <c r="AT967" s="190"/>
      <c r="AU967" s="190"/>
      <c r="AV967" s="190"/>
      <c r="AW967" s="190"/>
      <c r="AX967" s="190"/>
      <c r="AY967" s="190"/>
      <c r="AZ967" s="190"/>
      <c r="BA967" s="190"/>
      <c r="BB967" s="190"/>
      <c r="BC967" s="190"/>
      <c r="BD967" s="190"/>
      <c r="BE967" s="190"/>
      <c r="BF967" s="190"/>
      <c r="BG967" s="190"/>
      <c r="BH967" s="190"/>
      <c r="BI967" s="190"/>
      <c r="BJ967" s="190"/>
      <c r="BK967" s="190"/>
      <c r="BL967" s="190"/>
      <c r="BM967" s="190"/>
      <c r="BN967" s="190"/>
      <c r="BO967" s="190"/>
      <c r="BP967" s="190"/>
      <c r="BQ967" s="190"/>
      <c r="BR967" s="190"/>
      <c r="BS967" s="190"/>
      <c r="BT967" s="190"/>
      <c r="BU967" s="190"/>
      <c r="BV967" s="190"/>
      <c r="BW967" s="190"/>
      <c r="BX967" s="190"/>
      <c r="BY967" s="190"/>
      <c r="BZ967" s="190"/>
      <c r="CA967" s="190"/>
      <c r="CB967" s="190"/>
      <c r="CC967" s="190"/>
      <c r="CD967" s="190"/>
      <c r="CE967" s="190"/>
      <c r="CF967" s="190"/>
      <c r="CG967" s="190"/>
      <c r="CH967" s="190"/>
      <c r="CI967" s="190"/>
      <c r="CJ967" s="190"/>
      <c r="CK967" s="190"/>
      <c r="CL967" s="190"/>
      <c r="CM967" s="190"/>
      <c r="CN967" s="190"/>
      <c r="CO967" s="190"/>
      <c r="CP967" s="190"/>
      <c r="CQ967" s="190"/>
      <c r="CR967" s="190"/>
      <c r="CS967" s="190"/>
      <c r="CT967" s="190"/>
      <c r="CU967" s="190"/>
      <c r="CV967" s="190"/>
      <c r="CW967" s="190"/>
      <c r="CX967" s="190"/>
      <c r="CY967" s="190"/>
      <c r="CZ967" s="190"/>
      <c r="DA967" s="190"/>
      <c r="DB967" s="190"/>
      <c r="DC967" s="190"/>
      <c r="DD967" s="190"/>
      <c r="DE967" s="190"/>
      <c r="DF967" s="190"/>
      <c r="DG967" s="190"/>
      <c r="DH967" s="190"/>
      <c r="DI967" s="190"/>
      <c r="DJ967" s="190"/>
      <c r="DK967" s="190"/>
      <c r="DL967" s="190"/>
      <c r="DM967" s="190"/>
      <c r="DN967" s="190"/>
      <c r="DO967" s="190"/>
      <c r="DP967" s="190"/>
      <c r="DQ967" s="190"/>
      <c r="DR967" s="190"/>
      <c r="DS967" s="190"/>
      <c r="DT967" s="190"/>
      <c r="DU967" s="190"/>
      <c r="DV967" s="190"/>
      <c r="DW967" s="190"/>
      <c r="DX967" s="190"/>
      <c r="DY967" s="190"/>
      <c r="DZ967" s="190"/>
      <c r="EA967" s="190"/>
      <c r="EB967" s="190"/>
      <c r="EC967" s="190"/>
      <c r="ED967" s="190"/>
      <c r="EE967" s="190"/>
      <c r="EF967" s="190"/>
      <c r="EG967" s="190"/>
      <c r="EH967" s="190"/>
      <c r="EI967" s="190"/>
      <c r="EJ967" s="190"/>
      <c r="EK967" s="190"/>
      <c r="EL967" s="190"/>
      <c r="EM967" s="190"/>
      <c r="EN967" s="190"/>
      <c r="EO967" s="190"/>
      <c r="EP967" s="190"/>
      <c r="EQ967" s="190"/>
      <c r="ER967" s="190"/>
      <c r="ES967" s="190"/>
      <c r="ET967" s="190"/>
      <c r="EU967" s="190"/>
      <c r="EV967" s="190"/>
      <c r="EW967" s="190"/>
      <c r="EX967" s="190"/>
      <c r="EY967" s="190"/>
      <c r="EZ967" s="190"/>
      <c r="FA967" s="190"/>
      <c r="FB967" s="190"/>
      <c r="FC967" s="190"/>
      <c r="FD967" s="190"/>
      <c r="FE967" s="190"/>
      <c r="FF967" s="190"/>
      <c r="FG967" s="190"/>
      <c r="FH967" s="190"/>
      <c r="FI967" s="190"/>
      <c r="FJ967" s="190"/>
      <c r="FK967" s="190"/>
      <c r="FL967" s="190"/>
      <c r="FM967" s="190"/>
      <c r="FN967" s="190"/>
      <c r="FO967" s="190"/>
      <c r="FP967" s="190"/>
      <c r="FQ967" s="190"/>
      <c r="FR967" s="190"/>
      <c r="FS967" s="190"/>
      <c r="FT967" s="190"/>
      <c r="FU967" s="190"/>
      <c r="FV967" s="190"/>
      <c r="FW967" s="190"/>
      <c r="FX967" s="190"/>
      <c r="FY967" s="190"/>
      <c r="FZ967" s="190"/>
      <c r="GA967" s="190"/>
      <c r="GB967" s="190"/>
      <c r="GC967" s="190"/>
      <c r="GD967" s="190"/>
      <c r="GE967" s="190"/>
      <c r="GF967" s="190"/>
      <c r="GG967" s="190"/>
      <c r="GH967" s="190"/>
    </row>
    <row r="968" spans="1:190" s="16" customFormat="1" ht="21" customHeight="1" x14ac:dyDescent="0.25">
      <c r="A968" s="700">
        <v>905</v>
      </c>
      <c r="B968" s="714" t="s">
        <v>6904</v>
      </c>
      <c r="C968" s="715" t="s">
        <v>5712</v>
      </c>
      <c r="D968" s="719" t="s">
        <v>14</v>
      </c>
      <c r="E968" s="785">
        <v>93</v>
      </c>
      <c r="F968" s="703" t="str">
        <f t="shared" si="18"/>
        <v>Xuất sắc</v>
      </c>
      <c r="G968" s="70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  <c r="AA968" s="190"/>
      <c r="AB968" s="190"/>
      <c r="AC968" s="190"/>
      <c r="AD968" s="190"/>
      <c r="AE968" s="190"/>
      <c r="AF968" s="190"/>
      <c r="AG968" s="190"/>
      <c r="AH968" s="190"/>
      <c r="AI968" s="190"/>
      <c r="AJ968" s="190"/>
      <c r="AK968" s="190"/>
      <c r="AL968" s="190"/>
      <c r="AM968" s="190"/>
      <c r="AN968" s="190"/>
      <c r="AO968" s="190"/>
      <c r="AP968" s="190"/>
      <c r="AQ968" s="190"/>
      <c r="AR968" s="190"/>
      <c r="AS968" s="190"/>
      <c r="AT968" s="190"/>
      <c r="AU968" s="190"/>
      <c r="AV968" s="190"/>
      <c r="AW968" s="190"/>
      <c r="AX968" s="190"/>
      <c r="AY968" s="190"/>
      <c r="AZ968" s="190"/>
      <c r="BA968" s="190"/>
      <c r="BB968" s="190"/>
      <c r="BC968" s="190"/>
      <c r="BD968" s="190"/>
      <c r="BE968" s="190"/>
      <c r="BF968" s="190"/>
      <c r="BG968" s="190"/>
      <c r="BH968" s="190"/>
      <c r="BI968" s="190"/>
      <c r="BJ968" s="190"/>
      <c r="BK968" s="190"/>
      <c r="BL968" s="190"/>
      <c r="BM968" s="190"/>
      <c r="BN968" s="190"/>
      <c r="BO968" s="190"/>
      <c r="BP968" s="190"/>
      <c r="BQ968" s="190"/>
      <c r="BR968" s="190"/>
      <c r="BS968" s="190"/>
      <c r="BT968" s="190"/>
      <c r="BU968" s="190"/>
      <c r="BV968" s="190"/>
      <c r="BW968" s="190"/>
      <c r="BX968" s="190"/>
      <c r="BY968" s="190"/>
      <c r="BZ968" s="190"/>
      <c r="CA968" s="190"/>
      <c r="CB968" s="190"/>
      <c r="CC968" s="190"/>
      <c r="CD968" s="190"/>
      <c r="CE968" s="190"/>
      <c r="CF968" s="190"/>
      <c r="CG968" s="190"/>
      <c r="CH968" s="190"/>
      <c r="CI968" s="190"/>
      <c r="CJ968" s="190"/>
      <c r="CK968" s="190"/>
      <c r="CL968" s="190"/>
      <c r="CM968" s="190"/>
      <c r="CN968" s="190"/>
      <c r="CO968" s="190"/>
      <c r="CP968" s="190"/>
      <c r="CQ968" s="190"/>
      <c r="CR968" s="190"/>
      <c r="CS968" s="190"/>
      <c r="CT968" s="190"/>
      <c r="CU968" s="190"/>
      <c r="CV968" s="190"/>
      <c r="CW968" s="190"/>
      <c r="CX968" s="190"/>
      <c r="CY968" s="190"/>
      <c r="CZ968" s="190"/>
      <c r="DA968" s="190"/>
      <c r="DB968" s="190"/>
      <c r="DC968" s="190"/>
      <c r="DD968" s="190"/>
      <c r="DE968" s="190"/>
      <c r="DF968" s="190"/>
      <c r="DG968" s="190"/>
      <c r="DH968" s="190"/>
      <c r="DI968" s="190"/>
      <c r="DJ968" s="190"/>
      <c r="DK968" s="190"/>
      <c r="DL968" s="190"/>
      <c r="DM968" s="190"/>
      <c r="DN968" s="190"/>
      <c r="DO968" s="190"/>
      <c r="DP968" s="190"/>
      <c r="DQ968" s="190"/>
      <c r="DR968" s="190"/>
      <c r="DS968" s="190"/>
      <c r="DT968" s="190"/>
      <c r="DU968" s="190"/>
      <c r="DV968" s="190"/>
      <c r="DW968" s="190"/>
      <c r="DX968" s="190"/>
      <c r="DY968" s="190"/>
      <c r="DZ968" s="190"/>
      <c r="EA968" s="190"/>
      <c r="EB968" s="190"/>
      <c r="EC968" s="190"/>
      <c r="ED968" s="190"/>
      <c r="EE968" s="190"/>
      <c r="EF968" s="190"/>
      <c r="EG968" s="190"/>
      <c r="EH968" s="190"/>
      <c r="EI968" s="190"/>
      <c r="EJ968" s="190"/>
      <c r="EK968" s="190"/>
      <c r="EL968" s="190"/>
      <c r="EM968" s="190"/>
      <c r="EN968" s="190"/>
      <c r="EO968" s="190"/>
      <c r="EP968" s="190"/>
      <c r="EQ968" s="190"/>
      <c r="ER968" s="190"/>
      <c r="ES968" s="190"/>
      <c r="ET968" s="190"/>
      <c r="EU968" s="190"/>
      <c r="EV968" s="190"/>
      <c r="EW968" s="190"/>
      <c r="EX968" s="190"/>
      <c r="EY968" s="190"/>
      <c r="EZ968" s="190"/>
      <c r="FA968" s="190"/>
      <c r="FB968" s="190"/>
      <c r="FC968" s="190"/>
      <c r="FD968" s="190"/>
      <c r="FE968" s="190"/>
      <c r="FF968" s="190"/>
      <c r="FG968" s="190"/>
      <c r="FH968" s="190"/>
      <c r="FI968" s="190"/>
      <c r="FJ968" s="190"/>
      <c r="FK968" s="190"/>
      <c r="FL968" s="190"/>
      <c r="FM968" s="190"/>
      <c r="FN968" s="190"/>
      <c r="FO968" s="190"/>
      <c r="FP968" s="190"/>
      <c r="FQ968" s="190"/>
      <c r="FR968" s="190"/>
      <c r="FS968" s="190"/>
      <c r="FT968" s="190"/>
      <c r="FU968" s="190"/>
      <c r="FV968" s="190"/>
      <c r="FW968" s="190"/>
      <c r="FX968" s="190"/>
      <c r="FY968" s="190"/>
      <c r="FZ968" s="190"/>
      <c r="GA968" s="190"/>
      <c r="GB968" s="190"/>
      <c r="GC968" s="190"/>
      <c r="GD968" s="190"/>
      <c r="GE968" s="190"/>
      <c r="GF968" s="190"/>
      <c r="GG968" s="190"/>
      <c r="GH968" s="190"/>
    </row>
    <row r="969" spans="1:190" s="16" customFormat="1" ht="21" customHeight="1" x14ac:dyDescent="0.25">
      <c r="A969" s="700">
        <v>906</v>
      </c>
      <c r="B969" s="714" t="s">
        <v>6905</v>
      </c>
      <c r="C969" s="715" t="s">
        <v>6906</v>
      </c>
      <c r="D969" s="719" t="s">
        <v>43</v>
      </c>
      <c r="E969" s="700">
        <v>75</v>
      </c>
      <c r="F969" s="703" t="str">
        <f t="shared" si="18"/>
        <v>Khá</v>
      </c>
      <c r="G969" s="70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  <c r="Y969" s="190"/>
      <c r="Z969" s="190"/>
      <c r="AA969" s="190"/>
      <c r="AB969" s="190"/>
      <c r="AC969" s="190"/>
      <c r="AD969" s="190"/>
      <c r="AE969" s="190"/>
      <c r="AF969" s="190"/>
      <c r="AG969" s="190"/>
      <c r="AH969" s="190"/>
      <c r="AI969" s="190"/>
      <c r="AJ969" s="190"/>
      <c r="AK969" s="190"/>
      <c r="AL969" s="190"/>
      <c r="AM969" s="190"/>
      <c r="AN969" s="190"/>
      <c r="AO969" s="190"/>
      <c r="AP969" s="190"/>
      <c r="AQ969" s="190"/>
      <c r="AR969" s="190"/>
      <c r="AS969" s="190"/>
      <c r="AT969" s="190"/>
      <c r="AU969" s="190"/>
      <c r="AV969" s="190"/>
      <c r="AW969" s="190"/>
      <c r="AX969" s="190"/>
      <c r="AY969" s="190"/>
      <c r="AZ969" s="190"/>
      <c r="BA969" s="190"/>
      <c r="BB969" s="190"/>
      <c r="BC969" s="190"/>
      <c r="BD969" s="190"/>
      <c r="BE969" s="190"/>
      <c r="BF969" s="190"/>
      <c r="BG969" s="190"/>
      <c r="BH969" s="190"/>
      <c r="BI969" s="190"/>
      <c r="BJ969" s="190"/>
      <c r="BK969" s="190"/>
      <c r="BL969" s="190"/>
      <c r="BM969" s="190"/>
      <c r="BN969" s="190"/>
      <c r="BO969" s="190"/>
      <c r="BP969" s="190"/>
      <c r="BQ969" s="190"/>
      <c r="BR969" s="190"/>
      <c r="BS969" s="190"/>
      <c r="BT969" s="190"/>
      <c r="BU969" s="190"/>
      <c r="BV969" s="190"/>
      <c r="BW969" s="190"/>
      <c r="BX969" s="190"/>
      <c r="BY969" s="190"/>
      <c r="BZ969" s="190"/>
      <c r="CA969" s="190"/>
      <c r="CB969" s="190"/>
      <c r="CC969" s="190"/>
      <c r="CD969" s="190"/>
      <c r="CE969" s="190"/>
      <c r="CF969" s="190"/>
      <c r="CG969" s="190"/>
      <c r="CH969" s="190"/>
      <c r="CI969" s="190"/>
      <c r="CJ969" s="190"/>
      <c r="CK969" s="190"/>
      <c r="CL969" s="190"/>
      <c r="CM969" s="190"/>
      <c r="CN969" s="190"/>
      <c r="CO969" s="190"/>
      <c r="CP969" s="190"/>
      <c r="CQ969" s="190"/>
      <c r="CR969" s="190"/>
      <c r="CS969" s="190"/>
      <c r="CT969" s="190"/>
      <c r="CU969" s="190"/>
      <c r="CV969" s="190"/>
      <c r="CW969" s="190"/>
      <c r="CX969" s="190"/>
      <c r="CY969" s="190"/>
      <c r="CZ969" s="190"/>
      <c r="DA969" s="190"/>
      <c r="DB969" s="190"/>
      <c r="DC969" s="190"/>
      <c r="DD969" s="190"/>
      <c r="DE969" s="190"/>
      <c r="DF969" s="190"/>
      <c r="DG969" s="190"/>
      <c r="DH969" s="190"/>
      <c r="DI969" s="190"/>
      <c r="DJ969" s="190"/>
      <c r="DK969" s="190"/>
      <c r="DL969" s="190"/>
      <c r="DM969" s="190"/>
      <c r="DN969" s="190"/>
      <c r="DO969" s="190"/>
      <c r="DP969" s="190"/>
      <c r="DQ969" s="190"/>
      <c r="DR969" s="190"/>
      <c r="DS969" s="190"/>
      <c r="DT969" s="190"/>
      <c r="DU969" s="190"/>
      <c r="DV969" s="190"/>
      <c r="DW969" s="190"/>
      <c r="DX969" s="190"/>
      <c r="DY969" s="190"/>
      <c r="DZ969" s="190"/>
      <c r="EA969" s="190"/>
      <c r="EB969" s="190"/>
      <c r="EC969" s="190"/>
      <c r="ED969" s="190"/>
      <c r="EE969" s="190"/>
      <c r="EF969" s="190"/>
      <c r="EG969" s="190"/>
      <c r="EH969" s="190"/>
      <c r="EI969" s="190"/>
      <c r="EJ969" s="190"/>
      <c r="EK969" s="190"/>
      <c r="EL969" s="190"/>
      <c r="EM969" s="190"/>
      <c r="EN969" s="190"/>
      <c r="EO969" s="190"/>
      <c r="EP969" s="190"/>
      <c r="EQ969" s="190"/>
      <c r="ER969" s="190"/>
      <c r="ES969" s="190"/>
      <c r="ET969" s="190"/>
      <c r="EU969" s="190"/>
      <c r="EV969" s="190"/>
      <c r="EW969" s="190"/>
      <c r="EX969" s="190"/>
      <c r="EY969" s="190"/>
      <c r="EZ969" s="190"/>
      <c r="FA969" s="190"/>
      <c r="FB969" s="190"/>
      <c r="FC969" s="190"/>
      <c r="FD969" s="190"/>
      <c r="FE969" s="190"/>
      <c r="FF969" s="190"/>
      <c r="FG969" s="190"/>
      <c r="FH969" s="190"/>
      <c r="FI969" s="190"/>
      <c r="FJ969" s="190"/>
      <c r="FK969" s="190"/>
      <c r="FL969" s="190"/>
      <c r="FM969" s="190"/>
      <c r="FN969" s="190"/>
      <c r="FO969" s="190"/>
      <c r="FP969" s="190"/>
      <c r="FQ969" s="190"/>
      <c r="FR969" s="190"/>
      <c r="FS969" s="190"/>
      <c r="FT969" s="190"/>
      <c r="FU969" s="190"/>
      <c r="FV969" s="190"/>
      <c r="FW969" s="190"/>
      <c r="FX969" s="190"/>
      <c r="FY969" s="190"/>
      <c r="FZ969" s="190"/>
      <c r="GA969" s="190"/>
      <c r="GB969" s="190"/>
      <c r="GC969" s="190"/>
      <c r="GD969" s="190"/>
      <c r="GE969" s="190"/>
      <c r="GF969" s="190"/>
      <c r="GG969" s="190"/>
      <c r="GH969" s="190"/>
    </row>
    <row r="970" spans="1:190" s="16" customFormat="1" ht="21" customHeight="1" x14ac:dyDescent="0.25">
      <c r="A970" s="700">
        <v>907</v>
      </c>
      <c r="B970" s="714" t="s">
        <v>6907</v>
      </c>
      <c r="C970" s="715" t="s">
        <v>70</v>
      </c>
      <c r="D970" s="719" t="s">
        <v>43</v>
      </c>
      <c r="E970" s="700">
        <v>84</v>
      </c>
      <c r="F970" s="703" t="str">
        <f t="shared" si="18"/>
        <v>Tốt</v>
      </c>
      <c r="G970" s="70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  <c r="Y970" s="190"/>
      <c r="Z970" s="190"/>
      <c r="AA970" s="190"/>
      <c r="AB970" s="190"/>
      <c r="AC970" s="190"/>
      <c r="AD970" s="190"/>
      <c r="AE970" s="190"/>
      <c r="AF970" s="190"/>
      <c r="AG970" s="190"/>
      <c r="AH970" s="190"/>
      <c r="AI970" s="190"/>
      <c r="AJ970" s="190"/>
      <c r="AK970" s="190"/>
      <c r="AL970" s="190"/>
      <c r="AM970" s="190"/>
      <c r="AN970" s="190"/>
      <c r="AO970" s="190"/>
      <c r="AP970" s="190"/>
      <c r="AQ970" s="190"/>
      <c r="AR970" s="190"/>
      <c r="AS970" s="190"/>
      <c r="AT970" s="190"/>
      <c r="AU970" s="190"/>
      <c r="AV970" s="190"/>
      <c r="AW970" s="190"/>
      <c r="AX970" s="190"/>
      <c r="AY970" s="190"/>
      <c r="AZ970" s="190"/>
      <c r="BA970" s="190"/>
      <c r="BB970" s="190"/>
      <c r="BC970" s="190"/>
      <c r="BD970" s="190"/>
      <c r="BE970" s="190"/>
      <c r="BF970" s="190"/>
      <c r="BG970" s="190"/>
      <c r="BH970" s="190"/>
      <c r="BI970" s="190"/>
      <c r="BJ970" s="190"/>
      <c r="BK970" s="190"/>
      <c r="BL970" s="190"/>
      <c r="BM970" s="190"/>
      <c r="BN970" s="190"/>
      <c r="BO970" s="190"/>
      <c r="BP970" s="190"/>
      <c r="BQ970" s="190"/>
      <c r="BR970" s="190"/>
      <c r="BS970" s="190"/>
      <c r="BT970" s="190"/>
      <c r="BU970" s="190"/>
      <c r="BV970" s="190"/>
      <c r="BW970" s="190"/>
      <c r="BX970" s="190"/>
      <c r="BY970" s="190"/>
      <c r="BZ970" s="190"/>
      <c r="CA970" s="190"/>
      <c r="CB970" s="190"/>
      <c r="CC970" s="190"/>
      <c r="CD970" s="190"/>
      <c r="CE970" s="190"/>
      <c r="CF970" s="190"/>
      <c r="CG970" s="190"/>
      <c r="CH970" s="190"/>
      <c r="CI970" s="190"/>
      <c r="CJ970" s="190"/>
      <c r="CK970" s="190"/>
      <c r="CL970" s="190"/>
      <c r="CM970" s="190"/>
      <c r="CN970" s="190"/>
      <c r="CO970" s="190"/>
      <c r="CP970" s="190"/>
      <c r="CQ970" s="190"/>
      <c r="CR970" s="190"/>
      <c r="CS970" s="190"/>
      <c r="CT970" s="190"/>
      <c r="CU970" s="190"/>
      <c r="CV970" s="190"/>
      <c r="CW970" s="190"/>
      <c r="CX970" s="190"/>
      <c r="CY970" s="190"/>
      <c r="CZ970" s="190"/>
      <c r="DA970" s="190"/>
      <c r="DB970" s="190"/>
      <c r="DC970" s="190"/>
      <c r="DD970" s="190"/>
      <c r="DE970" s="190"/>
      <c r="DF970" s="190"/>
      <c r="DG970" s="190"/>
      <c r="DH970" s="190"/>
      <c r="DI970" s="190"/>
      <c r="DJ970" s="190"/>
      <c r="DK970" s="190"/>
      <c r="DL970" s="190"/>
      <c r="DM970" s="190"/>
      <c r="DN970" s="190"/>
      <c r="DO970" s="190"/>
      <c r="DP970" s="190"/>
      <c r="DQ970" s="190"/>
      <c r="DR970" s="190"/>
      <c r="DS970" s="190"/>
      <c r="DT970" s="190"/>
      <c r="DU970" s="190"/>
      <c r="DV970" s="190"/>
      <c r="DW970" s="190"/>
      <c r="DX970" s="190"/>
      <c r="DY970" s="190"/>
      <c r="DZ970" s="190"/>
      <c r="EA970" s="190"/>
      <c r="EB970" s="190"/>
      <c r="EC970" s="190"/>
      <c r="ED970" s="190"/>
      <c r="EE970" s="190"/>
      <c r="EF970" s="190"/>
      <c r="EG970" s="190"/>
      <c r="EH970" s="190"/>
      <c r="EI970" s="190"/>
      <c r="EJ970" s="190"/>
      <c r="EK970" s="190"/>
      <c r="EL970" s="190"/>
      <c r="EM970" s="190"/>
      <c r="EN970" s="190"/>
      <c r="EO970" s="190"/>
      <c r="EP970" s="190"/>
      <c r="EQ970" s="190"/>
      <c r="ER970" s="190"/>
      <c r="ES970" s="190"/>
      <c r="ET970" s="190"/>
      <c r="EU970" s="190"/>
      <c r="EV970" s="190"/>
      <c r="EW970" s="190"/>
      <c r="EX970" s="190"/>
      <c r="EY970" s="190"/>
      <c r="EZ970" s="190"/>
      <c r="FA970" s="190"/>
      <c r="FB970" s="190"/>
      <c r="FC970" s="190"/>
      <c r="FD970" s="190"/>
      <c r="FE970" s="190"/>
      <c r="FF970" s="190"/>
      <c r="FG970" s="190"/>
      <c r="FH970" s="190"/>
      <c r="FI970" s="190"/>
      <c r="FJ970" s="190"/>
      <c r="FK970" s="190"/>
      <c r="FL970" s="190"/>
      <c r="FM970" s="190"/>
      <c r="FN970" s="190"/>
      <c r="FO970" s="190"/>
      <c r="FP970" s="190"/>
      <c r="FQ970" s="190"/>
      <c r="FR970" s="190"/>
      <c r="FS970" s="190"/>
      <c r="FT970" s="190"/>
      <c r="FU970" s="190"/>
      <c r="FV970" s="190"/>
      <c r="FW970" s="190"/>
      <c r="FX970" s="190"/>
      <c r="FY970" s="190"/>
      <c r="FZ970" s="190"/>
      <c r="GA970" s="190"/>
      <c r="GB970" s="190"/>
      <c r="GC970" s="190"/>
      <c r="GD970" s="190"/>
      <c r="GE970" s="190"/>
      <c r="GF970" s="190"/>
      <c r="GG970" s="190"/>
      <c r="GH970" s="190"/>
    </row>
    <row r="971" spans="1:190" s="16" customFormat="1" ht="21" customHeight="1" x14ac:dyDescent="0.25">
      <c r="A971" s="700">
        <v>908</v>
      </c>
      <c r="B971" s="714" t="s">
        <v>6908</v>
      </c>
      <c r="C971" s="715" t="s">
        <v>6909</v>
      </c>
      <c r="D971" s="719" t="s">
        <v>6910</v>
      </c>
      <c r="E971" s="700">
        <v>65</v>
      </c>
      <c r="F971" s="703" t="str">
        <f t="shared" si="18"/>
        <v>Khá</v>
      </c>
      <c r="G971" s="70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  <c r="Y971" s="190"/>
      <c r="Z971" s="190"/>
      <c r="AA971" s="190"/>
      <c r="AB971" s="190"/>
      <c r="AC971" s="190"/>
      <c r="AD971" s="190"/>
      <c r="AE971" s="190"/>
      <c r="AF971" s="190"/>
      <c r="AG971" s="190"/>
      <c r="AH971" s="190"/>
      <c r="AI971" s="190"/>
      <c r="AJ971" s="190"/>
      <c r="AK971" s="190"/>
      <c r="AL971" s="190"/>
      <c r="AM971" s="190"/>
      <c r="AN971" s="190"/>
      <c r="AO971" s="190"/>
      <c r="AP971" s="190"/>
      <c r="AQ971" s="190"/>
      <c r="AR971" s="190"/>
      <c r="AS971" s="190"/>
      <c r="AT971" s="190"/>
      <c r="AU971" s="190"/>
      <c r="AV971" s="190"/>
      <c r="AW971" s="190"/>
      <c r="AX971" s="190"/>
      <c r="AY971" s="190"/>
      <c r="AZ971" s="190"/>
      <c r="BA971" s="190"/>
      <c r="BB971" s="190"/>
      <c r="BC971" s="190"/>
      <c r="BD971" s="190"/>
      <c r="BE971" s="190"/>
      <c r="BF971" s="190"/>
      <c r="BG971" s="190"/>
      <c r="BH971" s="190"/>
      <c r="BI971" s="190"/>
      <c r="BJ971" s="190"/>
      <c r="BK971" s="190"/>
      <c r="BL971" s="190"/>
      <c r="BM971" s="190"/>
      <c r="BN971" s="190"/>
      <c r="BO971" s="190"/>
      <c r="BP971" s="190"/>
      <c r="BQ971" s="190"/>
      <c r="BR971" s="190"/>
      <c r="BS971" s="190"/>
      <c r="BT971" s="190"/>
      <c r="BU971" s="190"/>
      <c r="BV971" s="190"/>
      <c r="BW971" s="190"/>
      <c r="BX971" s="190"/>
      <c r="BY971" s="190"/>
      <c r="BZ971" s="190"/>
      <c r="CA971" s="190"/>
      <c r="CB971" s="190"/>
      <c r="CC971" s="190"/>
      <c r="CD971" s="190"/>
      <c r="CE971" s="190"/>
      <c r="CF971" s="190"/>
      <c r="CG971" s="190"/>
      <c r="CH971" s="190"/>
      <c r="CI971" s="190"/>
      <c r="CJ971" s="190"/>
      <c r="CK971" s="190"/>
      <c r="CL971" s="190"/>
      <c r="CM971" s="190"/>
      <c r="CN971" s="190"/>
      <c r="CO971" s="190"/>
      <c r="CP971" s="190"/>
      <c r="CQ971" s="190"/>
      <c r="CR971" s="190"/>
      <c r="CS971" s="190"/>
      <c r="CT971" s="190"/>
      <c r="CU971" s="190"/>
      <c r="CV971" s="190"/>
      <c r="CW971" s="190"/>
      <c r="CX971" s="190"/>
      <c r="CY971" s="190"/>
      <c r="CZ971" s="190"/>
      <c r="DA971" s="190"/>
      <c r="DB971" s="190"/>
      <c r="DC971" s="190"/>
      <c r="DD971" s="190"/>
      <c r="DE971" s="190"/>
      <c r="DF971" s="190"/>
      <c r="DG971" s="190"/>
      <c r="DH971" s="190"/>
      <c r="DI971" s="190"/>
      <c r="DJ971" s="190"/>
      <c r="DK971" s="190"/>
      <c r="DL971" s="190"/>
      <c r="DM971" s="190"/>
      <c r="DN971" s="190"/>
      <c r="DO971" s="190"/>
      <c r="DP971" s="190"/>
      <c r="DQ971" s="190"/>
      <c r="DR971" s="190"/>
      <c r="DS971" s="190"/>
      <c r="DT971" s="190"/>
      <c r="DU971" s="190"/>
      <c r="DV971" s="190"/>
      <c r="DW971" s="190"/>
      <c r="DX971" s="190"/>
      <c r="DY971" s="190"/>
      <c r="DZ971" s="190"/>
      <c r="EA971" s="190"/>
      <c r="EB971" s="190"/>
      <c r="EC971" s="190"/>
      <c r="ED971" s="190"/>
      <c r="EE971" s="190"/>
      <c r="EF971" s="190"/>
      <c r="EG971" s="190"/>
      <c r="EH971" s="190"/>
      <c r="EI971" s="190"/>
      <c r="EJ971" s="190"/>
      <c r="EK971" s="190"/>
      <c r="EL971" s="190"/>
      <c r="EM971" s="190"/>
      <c r="EN971" s="190"/>
      <c r="EO971" s="190"/>
      <c r="EP971" s="190"/>
      <c r="EQ971" s="190"/>
      <c r="ER971" s="190"/>
      <c r="ES971" s="190"/>
      <c r="ET971" s="190"/>
      <c r="EU971" s="190"/>
      <c r="EV971" s="190"/>
      <c r="EW971" s="190"/>
      <c r="EX971" s="190"/>
      <c r="EY971" s="190"/>
      <c r="EZ971" s="190"/>
      <c r="FA971" s="190"/>
      <c r="FB971" s="190"/>
      <c r="FC971" s="190"/>
      <c r="FD971" s="190"/>
      <c r="FE971" s="190"/>
      <c r="FF971" s="190"/>
      <c r="FG971" s="190"/>
      <c r="FH971" s="190"/>
      <c r="FI971" s="190"/>
      <c r="FJ971" s="190"/>
      <c r="FK971" s="190"/>
      <c r="FL971" s="190"/>
      <c r="FM971" s="190"/>
      <c r="FN971" s="190"/>
      <c r="FO971" s="190"/>
      <c r="FP971" s="190"/>
      <c r="FQ971" s="190"/>
      <c r="FR971" s="190"/>
      <c r="FS971" s="190"/>
      <c r="FT971" s="190"/>
      <c r="FU971" s="190"/>
      <c r="FV971" s="190"/>
      <c r="FW971" s="190"/>
      <c r="FX971" s="190"/>
      <c r="FY971" s="190"/>
      <c r="FZ971" s="190"/>
      <c r="GA971" s="190"/>
      <c r="GB971" s="190"/>
      <c r="GC971" s="190"/>
      <c r="GD971" s="190"/>
      <c r="GE971" s="190"/>
      <c r="GF971" s="190"/>
      <c r="GG971" s="190"/>
      <c r="GH971" s="190"/>
    </row>
    <row r="972" spans="1:190" s="16" customFormat="1" ht="21" customHeight="1" x14ac:dyDescent="0.25">
      <c r="A972" s="700">
        <v>909</v>
      </c>
      <c r="B972" s="714" t="s">
        <v>6911</v>
      </c>
      <c r="C972" s="715" t="s">
        <v>52</v>
      </c>
      <c r="D972" s="719" t="s">
        <v>15</v>
      </c>
      <c r="E972" s="700">
        <v>85</v>
      </c>
      <c r="F972" s="703" t="str">
        <f t="shared" si="18"/>
        <v>Tốt</v>
      </c>
      <c r="G972" s="70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  <c r="Y972" s="190"/>
      <c r="Z972" s="190"/>
      <c r="AA972" s="190"/>
      <c r="AB972" s="190"/>
      <c r="AC972" s="190"/>
      <c r="AD972" s="190"/>
      <c r="AE972" s="190"/>
      <c r="AF972" s="190"/>
      <c r="AG972" s="190"/>
      <c r="AH972" s="190"/>
      <c r="AI972" s="190"/>
      <c r="AJ972" s="190"/>
      <c r="AK972" s="190"/>
      <c r="AL972" s="190"/>
      <c r="AM972" s="190"/>
      <c r="AN972" s="190"/>
      <c r="AO972" s="190"/>
      <c r="AP972" s="190"/>
      <c r="AQ972" s="190"/>
      <c r="AR972" s="190"/>
      <c r="AS972" s="190"/>
      <c r="AT972" s="190"/>
      <c r="AU972" s="190"/>
      <c r="AV972" s="190"/>
      <c r="AW972" s="190"/>
      <c r="AX972" s="190"/>
      <c r="AY972" s="190"/>
      <c r="AZ972" s="190"/>
      <c r="BA972" s="190"/>
      <c r="BB972" s="190"/>
      <c r="BC972" s="190"/>
      <c r="BD972" s="190"/>
      <c r="BE972" s="190"/>
      <c r="BF972" s="190"/>
      <c r="BG972" s="190"/>
      <c r="BH972" s="190"/>
      <c r="BI972" s="190"/>
      <c r="BJ972" s="190"/>
      <c r="BK972" s="190"/>
      <c r="BL972" s="190"/>
      <c r="BM972" s="190"/>
      <c r="BN972" s="190"/>
      <c r="BO972" s="190"/>
      <c r="BP972" s="190"/>
      <c r="BQ972" s="190"/>
      <c r="BR972" s="190"/>
      <c r="BS972" s="190"/>
      <c r="BT972" s="190"/>
      <c r="BU972" s="190"/>
      <c r="BV972" s="190"/>
      <c r="BW972" s="190"/>
      <c r="BX972" s="190"/>
      <c r="BY972" s="190"/>
      <c r="BZ972" s="190"/>
      <c r="CA972" s="190"/>
      <c r="CB972" s="190"/>
      <c r="CC972" s="190"/>
      <c r="CD972" s="190"/>
      <c r="CE972" s="190"/>
      <c r="CF972" s="190"/>
      <c r="CG972" s="190"/>
      <c r="CH972" s="190"/>
      <c r="CI972" s="190"/>
      <c r="CJ972" s="190"/>
      <c r="CK972" s="190"/>
      <c r="CL972" s="190"/>
      <c r="CM972" s="190"/>
      <c r="CN972" s="190"/>
      <c r="CO972" s="190"/>
      <c r="CP972" s="190"/>
      <c r="CQ972" s="190"/>
      <c r="CR972" s="190"/>
      <c r="CS972" s="190"/>
      <c r="CT972" s="190"/>
      <c r="CU972" s="190"/>
      <c r="CV972" s="190"/>
      <c r="CW972" s="190"/>
      <c r="CX972" s="190"/>
      <c r="CY972" s="190"/>
      <c r="CZ972" s="190"/>
      <c r="DA972" s="190"/>
      <c r="DB972" s="190"/>
      <c r="DC972" s="190"/>
      <c r="DD972" s="190"/>
      <c r="DE972" s="190"/>
      <c r="DF972" s="190"/>
      <c r="DG972" s="190"/>
      <c r="DH972" s="190"/>
      <c r="DI972" s="190"/>
      <c r="DJ972" s="190"/>
      <c r="DK972" s="190"/>
      <c r="DL972" s="190"/>
      <c r="DM972" s="190"/>
      <c r="DN972" s="190"/>
      <c r="DO972" s="190"/>
      <c r="DP972" s="190"/>
      <c r="DQ972" s="190"/>
      <c r="DR972" s="190"/>
      <c r="DS972" s="190"/>
      <c r="DT972" s="190"/>
      <c r="DU972" s="190"/>
      <c r="DV972" s="190"/>
      <c r="DW972" s="190"/>
      <c r="DX972" s="190"/>
      <c r="DY972" s="190"/>
      <c r="DZ972" s="190"/>
      <c r="EA972" s="190"/>
      <c r="EB972" s="190"/>
      <c r="EC972" s="190"/>
      <c r="ED972" s="190"/>
      <c r="EE972" s="190"/>
      <c r="EF972" s="190"/>
      <c r="EG972" s="190"/>
      <c r="EH972" s="190"/>
      <c r="EI972" s="190"/>
      <c r="EJ972" s="190"/>
      <c r="EK972" s="190"/>
      <c r="EL972" s="190"/>
      <c r="EM972" s="190"/>
      <c r="EN972" s="190"/>
      <c r="EO972" s="190"/>
      <c r="EP972" s="190"/>
      <c r="EQ972" s="190"/>
      <c r="ER972" s="190"/>
      <c r="ES972" s="190"/>
      <c r="ET972" s="190"/>
      <c r="EU972" s="190"/>
      <c r="EV972" s="190"/>
      <c r="EW972" s="190"/>
      <c r="EX972" s="190"/>
      <c r="EY972" s="190"/>
      <c r="EZ972" s="190"/>
      <c r="FA972" s="190"/>
      <c r="FB972" s="190"/>
      <c r="FC972" s="190"/>
      <c r="FD972" s="190"/>
      <c r="FE972" s="190"/>
      <c r="FF972" s="190"/>
      <c r="FG972" s="190"/>
      <c r="FH972" s="190"/>
      <c r="FI972" s="190"/>
      <c r="FJ972" s="190"/>
      <c r="FK972" s="190"/>
      <c r="FL972" s="190"/>
      <c r="FM972" s="190"/>
      <c r="FN972" s="190"/>
      <c r="FO972" s="190"/>
      <c r="FP972" s="190"/>
      <c r="FQ972" s="190"/>
      <c r="FR972" s="190"/>
      <c r="FS972" s="190"/>
      <c r="FT972" s="190"/>
      <c r="FU972" s="190"/>
      <c r="FV972" s="190"/>
      <c r="FW972" s="190"/>
      <c r="FX972" s="190"/>
      <c r="FY972" s="190"/>
      <c r="FZ972" s="190"/>
      <c r="GA972" s="190"/>
      <c r="GB972" s="190"/>
      <c r="GC972" s="190"/>
      <c r="GD972" s="190"/>
      <c r="GE972" s="190"/>
      <c r="GF972" s="190"/>
      <c r="GG972" s="190"/>
      <c r="GH972" s="190"/>
    </row>
    <row r="973" spans="1:190" s="16" customFormat="1" ht="21" customHeight="1" x14ac:dyDescent="0.25">
      <c r="A973" s="700">
        <v>910</v>
      </c>
      <c r="B973" s="714" t="s">
        <v>6912</v>
      </c>
      <c r="C973" s="715" t="s">
        <v>6913</v>
      </c>
      <c r="D973" s="719" t="s">
        <v>82</v>
      </c>
      <c r="E973" s="700">
        <v>92</v>
      </c>
      <c r="F973" s="703" t="str">
        <f t="shared" si="18"/>
        <v>Xuất sắc</v>
      </c>
      <c r="G973" s="70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  <c r="Y973" s="190"/>
      <c r="Z973" s="190"/>
      <c r="AA973" s="190"/>
      <c r="AB973" s="190"/>
      <c r="AC973" s="190"/>
      <c r="AD973" s="190"/>
      <c r="AE973" s="190"/>
      <c r="AF973" s="190"/>
      <c r="AG973" s="190"/>
      <c r="AH973" s="190"/>
      <c r="AI973" s="190"/>
      <c r="AJ973" s="190"/>
      <c r="AK973" s="190"/>
      <c r="AL973" s="190"/>
      <c r="AM973" s="190"/>
      <c r="AN973" s="190"/>
      <c r="AO973" s="190"/>
      <c r="AP973" s="190"/>
      <c r="AQ973" s="190"/>
      <c r="AR973" s="190"/>
      <c r="AS973" s="190"/>
      <c r="AT973" s="190"/>
      <c r="AU973" s="190"/>
      <c r="AV973" s="190"/>
      <c r="AW973" s="190"/>
      <c r="AX973" s="190"/>
      <c r="AY973" s="190"/>
      <c r="AZ973" s="190"/>
      <c r="BA973" s="190"/>
      <c r="BB973" s="190"/>
      <c r="BC973" s="190"/>
      <c r="BD973" s="190"/>
      <c r="BE973" s="190"/>
      <c r="BF973" s="190"/>
      <c r="BG973" s="190"/>
      <c r="BH973" s="190"/>
      <c r="BI973" s="190"/>
      <c r="BJ973" s="190"/>
      <c r="BK973" s="190"/>
      <c r="BL973" s="190"/>
      <c r="BM973" s="190"/>
      <c r="BN973" s="190"/>
      <c r="BO973" s="190"/>
      <c r="BP973" s="190"/>
      <c r="BQ973" s="190"/>
      <c r="BR973" s="190"/>
      <c r="BS973" s="190"/>
      <c r="BT973" s="190"/>
      <c r="BU973" s="190"/>
      <c r="BV973" s="190"/>
      <c r="BW973" s="190"/>
      <c r="BX973" s="190"/>
      <c r="BY973" s="190"/>
      <c r="BZ973" s="190"/>
      <c r="CA973" s="190"/>
      <c r="CB973" s="190"/>
      <c r="CC973" s="190"/>
      <c r="CD973" s="190"/>
      <c r="CE973" s="190"/>
      <c r="CF973" s="190"/>
      <c r="CG973" s="190"/>
      <c r="CH973" s="190"/>
      <c r="CI973" s="190"/>
      <c r="CJ973" s="190"/>
      <c r="CK973" s="190"/>
      <c r="CL973" s="190"/>
      <c r="CM973" s="190"/>
      <c r="CN973" s="190"/>
      <c r="CO973" s="190"/>
      <c r="CP973" s="190"/>
      <c r="CQ973" s="190"/>
      <c r="CR973" s="190"/>
      <c r="CS973" s="190"/>
      <c r="CT973" s="190"/>
      <c r="CU973" s="190"/>
      <c r="CV973" s="190"/>
      <c r="CW973" s="190"/>
      <c r="CX973" s="190"/>
      <c r="CY973" s="190"/>
      <c r="CZ973" s="190"/>
      <c r="DA973" s="190"/>
      <c r="DB973" s="190"/>
      <c r="DC973" s="190"/>
      <c r="DD973" s="190"/>
      <c r="DE973" s="190"/>
      <c r="DF973" s="190"/>
      <c r="DG973" s="190"/>
      <c r="DH973" s="190"/>
      <c r="DI973" s="190"/>
      <c r="DJ973" s="190"/>
      <c r="DK973" s="190"/>
      <c r="DL973" s="190"/>
      <c r="DM973" s="190"/>
      <c r="DN973" s="190"/>
      <c r="DO973" s="190"/>
      <c r="DP973" s="190"/>
      <c r="DQ973" s="190"/>
      <c r="DR973" s="190"/>
      <c r="DS973" s="190"/>
      <c r="DT973" s="190"/>
      <c r="DU973" s="190"/>
      <c r="DV973" s="190"/>
      <c r="DW973" s="190"/>
      <c r="DX973" s="190"/>
      <c r="DY973" s="190"/>
      <c r="DZ973" s="190"/>
      <c r="EA973" s="190"/>
      <c r="EB973" s="190"/>
      <c r="EC973" s="190"/>
      <c r="ED973" s="190"/>
      <c r="EE973" s="190"/>
      <c r="EF973" s="190"/>
      <c r="EG973" s="190"/>
      <c r="EH973" s="190"/>
      <c r="EI973" s="190"/>
      <c r="EJ973" s="190"/>
      <c r="EK973" s="190"/>
      <c r="EL973" s="190"/>
      <c r="EM973" s="190"/>
      <c r="EN973" s="190"/>
      <c r="EO973" s="190"/>
      <c r="EP973" s="190"/>
      <c r="EQ973" s="190"/>
      <c r="ER973" s="190"/>
      <c r="ES973" s="190"/>
      <c r="ET973" s="190"/>
      <c r="EU973" s="190"/>
      <c r="EV973" s="190"/>
      <c r="EW973" s="190"/>
      <c r="EX973" s="190"/>
      <c r="EY973" s="190"/>
      <c r="EZ973" s="190"/>
      <c r="FA973" s="190"/>
      <c r="FB973" s="190"/>
      <c r="FC973" s="190"/>
      <c r="FD973" s="190"/>
      <c r="FE973" s="190"/>
      <c r="FF973" s="190"/>
      <c r="FG973" s="190"/>
      <c r="FH973" s="190"/>
      <c r="FI973" s="190"/>
      <c r="FJ973" s="190"/>
      <c r="FK973" s="190"/>
      <c r="FL973" s="190"/>
      <c r="FM973" s="190"/>
      <c r="FN973" s="190"/>
      <c r="FO973" s="190"/>
      <c r="FP973" s="190"/>
      <c r="FQ973" s="190"/>
      <c r="FR973" s="190"/>
      <c r="FS973" s="190"/>
      <c r="FT973" s="190"/>
      <c r="FU973" s="190"/>
      <c r="FV973" s="190"/>
      <c r="FW973" s="190"/>
      <c r="FX973" s="190"/>
      <c r="FY973" s="190"/>
      <c r="FZ973" s="190"/>
      <c r="GA973" s="190"/>
      <c r="GB973" s="190"/>
      <c r="GC973" s="190"/>
      <c r="GD973" s="190"/>
      <c r="GE973" s="190"/>
      <c r="GF973" s="190"/>
      <c r="GG973" s="190"/>
      <c r="GH973" s="190"/>
    </row>
    <row r="974" spans="1:190" s="16" customFormat="1" ht="21" customHeight="1" x14ac:dyDescent="0.25">
      <c r="A974" s="700">
        <v>911</v>
      </c>
      <c r="B974" s="714" t="s">
        <v>6914</v>
      </c>
      <c r="C974" s="715" t="s">
        <v>993</v>
      </c>
      <c r="D974" s="719" t="s">
        <v>125</v>
      </c>
      <c r="E974" s="700">
        <v>64</v>
      </c>
      <c r="F974" s="703" t="str">
        <f t="shared" si="18"/>
        <v>Trung bình</v>
      </c>
      <c r="G974" s="70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  <c r="Y974" s="190"/>
      <c r="Z974" s="190"/>
      <c r="AA974" s="190"/>
      <c r="AB974" s="190"/>
      <c r="AC974" s="190"/>
      <c r="AD974" s="190"/>
      <c r="AE974" s="190"/>
      <c r="AF974" s="190"/>
      <c r="AG974" s="190"/>
      <c r="AH974" s="190"/>
      <c r="AI974" s="190"/>
      <c r="AJ974" s="190"/>
      <c r="AK974" s="190"/>
      <c r="AL974" s="190"/>
      <c r="AM974" s="190"/>
      <c r="AN974" s="190"/>
      <c r="AO974" s="190"/>
      <c r="AP974" s="190"/>
      <c r="AQ974" s="190"/>
      <c r="AR974" s="190"/>
      <c r="AS974" s="190"/>
      <c r="AT974" s="190"/>
      <c r="AU974" s="190"/>
      <c r="AV974" s="190"/>
      <c r="AW974" s="190"/>
      <c r="AX974" s="190"/>
      <c r="AY974" s="190"/>
      <c r="AZ974" s="190"/>
      <c r="BA974" s="190"/>
      <c r="BB974" s="190"/>
      <c r="BC974" s="190"/>
      <c r="BD974" s="190"/>
      <c r="BE974" s="190"/>
      <c r="BF974" s="190"/>
      <c r="BG974" s="190"/>
      <c r="BH974" s="190"/>
      <c r="BI974" s="190"/>
      <c r="BJ974" s="190"/>
      <c r="BK974" s="190"/>
      <c r="BL974" s="190"/>
      <c r="BM974" s="190"/>
      <c r="BN974" s="190"/>
      <c r="BO974" s="190"/>
      <c r="BP974" s="190"/>
      <c r="BQ974" s="190"/>
      <c r="BR974" s="190"/>
      <c r="BS974" s="190"/>
      <c r="BT974" s="190"/>
      <c r="BU974" s="190"/>
      <c r="BV974" s="190"/>
      <c r="BW974" s="190"/>
      <c r="BX974" s="190"/>
      <c r="BY974" s="190"/>
      <c r="BZ974" s="190"/>
      <c r="CA974" s="190"/>
      <c r="CB974" s="190"/>
      <c r="CC974" s="190"/>
      <c r="CD974" s="190"/>
      <c r="CE974" s="190"/>
      <c r="CF974" s="190"/>
      <c r="CG974" s="190"/>
      <c r="CH974" s="190"/>
      <c r="CI974" s="190"/>
      <c r="CJ974" s="190"/>
      <c r="CK974" s="190"/>
      <c r="CL974" s="190"/>
      <c r="CM974" s="190"/>
      <c r="CN974" s="190"/>
      <c r="CO974" s="190"/>
      <c r="CP974" s="190"/>
      <c r="CQ974" s="190"/>
      <c r="CR974" s="190"/>
      <c r="CS974" s="190"/>
      <c r="CT974" s="190"/>
      <c r="CU974" s="190"/>
      <c r="CV974" s="190"/>
      <c r="CW974" s="190"/>
      <c r="CX974" s="190"/>
      <c r="CY974" s="190"/>
      <c r="CZ974" s="190"/>
      <c r="DA974" s="190"/>
      <c r="DB974" s="190"/>
      <c r="DC974" s="190"/>
      <c r="DD974" s="190"/>
      <c r="DE974" s="190"/>
      <c r="DF974" s="190"/>
      <c r="DG974" s="190"/>
      <c r="DH974" s="190"/>
      <c r="DI974" s="190"/>
      <c r="DJ974" s="190"/>
      <c r="DK974" s="190"/>
      <c r="DL974" s="190"/>
      <c r="DM974" s="190"/>
      <c r="DN974" s="190"/>
      <c r="DO974" s="190"/>
      <c r="DP974" s="190"/>
      <c r="DQ974" s="190"/>
      <c r="DR974" s="190"/>
      <c r="DS974" s="190"/>
      <c r="DT974" s="190"/>
      <c r="DU974" s="190"/>
      <c r="DV974" s="190"/>
      <c r="DW974" s="190"/>
      <c r="DX974" s="190"/>
      <c r="DY974" s="190"/>
      <c r="DZ974" s="190"/>
      <c r="EA974" s="190"/>
      <c r="EB974" s="190"/>
      <c r="EC974" s="190"/>
      <c r="ED974" s="190"/>
      <c r="EE974" s="190"/>
      <c r="EF974" s="190"/>
      <c r="EG974" s="190"/>
      <c r="EH974" s="190"/>
      <c r="EI974" s="190"/>
      <c r="EJ974" s="190"/>
      <c r="EK974" s="190"/>
      <c r="EL974" s="190"/>
      <c r="EM974" s="190"/>
      <c r="EN974" s="190"/>
      <c r="EO974" s="190"/>
      <c r="EP974" s="190"/>
      <c r="EQ974" s="190"/>
      <c r="ER974" s="190"/>
      <c r="ES974" s="190"/>
      <c r="ET974" s="190"/>
      <c r="EU974" s="190"/>
      <c r="EV974" s="190"/>
      <c r="EW974" s="190"/>
      <c r="EX974" s="190"/>
      <c r="EY974" s="190"/>
      <c r="EZ974" s="190"/>
      <c r="FA974" s="190"/>
      <c r="FB974" s="190"/>
      <c r="FC974" s="190"/>
      <c r="FD974" s="190"/>
      <c r="FE974" s="190"/>
      <c r="FF974" s="190"/>
      <c r="FG974" s="190"/>
      <c r="FH974" s="190"/>
      <c r="FI974" s="190"/>
      <c r="FJ974" s="190"/>
      <c r="FK974" s="190"/>
      <c r="FL974" s="190"/>
      <c r="FM974" s="190"/>
      <c r="FN974" s="190"/>
      <c r="FO974" s="190"/>
      <c r="FP974" s="190"/>
      <c r="FQ974" s="190"/>
      <c r="FR974" s="190"/>
      <c r="FS974" s="190"/>
      <c r="FT974" s="190"/>
      <c r="FU974" s="190"/>
      <c r="FV974" s="190"/>
      <c r="FW974" s="190"/>
      <c r="FX974" s="190"/>
      <c r="FY974" s="190"/>
      <c r="FZ974" s="190"/>
      <c r="GA974" s="190"/>
      <c r="GB974" s="190"/>
      <c r="GC974" s="190"/>
      <c r="GD974" s="190"/>
      <c r="GE974" s="190"/>
      <c r="GF974" s="190"/>
      <c r="GG974" s="190"/>
      <c r="GH974" s="190"/>
    </row>
    <row r="975" spans="1:190" s="16" customFormat="1" ht="21" customHeight="1" x14ac:dyDescent="0.25">
      <c r="A975" s="700">
        <v>912</v>
      </c>
      <c r="B975" s="714" t="s">
        <v>6915</v>
      </c>
      <c r="C975" s="715" t="s">
        <v>6916</v>
      </c>
      <c r="D975" s="719" t="s">
        <v>237</v>
      </c>
      <c r="E975" s="700">
        <v>20</v>
      </c>
      <c r="F975" s="703" t="str">
        <f t="shared" si="18"/>
        <v>Kém</v>
      </c>
      <c r="G975" s="787" t="s">
        <v>3651</v>
      </c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  <c r="Y975" s="190"/>
      <c r="Z975" s="190"/>
      <c r="AA975" s="190"/>
      <c r="AB975" s="190"/>
      <c r="AC975" s="190"/>
      <c r="AD975" s="190"/>
      <c r="AE975" s="190"/>
      <c r="AF975" s="190"/>
      <c r="AG975" s="190"/>
      <c r="AH975" s="190"/>
      <c r="AI975" s="190"/>
      <c r="AJ975" s="190"/>
      <c r="AK975" s="190"/>
      <c r="AL975" s="190"/>
      <c r="AM975" s="190"/>
      <c r="AN975" s="190"/>
      <c r="AO975" s="190"/>
      <c r="AP975" s="190"/>
      <c r="AQ975" s="190"/>
      <c r="AR975" s="190"/>
      <c r="AS975" s="190"/>
      <c r="AT975" s="190"/>
      <c r="AU975" s="190"/>
      <c r="AV975" s="190"/>
      <c r="AW975" s="190"/>
      <c r="AX975" s="190"/>
      <c r="AY975" s="190"/>
      <c r="AZ975" s="190"/>
      <c r="BA975" s="190"/>
      <c r="BB975" s="190"/>
      <c r="BC975" s="190"/>
      <c r="BD975" s="190"/>
      <c r="BE975" s="190"/>
      <c r="BF975" s="190"/>
      <c r="BG975" s="190"/>
      <c r="BH975" s="190"/>
      <c r="BI975" s="190"/>
      <c r="BJ975" s="190"/>
      <c r="BK975" s="190"/>
      <c r="BL975" s="190"/>
      <c r="BM975" s="190"/>
      <c r="BN975" s="190"/>
      <c r="BO975" s="190"/>
      <c r="BP975" s="190"/>
      <c r="BQ975" s="190"/>
      <c r="BR975" s="190"/>
      <c r="BS975" s="190"/>
      <c r="BT975" s="190"/>
      <c r="BU975" s="190"/>
      <c r="BV975" s="190"/>
      <c r="BW975" s="190"/>
      <c r="BX975" s="190"/>
      <c r="BY975" s="190"/>
      <c r="BZ975" s="190"/>
      <c r="CA975" s="190"/>
      <c r="CB975" s="190"/>
      <c r="CC975" s="190"/>
      <c r="CD975" s="190"/>
      <c r="CE975" s="190"/>
      <c r="CF975" s="190"/>
      <c r="CG975" s="190"/>
      <c r="CH975" s="190"/>
      <c r="CI975" s="190"/>
      <c r="CJ975" s="190"/>
      <c r="CK975" s="190"/>
      <c r="CL975" s="190"/>
      <c r="CM975" s="190"/>
      <c r="CN975" s="190"/>
      <c r="CO975" s="190"/>
      <c r="CP975" s="190"/>
      <c r="CQ975" s="190"/>
      <c r="CR975" s="190"/>
      <c r="CS975" s="190"/>
      <c r="CT975" s="190"/>
      <c r="CU975" s="190"/>
      <c r="CV975" s="190"/>
      <c r="CW975" s="190"/>
      <c r="CX975" s="190"/>
      <c r="CY975" s="190"/>
      <c r="CZ975" s="190"/>
      <c r="DA975" s="190"/>
      <c r="DB975" s="190"/>
      <c r="DC975" s="190"/>
      <c r="DD975" s="190"/>
      <c r="DE975" s="190"/>
      <c r="DF975" s="190"/>
      <c r="DG975" s="190"/>
      <c r="DH975" s="190"/>
      <c r="DI975" s="190"/>
      <c r="DJ975" s="190"/>
      <c r="DK975" s="190"/>
      <c r="DL975" s="190"/>
      <c r="DM975" s="190"/>
      <c r="DN975" s="190"/>
      <c r="DO975" s="190"/>
      <c r="DP975" s="190"/>
      <c r="DQ975" s="190"/>
      <c r="DR975" s="190"/>
      <c r="DS975" s="190"/>
      <c r="DT975" s="190"/>
      <c r="DU975" s="190"/>
      <c r="DV975" s="190"/>
      <c r="DW975" s="190"/>
      <c r="DX975" s="190"/>
      <c r="DY975" s="190"/>
      <c r="DZ975" s="190"/>
      <c r="EA975" s="190"/>
      <c r="EB975" s="190"/>
      <c r="EC975" s="190"/>
      <c r="ED975" s="190"/>
      <c r="EE975" s="190"/>
      <c r="EF975" s="190"/>
      <c r="EG975" s="190"/>
      <c r="EH975" s="190"/>
      <c r="EI975" s="190"/>
      <c r="EJ975" s="190"/>
      <c r="EK975" s="190"/>
      <c r="EL975" s="190"/>
      <c r="EM975" s="190"/>
      <c r="EN975" s="190"/>
      <c r="EO975" s="190"/>
      <c r="EP975" s="190"/>
      <c r="EQ975" s="190"/>
      <c r="ER975" s="190"/>
      <c r="ES975" s="190"/>
      <c r="ET975" s="190"/>
      <c r="EU975" s="190"/>
      <c r="EV975" s="190"/>
      <c r="EW975" s="190"/>
      <c r="EX975" s="190"/>
      <c r="EY975" s="190"/>
      <c r="EZ975" s="190"/>
      <c r="FA975" s="190"/>
      <c r="FB975" s="190"/>
      <c r="FC975" s="190"/>
      <c r="FD975" s="190"/>
      <c r="FE975" s="190"/>
      <c r="FF975" s="190"/>
      <c r="FG975" s="190"/>
      <c r="FH975" s="190"/>
      <c r="FI975" s="190"/>
      <c r="FJ975" s="190"/>
      <c r="FK975" s="190"/>
      <c r="FL975" s="190"/>
      <c r="FM975" s="190"/>
      <c r="FN975" s="190"/>
      <c r="FO975" s="190"/>
      <c r="FP975" s="190"/>
      <c r="FQ975" s="190"/>
      <c r="FR975" s="190"/>
      <c r="FS975" s="190"/>
      <c r="FT975" s="190"/>
      <c r="FU975" s="190"/>
      <c r="FV975" s="190"/>
      <c r="FW975" s="190"/>
      <c r="FX975" s="190"/>
      <c r="FY975" s="190"/>
      <c r="FZ975" s="190"/>
      <c r="GA975" s="190"/>
      <c r="GB975" s="190"/>
      <c r="GC975" s="190"/>
      <c r="GD975" s="190"/>
      <c r="GE975" s="190"/>
      <c r="GF975" s="190"/>
      <c r="GG975" s="190"/>
      <c r="GH975" s="190"/>
    </row>
    <row r="976" spans="1:190" s="16" customFormat="1" ht="21" customHeight="1" x14ac:dyDescent="0.25">
      <c r="A976" s="700">
        <v>913</v>
      </c>
      <c r="B976" s="714" t="s">
        <v>6917</v>
      </c>
      <c r="C976" s="715" t="s">
        <v>6918</v>
      </c>
      <c r="D976" s="719" t="s">
        <v>182</v>
      </c>
      <c r="E976" s="700">
        <v>75</v>
      </c>
      <c r="F976" s="703" t="str">
        <f t="shared" si="18"/>
        <v>Khá</v>
      </c>
      <c r="G976" s="70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  <c r="Y976" s="190"/>
      <c r="Z976" s="190"/>
      <c r="AA976" s="190"/>
      <c r="AB976" s="190"/>
      <c r="AC976" s="190"/>
      <c r="AD976" s="190"/>
      <c r="AE976" s="190"/>
      <c r="AF976" s="190"/>
      <c r="AG976" s="190"/>
      <c r="AH976" s="190"/>
      <c r="AI976" s="190"/>
      <c r="AJ976" s="190"/>
      <c r="AK976" s="190"/>
      <c r="AL976" s="190"/>
      <c r="AM976" s="190"/>
      <c r="AN976" s="190"/>
      <c r="AO976" s="190"/>
      <c r="AP976" s="190"/>
      <c r="AQ976" s="190"/>
      <c r="AR976" s="190"/>
      <c r="AS976" s="190"/>
      <c r="AT976" s="190"/>
      <c r="AU976" s="190"/>
      <c r="AV976" s="190"/>
      <c r="AW976" s="190"/>
      <c r="AX976" s="190"/>
      <c r="AY976" s="190"/>
      <c r="AZ976" s="190"/>
      <c r="BA976" s="190"/>
      <c r="BB976" s="190"/>
      <c r="BC976" s="190"/>
      <c r="BD976" s="190"/>
      <c r="BE976" s="190"/>
      <c r="BF976" s="190"/>
      <c r="BG976" s="190"/>
      <c r="BH976" s="190"/>
      <c r="BI976" s="190"/>
      <c r="BJ976" s="190"/>
      <c r="BK976" s="190"/>
      <c r="BL976" s="190"/>
      <c r="BM976" s="190"/>
      <c r="BN976" s="190"/>
      <c r="BO976" s="190"/>
      <c r="BP976" s="190"/>
      <c r="BQ976" s="190"/>
      <c r="BR976" s="190"/>
      <c r="BS976" s="190"/>
      <c r="BT976" s="190"/>
      <c r="BU976" s="190"/>
      <c r="BV976" s="190"/>
      <c r="BW976" s="190"/>
      <c r="BX976" s="190"/>
      <c r="BY976" s="190"/>
      <c r="BZ976" s="190"/>
      <c r="CA976" s="190"/>
      <c r="CB976" s="190"/>
      <c r="CC976" s="190"/>
      <c r="CD976" s="190"/>
      <c r="CE976" s="190"/>
      <c r="CF976" s="190"/>
      <c r="CG976" s="190"/>
      <c r="CH976" s="190"/>
      <c r="CI976" s="190"/>
      <c r="CJ976" s="190"/>
      <c r="CK976" s="190"/>
      <c r="CL976" s="190"/>
      <c r="CM976" s="190"/>
      <c r="CN976" s="190"/>
      <c r="CO976" s="190"/>
      <c r="CP976" s="190"/>
      <c r="CQ976" s="190"/>
      <c r="CR976" s="190"/>
      <c r="CS976" s="190"/>
      <c r="CT976" s="190"/>
      <c r="CU976" s="190"/>
      <c r="CV976" s="190"/>
      <c r="CW976" s="190"/>
      <c r="CX976" s="190"/>
      <c r="CY976" s="190"/>
      <c r="CZ976" s="190"/>
      <c r="DA976" s="190"/>
      <c r="DB976" s="190"/>
      <c r="DC976" s="190"/>
      <c r="DD976" s="190"/>
      <c r="DE976" s="190"/>
      <c r="DF976" s="190"/>
      <c r="DG976" s="190"/>
      <c r="DH976" s="190"/>
      <c r="DI976" s="190"/>
      <c r="DJ976" s="190"/>
      <c r="DK976" s="190"/>
      <c r="DL976" s="190"/>
      <c r="DM976" s="190"/>
      <c r="DN976" s="190"/>
      <c r="DO976" s="190"/>
      <c r="DP976" s="190"/>
      <c r="DQ976" s="190"/>
      <c r="DR976" s="190"/>
      <c r="DS976" s="190"/>
      <c r="DT976" s="190"/>
      <c r="DU976" s="190"/>
      <c r="DV976" s="190"/>
      <c r="DW976" s="190"/>
      <c r="DX976" s="190"/>
      <c r="DY976" s="190"/>
      <c r="DZ976" s="190"/>
      <c r="EA976" s="190"/>
      <c r="EB976" s="190"/>
      <c r="EC976" s="190"/>
      <c r="ED976" s="190"/>
      <c r="EE976" s="190"/>
      <c r="EF976" s="190"/>
      <c r="EG976" s="190"/>
      <c r="EH976" s="190"/>
      <c r="EI976" s="190"/>
      <c r="EJ976" s="190"/>
      <c r="EK976" s="190"/>
      <c r="EL976" s="190"/>
      <c r="EM976" s="190"/>
      <c r="EN976" s="190"/>
      <c r="EO976" s="190"/>
      <c r="EP976" s="190"/>
      <c r="EQ976" s="190"/>
      <c r="ER976" s="190"/>
      <c r="ES976" s="190"/>
      <c r="ET976" s="190"/>
      <c r="EU976" s="190"/>
      <c r="EV976" s="190"/>
      <c r="EW976" s="190"/>
      <c r="EX976" s="190"/>
      <c r="EY976" s="190"/>
      <c r="EZ976" s="190"/>
      <c r="FA976" s="190"/>
      <c r="FB976" s="190"/>
      <c r="FC976" s="190"/>
      <c r="FD976" s="190"/>
      <c r="FE976" s="190"/>
      <c r="FF976" s="190"/>
      <c r="FG976" s="190"/>
      <c r="FH976" s="190"/>
      <c r="FI976" s="190"/>
      <c r="FJ976" s="190"/>
      <c r="FK976" s="190"/>
      <c r="FL976" s="190"/>
      <c r="FM976" s="190"/>
      <c r="FN976" s="190"/>
      <c r="FO976" s="190"/>
      <c r="FP976" s="190"/>
      <c r="FQ976" s="190"/>
      <c r="FR976" s="190"/>
      <c r="FS976" s="190"/>
      <c r="FT976" s="190"/>
      <c r="FU976" s="190"/>
      <c r="FV976" s="190"/>
      <c r="FW976" s="190"/>
      <c r="FX976" s="190"/>
      <c r="FY976" s="190"/>
      <c r="FZ976" s="190"/>
      <c r="GA976" s="190"/>
      <c r="GB976" s="190"/>
      <c r="GC976" s="190"/>
      <c r="GD976" s="190"/>
      <c r="GE976" s="190"/>
      <c r="GF976" s="190"/>
      <c r="GG976" s="190"/>
      <c r="GH976" s="190"/>
    </row>
    <row r="977" spans="1:190" s="16" customFormat="1" ht="21" customHeight="1" x14ac:dyDescent="0.25">
      <c r="A977" s="700">
        <v>914</v>
      </c>
      <c r="B977" s="714" t="s">
        <v>6919</v>
      </c>
      <c r="C977" s="715" t="s">
        <v>18</v>
      </c>
      <c r="D977" s="719" t="s">
        <v>21</v>
      </c>
      <c r="E977" s="700">
        <v>88</v>
      </c>
      <c r="F977" s="703" t="str">
        <f t="shared" si="18"/>
        <v>Tốt</v>
      </c>
      <c r="G977" s="70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  <c r="Y977" s="190"/>
      <c r="Z977" s="190"/>
      <c r="AA977" s="190"/>
      <c r="AB977" s="190"/>
      <c r="AC977" s="190"/>
      <c r="AD977" s="190"/>
      <c r="AE977" s="190"/>
      <c r="AF977" s="190"/>
      <c r="AG977" s="190"/>
      <c r="AH977" s="190"/>
      <c r="AI977" s="190"/>
      <c r="AJ977" s="190"/>
      <c r="AK977" s="190"/>
      <c r="AL977" s="190"/>
      <c r="AM977" s="190"/>
      <c r="AN977" s="190"/>
      <c r="AO977" s="190"/>
      <c r="AP977" s="190"/>
      <c r="AQ977" s="190"/>
      <c r="AR977" s="190"/>
      <c r="AS977" s="190"/>
      <c r="AT977" s="190"/>
      <c r="AU977" s="190"/>
      <c r="AV977" s="190"/>
      <c r="AW977" s="190"/>
      <c r="AX977" s="190"/>
      <c r="AY977" s="190"/>
      <c r="AZ977" s="190"/>
      <c r="BA977" s="190"/>
      <c r="BB977" s="190"/>
      <c r="BC977" s="190"/>
      <c r="BD977" s="190"/>
      <c r="BE977" s="190"/>
      <c r="BF977" s="190"/>
      <c r="BG977" s="190"/>
      <c r="BH977" s="190"/>
      <c r="BI977" s="190"/>
      <c r="BJ977" s="190"/>
      <c r="BK977" s="190"/>
      <c r="BL977" s="190"/>
      <c r="BM977" s="190"/>
      <c r="BN977" s="190"/>
      <c r="BO977" s="190"/>
      <c r="BP977" s="190"/>
      <c r="BQ977" s="190"/>
      <c r="BR977" s="190"/>
      <c r="BS977" s="190"/>
      <c r="BT977" s="190"/>
      <c r="BU977" s="190"/>
      <c r="BV977" s="190"/>
      <c r="BW977" s="190"/>
      <c r="BX977" s="190"/>
      <c r="BY977" s="190"/>
      <c r="BZ977" s="190"/>
      <c r="CA977" s="190"/>
      <c r="CB977" s="190"/>
      <c r="CC977" s="190"/>
      <c r="CD977" s="190"/>
      <c r="CE977" s="190"/>
      <c r="CF977" s="190"/>
      <c r="CG977" s="190"/>
      <c r="CH977" s="190"/>
      <c r="CI977" s="190"/>
      <c r="CJ977" s="190"/>
      <c r="CK977" s="190"/>
      <c r="CL977" s="190"/>
      <c r="CM977" s="190"/>
      <c r="CN977" s="190"/>
      <c r="CO977" s="190"/>
      <c r="CP977" s="190"/>
      <c r="CQ977" s="190"/>
      <c r="CR977" s="190"/>
      <c r="CS977" s="190"/>
      <c r="CT977" s="190"/>
      <c r="CU977" s="190"/>
      <c r="CV977" s="190"/>
      <c r="CW977" s="190"/>
      <c r="CX977" s="190"/>
      <c r="CY977" s="190"/>
      <c r="CZ977" s="190"/>
      <c r="DA977" s="190"/>
      <c r="DB977" s="190"/>
      <c r="DC977" s="190"/>
      <c r="DD977" s="190"/>
      <c r="DE977" s="190"/>
      <c r="DF977" s="190"/>
      <c r="DG977" s="190"/>
      <c r="DH977" s="190"/>
      <c r="DI977" s="190"/>
      <c r="DJ977" s="190"/>
      <c r="DK977" s="190"/>
      <c r="DL977" s="190"/>
      <c r="DM977" s="190"/>
      <c r="DN977" s="190"/>
      <c r="DO977" s="190"/>
      <c r="DP977" s="190"/>
      <c r="DQ977" s="190"/>
      <c r="DR977" s="190"/>
      <c r="DS977" s="190"/>
      <c r="DT977" s="190"/>
      <c r="DU977" s="190"/>
      <c r="DV977" s="190"/>
      <c r="DW977" s="190"/>
      <c r="DX977" s="190"/>
      <c r="DY977" s="190"/>
      <c r="DZ977" s="190"/>
      <c r="EA977" s="190"/>
      <c r="EB977" s="190"/>
      <c r="EC977" s="190"/>
      <c r="ED977" s="190"/>
      <c r="EE977" s="190"/>
      <c r="EF977" s="190"/>
      <c r="EG977" s="190"/>
      <c r="EH977" s="190"/>
      <c r="EI977" s="190"/>
      <c r="EJ977" s="190"/>
      <c r="EK977" s="190"/>
      <c r="EL977" s="190"/>
      <c r="EM977" s="190"/>
      <c r="EN977" s="190"/>
      <c r="EO977" s="190"/>
      <c r="EP977" s="190"/>
      <c r="EQ977" s="190"/>
      <c r="ER977" s="190"/>
      <c r="ES977" s="190"/>
      <c r="ET977" s="190"/>
      <c r="EU977" s="190"/>
      <c r="EV977" s="190"/>
      <c r="EW977" s="190"/>
      <c r="EX977" s="190"/>
      <c r="EY977" s="190"/>
      <c r="EZ977" s="190"/>
      <c r="FA977" s="190"/>
      <c r="FB977" s="190"/>
      <c r="FC977" s="190"/>
      <c r="FD977" s="190"/>
      <c r="FE977" s="190"/>
      <c r="FF977" s="190"/>
      <c r="FG977" s="190"/>
      <c r="FH977" s="190"/>
      <c r="FI977" s="190"/>
      <c r="FJ977" s="190"/>
      <c r="FK977" s="190"/>
      <c r="FL977" s="190"/>
      <c r="FM977" s="190"/>
      <c r="FN977" s="190"/>
      <c r="FO977" s="190"/>
      <c r="FP977" s="190"/>
      <c r="FQ977" s="190"/>
      <c r="FR977" s="190"/>
      <c r="FS977" s="190"/>
      <c r="FT977" s="190"/>
      <c r="FU977" s="190"/>
      <c r="FV977" s="190"/>
      <c r="FW977" s="190"/>
      <c r="FX977" s="190"/>
      <c r="FY977" s="190"/>
      <c r="FZ977" s="190"/>
      <c r="GA977" s="190"/>
      <c r="GB977" s="190"/>
      <c r="GC977" s="190"/>
      <c r="GD977" s="190"/>
      <c r="GE977" s="190"/>
      <c r="GF977" s="190"/>
      <c r="GG977" s="190"/>
      <c r="GH977" s="190"/>
    </row>
    <row r="978" spans="1:190" s="16" customFormat="1" ht="21" customHeight="1" x14ac:dyDescent="0.25">
      <c r="A978" s="700">
        <v>915</v>
      </c>
      <c r="B978" s="714" t="s">
        <v>6920</v>
      </c>
      <c r="C978" s="715" t="s">
        <v>2938</v>
      </c>
      <c r="D978" s="719" t="s">
        <v>21</v>
      </c>
      <c r="E978" s="700">
        <v>95</v>
      </c>
      <c r="F978" s="703" t="str">
        <f t="shared" si="18"/>
        <v>Xuất sắc</v>
      </c>
      <c r="G978" s="70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  <c r="Y978" s="190"/>
      <c r="Z978" s="190"/>
      <c r="AA978" s="190"/>
      <c r="AB978" s="190"/>
      <c r="AC978" s="190"/>
      <c r="AD978" s="190"/>
      <c r="AE978" s="190"/>
      <c r="AF978" s="190"/>
      <c r="AG978" s="190"/>
      <c r="AH978" s="190"/>
      <c r="AI978" s="190"/>
      <c r="AJ978" s="190"/>
      <c r="AK978" s="190"/>
      <c r="AL978" s="190"/>
      <c r="AM978" s="190"/>
      <c r="AN978" s="190"/>
      <c r="AO978" s="190"/>
      <c r="AP978" s="190"/>
      <c r="AQ978" s="190"/>
      <c r="AR978" s="190"/>
      <c r="AS978" s="190"/>
      <c r="AT978" s="190"/>
      <c r="AU978" s="190"/>
      <c r="AV978" s="190"/>
      <c r="AW978" s="190"/>
      <c r="AX978" s="190"/>
      <c r="AY978" s="190"/>
      <c r="AZ978" s="190"/>
      <c r="BA978" s="190"/>
      <c r="BB978" s="190"/>
      <c r="BC978" s="190"/>
      <c r="BD978" s="190"/>
      <c r="BE978" s="190"/>
      <c r="BF978" s="190"/>
      <c r="BG978" s="190"/>
      <c r="BH978" s="190"/>
      <c r="BI978" s="190"/>
      <c r="BJ978" s="190"/>
      <c r="BK978" s="190"/>
      <c r="BL978" s="190"/>
      <c r="BM978" s="190"/>
      <c r="BN978" s="190"/>
      <c r="BO978" s="190"/>
      <c r="BP978" s="190"/>
      <c r="BQ978" s="190"/>
      <c r="BR978" s="190"/>
      <c r="BS978" s="190"/>
      <c r="BT978" s="190"/>
      <c r="BU978" s="190"/>
      <c r="BV978" s="190"/>
      <c r="BW978" s="190"/>
      <c r="BX978" s="190"/>
      <c r="BY978" s="190"/>
      <c r="BZ978" s="190"/>
      <c r="CA978" s="190"/>
      <c r="CB978" s="190"/>
      <c r="CC978" s="190"/>
      <c r="CD978" s="190"/>
      <c r="CE978" s="190"/>
      <c r="CF978" s="190"/>
      <c r="CG978" s="190"/>
      <c r="CH978" s="190"/>
      <c r="CI978" s="190"/>
      <c r="CJ978" s="190"/>
      <c r="CK978" s="190"/>
      <c r="CL978" s="190"/>
      <c r="CM978" s="190"/>
      <c r="CN978" s="190"/>
      <c r="CO978" s="190"/>
      <c r="CP978" s="190"/>
      <c r="CQ978" s="190"/>
      <c r="CR978" s="190"/>
      <c r="CS978" s="190"/>
      <c r="CT978" s="190"/>
      <c r="CU978" s="190"/>
      <c r="CV978" s="190"/>
      <c r="CW978" s="190"/>
      <c r="CX978" s="190"/>
      <c r="CY978" s="190"/>
      <c r="CZ978" s="190"/>
      <c r="DA978" s="190"/>
      <c r="DB978" s="190"/>
      <c r="DC978" s="190"/>
      <c r="DD978" s="190"/>
      <c r="DE978" s="190"/>
      <c r="DF978" s="190"/>
      <c r="DG978" s="190"/>
      <c r="DH978" s="190"/>
      <c r="DI978" s="190"/>
      <c r="DJ978" s="190"/>
      <c r="DK978" s="190"/>
      <c r="DL978" s="190"/>
      <c r="DM978" s="190"/>
      <c r="DN978" s="190"/>
      <c r="DO978" s="190"/>
      <c r="DP978" s="190"/>
      <c r="DQ978" s="190"/>
      <c r="DR978" s="190"/>
      <c r="DS978" s="190"/>
      <c r="DT978" s="190"/>
      <c r="DU978" s="190"/>
      <c r="DV978" s="190"/>
      <c r="DW978" s="190"/>
      <c r="DX978" s="190"/>
      <c r="DY978" s="190"/>
      <c r="DZ978" s="190"/>
      <c r="EA978" s="190"/>
      <c r="EB978" s="190"/>
      <c r="EC978" s="190"/>
      <c r="ED978" s="190"/>
      <c r="EE978" s="190"/>
      <c r="EF978" s="190"/>
      <c r="EG978" s="190"/>
      <c r="EH978" s="190"/>
      <c r="EI978" s="190"/>
      <c r="EJ978" s="190"/>
      <c r="EK978" s="190"/>
      <c r="EL978" s="190"/>
      <c r="EM978" s="190"/>
      <c r="EN978" s="190"/>
      <c r="EO978" s="190"/>
      <c r="EP978" s="190"/>
      <c r="EQ978" s="190"/>
      <c r="ER978" s="190"/>
      <c r="ES978" s="190"/>
      <c r="ET978" s="190"/>
      <c r="EU978" s="190"/>
      <c r="EV978" s="190"/>
      <c r="EW978" s="190"/>
      <c r="EX978" s="190"/>
      <c r="EY978" s="190"/>
      <c r="EZ978" s="190"/>
      <c r="FA978" s="190"/>
      <c r="FB978" s="190"/>
      <c r="FC978" s="190"/>
      <c r="FD978" s="190"/>
      <c r="FE978" s="190"/>
      <c r="FF978" s="190"/>
      <c r="FG978" s="190"/>
      <c r="FH978" s="190"/>
      <c r="FI978" s="190"/>
      <c r="FJ978" s="190"/>
      <c r="FK978" s="190"/>
      <c r="FL978" s="190"/>
      <c r="FM978" s="190"/>
      <c r="FN978" s="190"/>
      <c r="FO978" s="190"/>
      <c r="FP978" s="190"/>
      <c r="FQ978" s="190"/>
      <c r="FR978" s="190"/>
      <c r="FS978" s="190"/>
      <c r="FT978" s="190"/>
      <c r="FU978" s="190"/>
      <c r="FV978" s="190"/>
      <c r="FW978" s="190"/>
      <c r="FX978" s="190"/>
      <c r="FY978" s="190"/>
      <c r="FZ978" s="190"/>
      <c r="GA978" s="190"/>
      <c r="GB978" s="190"/>
      <c r="GC978" s="190"/>
      <c r="GD978" s="190"/>
      <c r="GE978" s="190"/>
      <c r="GF978" s="190"/>
      <c r="GG978" s="190"/>
      <c r="GH978" s="190"/>
    </row>
    <row r="979" spans="1:190" s="16" customFormat="1" ht="21" customHeight="1" x14ac:dyDescent="0.25">
      <c r="A979" s="700">
        <v>916</v>
      </c>
      <c r="B979" s="714" t="s">
        <v>6921</v>
      </c>
      <c r="C979" s="715" t="s">
        <v>6922</v>
      </c>
      <c r="D979" s="719" t="s">
        <v>58</v>
      </c>
      <c r="E979" s="700">
        <v>80</v>
      </c>
      <c r="F979" s="703" t="str">
        <f t="shared" si="18"/>
        <v>Tốt</v>
      </c>
      <c r="G979" s="70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  <c r="Y979" s="190"/>
      <c r="Z979" s="190"/>
      <c r="AA979" s="190"/>
      <c r="AB979" s="190"/>
      <c r="AC979" s="190"/>
      <c r="AD979" s="190"/>
      <c r="AE979" s="190"/>
      <c r="AF979" s="190"/>
      <c r="AG979" s="190"/>
      <c r="AH979" s="190"/>
      <c r="AI979" s="190"/>
      <c r="AJ979" s="190"/>
      <c r="AK979" s="190"/>
      <c r="AL979" s="190"/>
      <c r="AM979" s="190"/>
      <c r="AN979" s="190"/>
      <c r="AO979" s="190"/>
      <c r="AP979" s="190"/>
      <c r="AQ979" s="190"/>
      <c r="AR979" s="190"/>
      <c r="AS979" s="190"/>
      <c r="AT979" s="190"/>
      <c r="AU979" s="190"/>
      <c r="AV979" s="190"/>
      <c r="AW979" s="190"/>
      <c r="AX979" s="190"/>
      <c r="AY979" s="190"/>
      <c r="AZ979" s="190"/>
      <c r="BA979" s="190"/>
      <c r="BB979" s="190"/>
      <c r="BC979" s="190"/>
      <c r="BD979" s="190"/>
      <c r="BE979" s="190"/>
      <c r="BF979" s="190"/>
      <c r="BG979" s="190"/>
      <c r="BH979" s="190"/>
      <c r="BI979" s="190"/>
      <c r="BJ979" s="190"/>
      <c r="BK979" s="190"/>
      <c r="BL979" s="190"/>
      <c r="BM979" s="190"/>
      <c r="BN979" s="190"/>
      <c r="BO979" s="190"/>
      <c r="BP979" s="190"/>
      <c r="BQ979" s="190"/>
      <c r="BR979" s="190"/>
      <c r="BS979" s="190"/>
      <c r="BT979" s="190"/>
      <c r="BU979" s="190"/>
      <c r="BV979" s="190"/>
      <c r="BW979" s="190"/>
      <c r="BX979" s="190"/>
      <c r="BY979" s="190"/>
      <c r="BZ979" s="190"/>
      <c r="CA979" s="190"/>
      <c r="CB979" s="190"/>
      <c r="CC979" s="190"/>
      <c r="CD979" s="190"/>
      <c r="CE979" s="190"/>
      <c r="CF979" s="190"/>
      <c r="CG979" s="190"/>
      <c r="CH979" s="190"/>
      <c r="CI979" s="190"/>
      <c r="CJ979" s="190"/>
      <c r="CK979" s="190"/>
      <c r="CL979" s="190"/>
      <c r="CM979" s="190"/>
      <c r="CN979" s="190"/>
      <c r="CO979" s="190"/>
      <c r="CP979" s="190"/>
      <c r="CQ979" s="190"/>
      <c r="CR979" s="190"/>
      <c r="CS979" s="190"/>
      <c r="CT979" s="190"/>
      <c r="CU979" s="190"/>
      <c r="CV979" s="190"/>
      <c r="CW979" s="190"/>
      <c r="CX979" s="190"/>
      <c r="CY979" s="190"/>
      <c r="CZ979" s="190"/>
      <c r="DA979" s="190"/>
      <c r="DB979" s="190"/>
      <c r="DC979" s="190"/>
      <c r="DD979" s="190"/>
      <c r="DE979" s="190"/>
      <c r="DF979" s="190"/>
      <c r="DG979" s="190"/>
      <c r="DH979" s="190"/>
      <c r="DI979" s="190"/>
      <c r="DJ979" s="190"/>
      <c r="DK979" s="190"/>
      <c r="DL979" s="190"/>
      <c r="DM979" s="190"/>
      <c r="DN979" s="190"/>
      <c r="DO979" s="190"/>
      <c r="DP979" s="190"/>
      <c r="DQ979" s="190"/>
      <c r="DR979" s="190"/>
      <c r="DS979" s="190"/>
      <c r="DT979" s="190"/>
      <c r="DU979" s="190"/>
      <c r="DV979" s="190"/>
      <c r="DW979" s="190"/>
      <c r="DX979" s="190"/>
      <c r="DY979" s="190"/>
      <c r="DZ979" s="190"/>
      <c r="EA979" s="190"/>
      <c r="EB979" s="190"/>
      <c r="EC979" s="190"/>
      <c r="ED979" s="190"/>
      <c r="EE979" s="190"/>
      <c r="EF979" s="190"/>
      <c r="EG979" s="190"/>
      <c r="EH979" s="190"/>
      <c r="EI979" s="190"/>
      <c r="EJ979" s="190"/>
      <c r="EK979" s="190"/>
      <c r="EL979" s="190"/>
      <c r="EM979" s="190"/>
      <c r="EN979" s="190"/>
      <c r="EO979" s="190"/>
      <c r="EP979" s="190"/>
      <c r="EQ979" s="190"/>
      <c r="ER979" s="190"/>
      <c r="ES979" s="190"/>
      <c r="ET979" s="190"/>
      <c r="EU979" s="190"/>
      <c r="EV979" s="190"/>
      <c r="EW979" s="190"/>
      <c r="EX979" s="190"/>
      <c r="EY979" s="190"/>
      <c r="EZ979" s="190"/>
      <c r="FA979" s="190"/>
      <c r="FB979" s="190"/>
      <c r="FC979" s="190"/>
      <c r="FD979" s="190"/>
      <c r="FE979" s="190"/>
      <c r="FF979" s="190"/>
      <c r="FG979" s="190"/>
      <c r="FH979" s="190"/>
      <c r="FI979" s="190"/>
      <c r="FJ979" s="190"/>
      <c r="FK979" s="190"/>
      <c r="FL979" s="190"/>
      <c r="FM979" s="190"/>
      <c r="FN979" s="190"/>
      <c r="FO979" s="190"/>
      <c r="FP979" s="190"/>
      <c r="FQ979" s="190"/>
      <c r="FR979" s="190"/>
      <c r="FS979" s="190"/>
      <c r="FT979" s="190"/>
      <c r="FU979" s="190"/>
      <c r="FV979" s="190"/>
      <c r="FW979" s="190"/>
      <c r="FX979" s="190"/>
      <c r="FY979" s="190"/>
      <c r="FZ979" s="190"/>
      <c r="GA979" s="190"/>
      <c r="GB979" s="190"/>
      <c r="GC979" s="190"/>
      <c r="GD979" s="190"/>
      <c r="GE979" s="190"/>
      <c r="GF979" s="190"/>
      <c r="GG979" s="190"/>
      <c r="GH979" s="190"/>
    </row>
    <row r="980" spans="1:190" s="16" customFormat="1" ht="21" customHeight="1" x14ac:dyDescent="0.25">
      <c r="A980" s="700">
        <v>917</v>
      </c>
      <c r="B980" s="714" t="s">
        <v>6923</v>
      </c>
      <c r="C980" s="715" t="s">
        <v>48</v>
      </c>
      <c r="D980" s="719" t="s">
        <v>58</v>
      </c>
      <c r="E980" s="700">
        <v>81</v>
      </c>
      <c r="F980" s="703" t="str">
        <f t="shared" si="18"/>
        <v>Tốt</v>
      </c>
      <c r="G980" s="70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  <c r="Y980" s="190"/>
      <c r="Z980" s="190"/>
      <c r="AA980" s="190"/>
      <c r="AB980" s="190"/>
      <c r="AC980" s="190"/>
      <c r="AD980" s="190"/>
      <c r="AE980" s="190"/>
      <c r="AF980" s="190"/>
      <c r="AG980" s="190"/>
      <c r="AH980" s="190"/>
      <c r="AI980" s="190"/>
      <c r="AJ980" s="190"/>
      <c r="AK980" s="190"/>
      <c r="AL980" s="190"/>
      <c r="AM980" s="190"/>
      <c r="AN980" s="190"/>
      <c r="AO980" s="190"/>
      <c r="AP980" s="190"/>
      <c r="AQ980" s="190"/>
      <c r="AR980" s="190"/>
      <c r="AS980" s="190"/>
      <c r="AT980" s="190"/>
      <c r="AU980" s="190"/>
      <c r="AV980" s="190"/>
      <c r="AW980" s="190"/>
      <c r="AX980" s="190"/>
      <c r="AY980" s="190"/>
      <c r="AZ980" s="190"/>
      <c r="BA980" s="190"/>
      <c r="BB980" s="190"/>
      <c r="BC980" s="190"/>
      <c r="BD980" s="190"/>
      <c r="BE980" s="190"/>
      <c r="BF980" s="190"/>
      <c r="BG980" s="190"/>
      <c r="BH980" s="190"/>
      <c r="BI980" s="190"/>
      <c r="BJ980" s="190"/>
      <c r="BK980" s="190"/>
      <c r="BL980" s="190"/>
      <c r="BM980" s="190"/>
      <c r="BN980" s="190"/>
      <c r="BO980" s="190"/>
      <c r="BP980" s="190"/>
      <c r="BQ980" s="190"/>
      <c r="BR980" s="190"/>
      <c r="BS980" s="190"/>
      <c r="BT980" s="190"/>
      <c r="BU980" s="190"/>
      <c r="BV980" s="190"/>
      <c r="BW980" s="190"/>
      <c r="BX980" s="190"/>
      <c r="BY980" s="190"/>
      <c r="BZ980" s="190"/>
      <c r="CA980" s="190"/>
      <c r="CB980" s="190"/>
      <c r="CC980" s="190"/>
      <c r="CD980" s="190"/>
      <c r="CE980" s="190"/>
      <c r="CF980" s="190"/>
      <c r="CG980" s="190"/>
      <c r="CH980" s="190"/>
      <c r="CI980" s="190"/>
      <c r="CJ980" s="190"/>
      <c r="CK980" s="190"/>
      <c r="CL980" s="190"/>
      <c r="CM980" s="190"/>
      <c r="CN980" s="190"/>
      <c r="CO980" s="190"/>
      <c r="CP980" s="190"/>
      <c r="CQ980" s="190"/>
      <c r="CR980" s="190"/>
      <c r="CS980" s="190"/>
      <c r="CT980" s="190"/>
      <c r="CU980" s="190"/>
      <c r="CV980" s="190"/>
      <c r="CW980" s="190"/>
      <c r="CX980" s="190"/>
      <c r="CY980" s="190"/>
      <c r="CZ980" s="190"/>
      <c r="DA980" s="190"/>
      <c r="DB980" s="190"/>
      <c r="DC980" s="190"/>
      <c r="DD980" s="190"/>
      <c r="DE980" s="190"/>
      <c r="DF980" s="190"/>
      <c r="DG980" s="190"/>
      <c r="DH980" s="190"/>
      <c r="DI980" s="190"/>
      <c r="DJ980" s="190"/>
      <c r="DK980" s="190"/>
      <c r="DL980" s="190"/>
      <c r="DM980" s="190"/>
      <c r="DN980" s="190"/>
      <c r="DO980" s="190"/>
      <c r="DP980" s="190"/>
      <c r="DQ980" s="190"/>
      <c r="DR980" s="190"/>
      <c r="DS980" s="190"/>
      <c r="DT980" s="190"/>
      <c r="DU980" s="190"/>
      <c r="DV980" s="190"/>
      <c r="DW980" s="190"/>
      <c r="DX980" s="190"/>
      <c r="DY980" s="190"/>
      <c r="DZ980" s="190"/>
      <c r="EA980" s="190"/>
      <c r="EB980" s="190"/>
      <c r="EC980" s="190"/>
      <c r="ED980" s="190"/>
      <c r="EE980" s="190"/>
      <c r="EF980" s="190"/>
      <c r="EG980" s="190"/>
      <c r="EH980" s="190"/>
      <c r="EI980" s="190"/>
      <c r="EJ980" s="190"/>
      <c r="EK980" s="190"/>
      <c r="EL980" s="190"/>
      <c r="EM980" s="190"/>
      <c r="EN980" s="190"/>
      <c r="EO980" s="190"/>
      <c r="EP980" s="190"/>
      <c r="EQ980" s="190"/>
      <c r="ER980" s="190"/>
      <c r="ES980" s="190"/>
      <c r="ET980" s="190"/>
      <c r="EU980" s="190"/>
      <c r="EV980" s="190"/>
      <c r="EW980" s="190"/>
      <c r="EX980" s="190"/>
      <c r="EY980" s="190"/>
      <c r="EZ980" s="190"/>
      <c r="FA980" s="190"/>
      <c r="FB980" s="190"/>
      <c r="FC980" s="190"/>
      <c r="FD980" s="190"/>
      <c r="FE980" s="190"/>
      <c r="FF980" s="190"/>
      <c r="FG980" s="190"/>
      <c r="FH980" s="190"/>
      <c r="FI980" s="190"/>
      <c r="FJ980" s="190"/>
      <c r="FK980" s="190"/>
      <c r="FL980" s="190"/>
      <c r="FM980" s="190"/>
      <c r="FN980" s="190"/>
      <c r="FO980" s="190"/>
      <c r="FP980" s="190"/>
      <c r="FQ980" s="190"/>
      <c r="FR980" s="190"/>
      <c r="FS980" s="190"/>
      <c r="FT980" s="190"/>
      <c r="FU980" s="190"/>
      <c r="FV980" s="190"/>
      <c r="FW980" s="190"/>
      <c r="FX980" s="190"/>
      <c r="FY980" s="190"/>
      <c r="FZ980" s="190"/>
      <c r="GA980" s="190"/>
      <c r="GB980" s="190"/>
      <c r="GC980" s="190"/>
      <c r="GD980" s="190"/>
      <c r="GE980" s="190"/>
      <c r="GF980" s="190"/>
      <c r="GG980" s="190"/>
      <c r="GH980" s="190"/>
    </row>
    <row r="981" spans="1:190" s="16" customFormat="1" ht="21" customHeight="1" x14ac:dyDescent="0.25">
      <c r="A981" s="700">
        <v>918</v>
      </c>
      <c r="B981" s="714" t="s">
        <v>6924</v>
      </c>
      <c r="C981" s="715" t="s">
        <v>4013</v>
      </c>
      <c r="D981" s="719" t="s">
        <v>16</v>
      </c>
      <c r="E981" s="700">
        <v>78</v>
      </c>
      <c r="F981" s="703" t="str">
        <f t="shared" si="18"/>
        <v>Khá</v>
      </c>
      <c r="G981" s="70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  <c r="Y981" s="190"/>
      <c r="Z981" s="190"/>
      <c r="AA981" s="190"/>
      <c r="AB981" s="190"/>
      <c r="AC981" s="190"/>
      <c r="AD981" s="190"/>
      <c r="AE981" s="190"/>
      <c r="AF981" s="190"/>
      <c r="AG981" s="190"/>
      <c r="AH981" s="190"/>
      <c r="AI981" s="190"/>
      <c r="AJ981" s="190"/>
      <c r="AK981" s="190"/>
      <c r="AL981" s="190"/>
      <c r="AM981" s="190"/>
      <c r="AN981" s="190"/>
      <c r="AO981" s="190"/>
      <c r="AP981" s="190"/>
      <c r="AQ981" s="190"/>
      <c r="AR981" s="190"/>
      <c r="AS981" s="190"/>
      <c r="AT981" s="190"/>
      <c r="AU981" s="190"/>
      <c r="AV981" s="190"/>
      <c r="AW981" s="190"/>
      <c r="AX981" s="190"/>
      <c r="AY981" s="190"/>
      <c r="AZ981" s="190"/>
      <c r="BA981" s="190"/>
      <c r="BB981" s="190"/>
      <c r="BC981" s="190"/>
      <c r="BD981" s="190"/>
      <c r="BE981" s="190"/>
      <c r="BF981" s="190"/>
      <c r="BG981" s="190"/>
      <c r="BH981" s="190"/>
      <c r="BI981" s="190"/>
      <c r="BJ981" s="190"/>
      <c r="BK981" s="190"/>
      <c r="BL981" s="190"/>
      <c r="BM981" s="190"/>
      <c r="BN981" s="190"/>
      <c r="BO981" s="190"/>
      <c r="BP981" s="190"/>
      <c r="BQ981" s="190"/>
      <c r="BR981" s="190"/>
      <c r="BS981" s="190"/>
      <c r="BT981" s="190"/>
      <c r="BU981" s="190"/>
      <c r="BV981" s="190"/>
      <c r="BW981" s="190"/>
      <c r="BX981" s="190"/>
      <c r="BY981" s="190"/>
      <c r="BZ981" s="190"/>
      <c r="CA981" s="190"/>
      <c r="CB981" s="190"/>
      <c r="CC981" s="190"/>
      <c r="CD981" s="190"/>
      <c r="CE981" s="190"/>
      <c r="CF981" s="190"/>
      <c r="CG981" s="190"/>
      <c r="CH981" s="190"/>
      <c r="CI981" s="190"/>
      <c r="CJ981" s="190"/>
      <c r="CK981" s="190"/>
      <c r="CL981" s="190"/>
      <c r="CM981" s="190"/>
      <c r="CN981" s="190"/>
      <c r="CO981" s="190"/>
      <c r="CP981" s="190"/>
      <c r="CQ981" s="190"/>
      <c r="CR981" s="190"/>
      <c r="CS981" s="190"/>
      <c r="CT981" s="190"/>
      <c r="CU981" s="190"/>
      <c r="CV981" s="190"/>
      <c r="CW981" s="190"/>
      <c r="CX981" s="190"/>
      <c r="CY981" s="190"/>
      <c r="CZ981" s="190"/>
      <c r="DA981" s="190"/>
      <c r="DB981" s="190"/>
      <c r="DC981" s="190"/>
      <c r="DD981" s="190"/>
      <c r="DE981" s="190"/>
      <c r="DF981" s="190"/>
      <c r="DG981" s="190"/>
      <c r="DH981" s="190"/>
      <c r="DI981" s="190"/>
      <c r="DJ981" s="190"/>
      <c r="DK981" s="190"/>
      <c r="DL981" s="190"/>
      <c r="DM981" s="190"/>
      <c r="DN981" s="190"/>
      <c r="DO981" s="190"/>
      <c r="DP981" s="190"/>
      <c r="DQ981" s="190"/>
      <c r="DR981" s="190"/>
      <c r="DS981" s="190"/>
      <c r="DT981" s="190"/>
      <c r="DU981" s="190"/>
      <c r="DV981" s="190"/>
      <c r="DW981" s="190"/>
      <c r="DX981" s="190"/>
      <c r="DY981" s="190"/>
      <c r="DZ981" s="190"/>
      <c r="EA981" s="190"/>
      <c r="EB981" s="190"/>
      <c r="EC981" s="190"/>
      <c r="ED981" s="190"/>
      <c r="EE981" s="190"/>
      <c r="EF981" s="190"/>
      <c r="EG981" s="190"/>
      <c r="EH981" s="190"/>
      <c r="EI981" s="190"/>
      <c r="EJ981" s="190"/>
      <c r="EK981" s="190"/>
      <c r="EL981" s="190"/>
      <c r="EM981" s="190"/>
      <c r="EN981" s="190"/>
      <c r="EO981" s="190"/>
      <c r="EP981" s="190"/>
      <c r="EQ981" s="190"/>
      <c r="ER981" s="190"/>
      <c r="ES981" s="190"/>
      <c r="ET981" s="190"/>
      <c r="EU981" s="190"/>
      <c r="EV981" s="190"/>
      <c r="EW981" s="190"/>
      <c r="EX981" s="190"/>
      <c r="EY981" s="190"/>
      <c r="EZ981" s="190"/>
      <c r="FA981" s="190"/>
      <c r="FB981" s="190"/>
      <c r="FC981" s="190"/>
      <c r="FD981" s="190"/>
      <c r="FE981" s="190"/>
      <c r="FF981" s="190"/>
      <c r="FG981" s="190"/>
      <c r="FH981" s="190"/>
      <c r="FI981" s="190"/>
      <c r="FJ981" s="190"/>
      <c r="FK981" s="190"/>
      <c r="FL981" s="190"/>
      <c r="FM981" s="190"/>
      <c r="FN981" s="190"/>
      <c r="FO981" s="190"/>
      <c r="FP981" s="190"/>
      <c r="FQ981" s="190"/>
      <c r="FR981" s="190"/>
      <c r="FS981" s="190"/>
      <c r="FT981" s="190"/>
      <c r="FU981" s="190"/>
      <c r="FV981" s="190"/>
      <c r="FW981" s="190"/>
      <c r="FX981" s="190"/>
      <c r="FY981" s="190"/>
      <c r="FZ981" s="190"/>
      <c r="GA981" s="190"/>
      <c r="GB981" s="190"/>
      <c r="GC981" s="190"/>
      <c r="GD981" s="190"/>
      <c r="GE981" s="190"/>
      <c r="GF981" s="190"/>
      <c r="GG981" s="190"/>
      <c r="GH981" s="190"/>
    </row>
    <row r="982" spans="1:190" s="16" customFormat="1" ht="21" customHeight="1" x14ac:dyDescent="0.25">
      <c r="A982" s="700">
        <v>919</v>
      </c>
      <c r="B982" s="714" t="s">
        <v>6925</v>
      </c>
      <c r="C982" s="715" t="s">
        <v>6926</v>
      </c>
      <c r="D982" s="719" t="s">
        <v>85</v>
      </c>
      <c r="E982" s="700">
        <v>81</v>
      </c>
      <c r="F982" s="703" t="str">
        <f t="shared" si="18"/>
        <v>Tốt</v>
      </c>
      <c r="G982" s="70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  <c r="Y982" s="190"/>
      <c r="Z982" s="190"/>
      <c r="AA982" s="190"/>
      <c r="AB982" s="190"/>
      <c r="AC982" s="190"/>
      <c r="AD982" s="190"/>
      <c r="AE982" s="190"/>
      <c r="AF982" s="190"/>
      <c r="AG982" s="190"/>
      <c r="AH982" s="190"/>
      <c r="AI982" s="190"/>
      <c r="AJ982" s="190"/>
      <c r="AK982" s="190"/>
      <c r="AL982" s="190"/>
      <c r="AM982" s="190"/>
      <c r="AN982" s="190"/>
      <c r="AO982" s="190"/>
      <c r="AP982" s="190"/>
      <c r="AQ982" s="190"/>
      <c r="AR982" s="190"/>
      <c r="AS982" s="190"/>
      <c r="AT982" s="190"/>
      <c r="AU982" s="190"/>
      <c r="AV982" s="190"/>
      <c r="AW982" s="190"/>
      <c r="AX982" s="190"/>
      <c r="AY982" s="190"/>
      <c r="AZ982" s="190"/>
      <c r="BA982" s="190"/>
      <c r="BB982" s="190"/>
      <c r="BC982" s="190"/>
      <c r="BD982" s="190"/>
      <c r="BE982" s="190"/>
      <c r="BF982" s="190"/>
      <c r="BG982" s="190"/>
      <c r="BH982" s="190"/>
      <c r="BI982" s="190"/>
      <c r="BJ982" s="190"/>
      <c r="BK982" s="190"/>
      <c r="BL982" s="190"/>
      <c r="BM982" s="190"/>
      <c r="BN982" s="190"/>
      <c r="BO982" s="190"/>
      <c r="BP982" s="190"/>
      <c r="BQ982" s="190"/>
      <c r="BR982" s="190"/>
      <c r="BS982" s="190"/>
      <c r="BT982" s="190"/>
      <c r="BU982" s="190"/>
      <c r="BV982" s="190"/>
      <c r="BW982" s="190"/>
      <c r="BX982" s="190"/>
      <c r="BY982" s="190"/>
      <c r="BZ982" s="190"/>
      <c r="CA982" s="190"/>
      <c r="CB982" s="190"/>
      <c r="CC982" s="190"/>
      <c r="CD982" s="190"/>
      <c r="CE982" s="190"/>
      <c r="CF982" s="190"/>
      <c r="CG982" s="190"/>
      <c r="CH982" s="190"/>
      <c r="CI982" s="190"/>
      <c r="CJ982" s="190"/>
      <c r="CK982" s="190"/>
      <c r="CL982" s="190"/>
      <c r="CM982" s="190"/>
      <c r="CN982" s="190"/>
      <c r="CO982" s="190"/>
      <c r="CP982" s="190"/>
      <c r="CQ982" s="190"/>
      <c r="CR982" s="190"/>
      <c r="CS982" s="190"/>
      <c r="CT982" s="190"/>
      <c r="CU982" s="190"/>
      <c r="CV982" s="190"/>
      <c r="CW982" s="190"/>
      <c r="CX982" s="190"/>
      <c r="CY982" s="190"/>
      <c r="CZ982" s="190"/>
      <c r="DA982" s="190"/>
      <c r="DB982" s="190"/>
      <c r="DC982" s="190"/>
      <c r="DD982" s="190"/>
      <c r="DE982" s="190"/>
      <c r="DF982" s="190"/>
      <c r="DG982" s="190"/>
      <c r="DH982" s="190"/>
      <c r="DI982" s="190"/>
      <c r="DJ982" s="190"/>
      <c r="DK982" s="190"/>
      <c r="DL982" s="190"/>
      <c r="DM982" s="190"/>
      <c r="DN982" s="190"/>
      <c r="DO982" s="190"/>
      <c r="DP982" s="190"/>
      <c r="DQ982" s="190"/>
      <c r="DR982" s="190"/>
      <c r="DS982" s="190"/>
      <c r="DT982" s="190"/>
      <c r="DU982" s="190"/>
      <c r="DV982" s="190"/>
      <c r="DW982" s="190"/>
      <c r="DX982" s="190"/>
      <c r="DY982" s="190"/>
      <c r="DZ982" s="190"/>
      <c r="EA982" s="190"/>
      <c r="EB982" s="190"/>
      <c r="EC982" s="190"/>
      <c r="ED982" s="190"/>
      <c r="EE982" s="190"/>
      <c r="EF982" s="190"/>
      <c r="EG982" s="190"/>
      <c r="EH982" s="190"/>
      <c r="EI982" s="190"/>
      <c r="EJ982" s="190"/>
      <c r="EK982" s="190"/>
      <c r="EL982" s="190"/>
      <c r="EM982" s="190"/>
      <c r="EN982" s="190"/>
      <c r="EO982" s="190"/>
      <c r="EP982" s="190"/>
      <c r="EQ982" s="190"/>
      <c r="ER982" s="190"/>
      <c r="ES982" s="190"/>
      <c r="ET982" s="190"/>
      <c r="EU982" s="190"/>
      <c r="EV982" s="190"/>
      <c r="EW982" s="190"/>
      <c r="EX982" s="190"/>
      <c r="EY982" s="190"/>
      <c r="EZ982" s="190"/>
      <c r="FA982" s="190"/>
      <c r="FB982" s="190"/>
      <c r="FC982" s="190"/>
      <c r="FD982" s="190"/>
      <c r="FE982" s="190"/>
      <c r="FF982" s="190"/>
      <c r="FG982" s="190"/>
      <c r="FH982" s="190"/>
      <c r="FI982" s="190"/>
      <c r="FJ982" s="190"/>
      <c r="FK982" s="190"/>
      <c r="FL982" s="190"/>
      <c r="FM982" s="190"/>
      <c r="FN982" s="190"/>
      <c r="FO982" s="190"/>
      <c r="FP982" s="190"/>
      <c r="FQ982" s="190"/>
      <c r="FR982" s="190"/>
      <c r="FS982" s="190"/>
      <c r="FT982" s="190"/>
      <c r="FU982" s="190"/>
      <c r="FV982" s="190"/>
      <c r="FW982" s="190"/>
      <c r="FX982" s="190"/>
      <c r="FY982" s="190"/>
      <c r="FZ982" s="190"/>
      <c r="GA982" s="190"/>
      <c r="GB982" s="190"/>
      <c r="GC982" s="190"/>
      <c r="GD982" s="190"/>
      <c r="GE982" s="190"/>
      <c r="GF982" s="190"/>
      <c r="GG982" s="190"/>
      <c r="GH982" s="190"/>
    </row>
    <row r="983" spans="1:190" s="16" customFormat="1" ht="21" customHeight="1" x14ac:dyDescent="0.25">
      <c r="A983" s="700">
        <v>920</v>
      </c>
      <c r="B983" s="714" t="s">
        <v>6927</v>
      </c>
      <c r="C983" s="715" t="s">
        <v>84</v>
      </c>
      <c r="D983" s="719" t="s">
        <v>111</v>
      </c>
      <c r="E983" s="700">
        <v>75</v>
      </c>
      <c r="F983" s="703" t="str">
        <f t="shared" si="18"/>
        <v>Khá</v>
      </c>
      <c r="G983" s="70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  <c r="Y983" s="190"/>
      <c r="Z983" s="190"/>
      <c r="AA983" s="190"/>
      <c r="AB983" s="190"/>
      <c r="AC983" s="190"/>
      <c r="AD983" s="190"/>
      <c r="AE983" s="190"/>
      <c r="AF983" s="190"/>
      <c r="AG983" s="190"/>
      <c r="AH983" s="190"/>
      <c r="AI983" s="190"/>
      <c r="AJ983" s="190"/>
      <c r="AK983" s="190"/>
      <c r="AL983" s="190"/>
      <c r="AM983" s="190"/>
      <c r="AN983" s="190"/>
      <c r="AO983" s="190"/>
      <c r="AP983" s="190"/>
      <c r="AQ983" s="190"/>
      <c r="AR983" s="190"/>
      <c r="AS983" s="190"/>
      <c r="AT983" s="190"/>
      <c r="AU983" s="190"/>
      <c r="AV983" s="190"/>
      <c r="AW983" s="190"/>
      <c r="AX983" s="190"/>
      <c r="AY983" s="190"/>
      <c r="AZ983" s="190"/>
      <c r="BA983" s="190"/>
      <c r="BB983" s="190"/>
      <c r="BC983" s="190"/>
      <c r="BD983" s="190"/>
      <c r="BE983" s="190"/>
      <c r="BF983" s="190"/>
      <c r="BG983" s="190"/>
      <c r="BH983" s="190"/>
      <c r="BI983" s="190"/>
      <c r="BJ983" s="190"/>
      <c r="BK983" s="190"/>
      <c r="BL983" s="190"/>
      <c r="BM983" s="190"/>
      <c r="BN983" s="190"/>
      <c r="BO983" s="190"/>
      <c r="BP983" s="190"/>
      <c r="BQ983" s="190"/>
      <c r="BR983" s="190"/>
      <c r="BS983" s="190"/>
      <c r="BT983" s="190"/>
      <c r="BU983" s="190"/>
      <c r="BV983" s="190"/>
      <c r="BW983" s="190"/>
      <c r="BX983" s="190"/>
      <c r="BY983" s="190"/>
      <c r="BZ983" s="190"/>
      <c r="CA983" s="190"/>
      <c r="CB983" s="190"/>
      <c r="CC983" s="190"/>
      <c r="CD983" s="190"/>
      <c r="CE983" s="190"/>
      <c r="CF983" s="190"/>
      <c r="CG983" s="190"/>
      <c r="CH983" s="190"/>
      <c r="CI983" s="190"/>
      <c r="CJ983" s="190"/>
      <c r="CK983" s="190"/>
      <c r="CL983" s="190"/>
      <c r="CM983" s="190"/>
      <c r="CN983" s="190"/>
      <c r="CO983" s="190"/>
      <c r="CP983" s="190"/>
      <c r="CQ983" s="190"/>
      <c r="CR983" s="190"/>
      <c r="CS983" s="190"/>
      <c r="CT983" s="190"/>
      <c r="CU983" s="190"/>
      <c r="CV983" s="190"/>
      <c r="CW983" s="190"/>
      <c r="CX983" s="190"/>
      <c r="CY983" s="190"/>
      <c r="CZ983" s="190"/>
      <c r="DA983" s="190"/>
      <c r="DB983" s="190"/>
      <c r="DC983" s="190"/>
      <c r="DD983" s="190"/>
      <c r="DE983" s="190"/>
      <c r="DF983" s="190"/>
      <c r="DG983" s="190"/>
      <c r="DH983" s="190"/>
      <c r="DI983" s="190"/>
      <c r="DJ983" s="190"/>
      <c r="DK983" s="190"/>
      <c r="DL983" s="190"/>
      <c r="DM983" s="190"/>
      <c r="DN983" s="190"/>
      <c r="DO983" s="190"/>
      <c r="DP983" s="190"/>
      <c r="DQ983" s="190"/>
      <c r="DR983" s="190"/>
      <c r="DS983" s="190"/>
      <c r="DT983" s="190"/>
      <c r="DU983" s="190"/>
      <c r="DV983" s="190"/>
      <c r="DW983" s="190"/>
      <c r="DX983" s="190"/>
      <c r="DY983" s="190"/>
      <c r="DZ983" s="190"/>
      <c r="EA983" s="190"/>
      <c r="EB983" s="190"/>
      <c r="EC983" s="190"/>
      <c r="ED983" s="190"/>
      <c r="EE983" s="190"/>
      <c r="EF983" s="190"/>
      <c r="EG983" s="190"/>
      <c r="EH983" s="190"/>
      <c r="EI983" s="190"/>
      <c r="EJ983" s="190"/>
      <c r="EK983" s="190"/>
      <c r="EL983" s="190"/>
      <c r="EM983" s="190"/>
      <c r="EN983" s="190"/>
      <c r="EO983" s="190"/>
      <c r="EP983" s="190"/>
      <c r="EQ983" s="190"/>
      <c r="ER983" s="190"/>
      <c r="ES983" s="190"/>
      <c r="ET983" s="190"/>
      <c r="EU983" s="190"/>
      <c r="EV983" s="190"/>
      <c r="EW983" s="190"/>
      <c r="EX983" s="190"/>
      <c r="EY983" s="190"/>
      <c r="EZ983" s="190"/>
      <c r="FA983" s="190"/>
      <c r="FB983" s="190"/>
      <c r="FC983" s="190"/>
      <c r="FD983" s="190"/>
      <c r="FE983" s="190"/>
      <c r="FF983" s="190"/>
      <c r="FG983" s="190"/>
      <c r="FH983" s="190"/>
      <c r="FI983" s="190"/>
      <c r="FJ983" s="190"/>
      <c r="FK983" s="190"/>
      <c r="FL983" s="190"/>
      <c r="FM983" s="190"/>
      <c r="FN983" s="190"/>
      <c r="FO983" s="190"/>
      <c r="FP983" s="190"/>
      <c r="FQ983" s="190"/>
      <c r="FR983" s="190"/>
      <c r="FS983" s="190"/>
      <c r="FT983" s="190"/>
      <c r="FU983" s="190"/>
      <c r="FV983" s="190"/>
      <c r="FW983" s="190"/>
      <c r="FX983" s="190"/>
      <c r="FY983" s="190"/>
      <c r="FZ983" s="190"/>
      <c r="GA983" s="190"/>
      <c r="GB983" s="190"/>
      <c r="GC983" s="190"/>
      <c r="GD983" s="190"/>
      <c r="GE983" s="190"/>
      <c r="GF983" s="190"/>
      <c r="GG983" s="190"/>
      <c r="GH983" s="190"/>
    </row>
    <row r="984" spans="1:190" s="16" customFormat="1" ht="21" customHeight="1" x14ac:dyDescent="0.25">
      <c r="A984" s="700">
        <v>921</v>
      </c>
      <c r="B984" s="714" t="s">
        <v>6928</v>
      </c>
      <c r="C984" s="715" t="s">
        <v>145</v>
      </c>
      <c r="D984" s="719" t="s">
        <v>111</v>
      </c>
      <c r="E984" s="700">
        <v>93</v>
      </c>
      <c r="F984" s="703" t="str">
        <f t="shared" si="18"/>
        <v>Xuất sắc</v>
      </c>
      <c r="G984" s="70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  <c r="Y984" s="190"/>
      <c r="Z984" s="190"/>
      <c r="AA984" s="190"/>
      <c r="AB984" s="190"/>
      <c r="AC984" s="190"/>
      <c r="AD984" s="190"/>
      <c r="AE984" s="190"/>
      <c r="AF984" s="190"/>
      <c r="AG984" s="190"/>
      <c r="AH984" s="190"/>
      <c r="AI984" s="190"/>
      <c r="AJ984" s="190"/>
      <c r="AK984" s="190"/>
      <c r="AL984" s="190"/>
      <c r="AM984" s="190"/>
      <c r="AN984" s="190"/>
      <c r="AO984" s="190"/>
      <c r="AP984" s="190"/>
      <c r="AQ984" s="190"/>
      <c r="AR984" s="190"/>
      <c r="AS984" s="190"/>
      <c r="AT984" s="190"/>
      <c r="AU984" s="190"/>
      <c r="AV984" s="190"/>
      <c r="AW984" s="190"/>
      <c r="AX984" s="190"/>
      <c r="AY984" s="190"/>
      <c r="AZ984" s="190"/>
      <c r="BA984" s="190"/>
      <c r="BB984" s="190"/>
      <c r="BC984" s="190"/>
      <c r="BD984" s="190"/>
      <c r="BE984" s="190"/>
      <c r="BF984" s="190"/>
      <c r="BG984" s="190"/>
      <c r="BH984" s="190"/>
      <c r="BI984" s="190"/>
      <c r="BJ984" s="190"/>
      <c r="BK984" s="190"/>
      <c r="BL984" s="190"/>
      <c r="BM984" s="190"/>
      <c r="BN984" s="190"/>
      <c r="BO984" s="190"/>
      <c r="BP984" s="190"/>
      <c r="BQ984" s="190"/>
      <c r="BR984" s="190"/>
      <c r="BS984" s="190"/>
      <c r="BT984" s="190"/>
      <c r="BU984" s="190"/>
      <c r="BV984" s="190"/>
      <c r="BW984" s="190"/>
      <c r="BX984" s="190"/>
      <c r="BY984" s="190"/>
      <c r="BZ984" s="190"/>
      <c r="CA984" s="190"/>
      <c r="CB984" s="190"/>
      <c r="CC984" s="190"/>
      <c r="CD984" s="190"/>
      <c r="CE984" s="190"/>
      <c r="CF984" s="190"/>
      <c r="CG984" s="190"/>
      <c r="CH984" s="190"/>
      <c r="CI984" s="190"/>
      <c r="CJ984" s="190"/>
      <c r="CK984" s="190"/>
      <c r="CL984" s="190"/>
      <c r="CM984" s="190"/>
      <c r="CN984" s="190"/>
      <c r="CO984" s="190"/>
      <c r="CP984" s="190"/>
      <c r="CQ984" s="190"/>
      <c r="CR984" s="190"/>
      <c r="CS984" s="190"/>
      <c r="CT984" s="190"/>
      <c r="CU984" s="190"/>
      <c r="CV984" s="190"/>
      <c r="CW984" s="190"/>
      <c r="CX984" s="190"/>
      <c r="CY984" s="190"/>
      <c r="CZ984" s="190"/>
      <c r="DA984" s="190"/>
      <c r="DB984" s="190"/>
      <c r="DC984" s="190"/>
      <c r="DD984" s="190"/>
      <c r="DE984" s="190"/>
      <c r="DF984" s="190"/>
      <c r="DG984" s="190"/>
      <c r="DH984" s="190"/>
      <c r="DI984" s="190"/>
      <c r="DJ984" s="190"/>
      <c r="DK984" s="190"/>
      <c r="DL984" s="190"/>
      <c r="DM984" s="190"/>
      <c r="DN984" s="190"/>
      <c r="DO984" s="190"/>
      <c r="DP984" s="190"/>
      <c r="DQ984" s="190"/>
      <c r="DR984" s="190"/>
      <c r="DS984" s="190"/>
      <c r="DT984" s="190"/>
      <c r="DU984" s="190"/>
      <c r="DV984" s="190"/>
      <c r="DW984" s="190"/>
      <c r="DX984" s="190"/>
      <c r="DY984" s="190"/>
      <c r="DZ984" s="190"/>
      <c r="EA984" s="190"/>
      <c r="EB984" s="190"/>
      <c r="EC984" s="190"/>
      <c r="ED984" s="190"/>
      <c r="EE984" s="190"/>
      <c r="EF984" s="190"/>
      <c r="EG984" s="190"/>
      <c r="EH984" s="190"/>
      <c r="EI984" s="190"/>
      <c r="EJ984" s="190"/>
      <c r="EK984" s="190"/>
      <c r="EL984" s="190"/>
      <c r="EM984" s="190"/>
      <c r="EN984" s="190"/>
      <c r="EO984" s="190"/>
      <c r="EP984" s="190"/>
      <c r="EQ984" s="190"/>
      <c r="ER984" s="190"/>
      <c r="ES984" s="190"/>
      <c r="ET984" s="190"/>
      <c r="EU984" s="190"/>
      <c r="EV984" s="190"/>
      <c r="EW984" s="190"/>
      <c r="EX984" s="190"/>
      <c r="EY984" s="190"/>
      <c r="EZ984" s="190"/>
      <c r="FA984" s="190"/>
      <c r="FB984" s="190"/>
      <c r="FC984" s="190"/>
      <c r="FD984" s="190"/>
      <c r="FE984" s="190"/>
      <c r="FF984" s="190"/>
      <c r="FG984" s="190"/>
      <c r="FH984" s="190"/>
      <c r="FI984" s="190"/>
      <c r="FJ984" s="190"/>
      <c r="FK984" s="190"/>
      <c r="FL984" s="190"/>
      <c r="FM984" s="190"/>
      <c r="FN984" s="190"/>
      <c r="FO984" s="190"/>
      <c r="FP984" s="190"/>
      <c r="FQ984" s="190"/>
      <c r="FR984" s="190"/>
      <c r="FS984" s="190"/>
      <c r="FT984" s="190"/>
      <c r="FU984" s="190"/>
      <c r="FV984" s="190"/>
      <c r="FW984" s="190"/>
      <c r="FX984" s="190"/>
      <c r="FY984" s="190"/>
      <c r="FZ984" s="190"/>
      <c r="GA984" s="190"/>
      <c r="GB984" s="190"/>
      <c r="GC984" s="190"/>
      <c r="GD984" s="190"/>
      <c r="GE984" s="190"/>
      <c r="GF984" s="190"/>
      <c r="GG984" s="190"/>
      <c r="GH984" s="190"/>
    </row>
    <row r="985" spans="1:190" s="16" customFormat="1" ht="21" customHeight="1" x14ac:dyDescent="0.25">
      <c r="A985" s="700">
        <v>922</v>
      </c>
      <c r="B985" s="714" t="s">
        <v>6929</v>
      </c>
      <c r="C985" s="715" t="s">
        <v>123</v>
      </c>
      <c r="D985" s="719" t="s">
        <v>111</v>
      </c>
      <c r="E985" s="700">
        <v>92</v>
      </c>
      <c r="F985" s="703" t="str">
        <f t="shared" si="18"/>
        <v>Xuất sắc</v>
      </c>
      <c r="G985" s="70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  <c r="Y985" s="190"/>
      <c r="Z985" s="190"/>
      <c r="AA985" s="190"/>
      <c r="AB985" s="190"/>
      <c r="AC985" s="190"/>
      <c r="AD985" s="190"/>
      <c r="AE985" s="190"/>
      <c r="AF985" s="190"/>
      <c r="AG985" s="190"/>
      <c r="AH985" s="190"/>
      <c r="AI985" s="190"/>
      <c r="AJ985" s="190"/>
      <c r="AK985" s="190"/>
      <c r="AL985" s="190"/>
      <c r="AM985" s="190"/>
      <c r="AN985" s="190"/>
      <c r="AO985" s="190"/>
      <c r="AP985" s="190"/>
      <c r="AQ985" s="190"/>
      <c r="AR985" s="190"/>
      <c r="AS985" s="190"/>
      <c r="AT985" s="190"/>
      <c r="AU985" s="190"/>
      <c r="AV985" s="190"/>
      <c r="AW985" s="190"/>
      <c r="AX985" s="190"/>
      <c r="AY985" s="190"/>
      <c r="AZ985" s="190"/>
      <c r="BA985" s="190"/>
      <c r="BB985" s="190"/>
      <c r="BC985" s="190"/>
      <c r="BD985" s="190"/>
      <c r="BE985" s="190"/>
      <c r="BF985" s="190"/>
      <c r="BG985" s="190"/>
      <c r="BH985" s="190"/>
      <c r="BI985" s="190"/>
      <c r="BJ985" s="190"/>
      <c r="BK985" s="190"/>
      <c r="BL985" s="190"/>
      <c r="BM985" s="190"/>
      <c r="BN985" s="190"/>
      <c r="BO985" s="190"/>
      <c r="BP985" s="190"/>
      <c r="BQ985" s="190"/>
      <c r="BR985" s="190"/>
      <c r="BS985" s="190"/>
      <c r="BT985" s="190"/>
      <c r="BU985" s="190"/>
      <c r="BV985" s="190"/>
      <c r="BW985" s="190"/>
      <c r="BX985" s="190"/>
      <c r="BY985" s="190"/>
      <c r="BZ985" s="190"/>
      <c r="CA985" s="190"/>
      <c r="CB985" s="190"/>
      <c r="CC985" s="190"/>
      <c r="CD985" s="190"/>
      <c r="CE985" s="190"/>
      <c r="CF985" s="190"/>
      <c r="CG985" s="190"/>
      <c r="CH985" s="190"/>
      <c r="CI985" s="190"/>
      <c r="CJ985" s="190"/>
      <c r="CK985" s="190"/>
      <c r="CL985" s="190"/>
      <c r="CM985" s="190"/>
      <c r="CN985" s="190"/>
      <c r="CO985" s="190"/>
      <c r="CP985" s="190"/>
      <c r="CQ985" s="190"/>
      <c r="CR985" s="190"/>
      <c r="CS985" s="190"/>
      <c r="CT985" s="190"/>
      <c r="CU985" s="190"/>
      <c r="CV985" s="190"/>
      <c r="CW985" s="190"/>
      <c r="CX985" s="190"/>
      <c r="CY985" s="190"/>
      <c r="CZ985" s="190"/>
      <c r="DA985" s="190"/>
      <c r="DB985" s="190"/>
      <c r="DC985" s="190"/>
      <c r="DD985" s="190"/>
      <c r="DE985" s="190"/>
      <c r="DF985" s="190"/>
      <c r="DG985" s="190"/>
      <c r="DH985" s="190"/>
      <c r="DI985" s="190"/>
      <c r="DJ985" s="190"/>
      <c r="DK985" s="190"/>
      <c r="DL985" s="190"/>
      <c r="DM985" s="190"/>
      <c r="DN985" s="190"/>
      <c r="DO985" s="190"/>
      <c r="DP985" s="190"/>
      <c r="DQ985" s="190"/>
      <c r="DR985" s="190"/>
      <c r="DS985" s="190"/>
      <c r="DT985" s="190"/>
      <c r="DU985" s="190"/>
      <c r="DV985" s="190"/>
      <c r="DW985" s="190"/>
      <c r="DX985" s="190"/>
      <c r="DY985" s="190"/>
      <c r="DZ985" s="190"/>
      <c r="EA985" s="190"/>
      <c r="EB985" s="190"/>
      <c r="EC985" s="190"/>
      <c r="ED985" s="190"/>
      <c r="EE985" s="190"/>
      <c r="EF985" s="190"/>
      <c r="EG985" s="190"/>
      <c r="EH985" s="190"/>
      <c r="EI985" s="190"/>
      <c r="EJ985" s="190"/>
      <c r="EK985" s="190"/>
      <c r="EL985" s="190"/>
      <c r="EM985" s="190"/>
      <c r="EN985" s="190"/>
      <c r="EO985" s="190"/>
      <c r="EP985" s="190"/>
      <c r="EQ985" s="190"/>
      <c r="ER985" s="190"/>
      <c r="ES985" s="190"/>
      <c r="ET985" s="190"/>
      <c r="EU985" s="190"/>
      <c r="EV985" s="190"/>
      <c r="EW985" s="190"/>
      <c r="EX985" s="190"/>
      <c r="EY985" s="190"/>
      <c r="EZ985" s="190"/>
      <c r="FA985" s="190"/>
      <c r="FB985" s="190"/>
      <c r="FC985" s="190"/>
      <c r="FD985" s="190"/>
      <c r="FE985" s="190"/>
      <c r="FF985" s="190"/>
      <c r="FG985" s="190"/>
      <c r="FH985" s="190"/>
      <c r="FI985" s="190"/>
      <c r="FJ985" s="190"/>
      <c r="FK985" s="190"/>
      <c r="FL985" s="190"/>
      <c r="FM985" s="190"/>
      <c r="FN985" s="190"/>
      <c r="FO985" s="190"/>
      <c r="FP985" s="190"/>
      <c r="FQ985" s="190"/>
      <c r="FR985" s="190"/>
      <c r="FS985" s="190"/>
      <c r="FT985" s="190"/>
      <c r="FU985" s="190"/>
      <c r="FV985" s="190"/>
      <c r="FW985" s="190"/>
      <c r="FX985" s="190"/>
      <c r="FY985" s="190"/>
      <c r="FZ985" s="190"/>
      <c r="GA985" s="190"/>
      <c r="GB985" s="190"/>
      <c r="GC985" s="190"/>
      <c r="GD985" s="190"/>
      <c r="GE985" s="190"/>
      <c r="GF985" s="190"/>
      <c r="GG985" s="190"/>
      <c r="GH985" s="190"/>
    </row>
    <row r="986" spans="1:190" s="16" customFormat="1" ht="21" customHeight="1" x14ac:dyDescent="0.25">
      <c r="A986" s="700">
        <v>923</v>
      </c>
      <c r="B986" s="714" t="s">
        <v>6930</v>
      </c>
      <c r="C986" s="715" t="s">
        <v>80</v>
      </c>
      <c r="D986" s="719" t="s">
        <v>111</v>
      </c>
      <c r="E986" s="700">
        <v>71</v>
      </c>
      <c r="F986" s="703" t="str">
        <f t="shared" si="18"/>
        <v>Khá</v>
      </c>
      <c r="G986" s="703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  <c r="Y986" s="190"/>
      <c r="Z986" s="190"/>
      <c r="AA986" s="190"/>
      <c r="AB986" s="190"/>
      <c r="AC986" s="190"/>
      <c r="AD986" s="190"/>
      <c r="AE986" s="190"/>
      <c r="AF986" s="190"/>
      <c r="AG986" s="190"/>
      <c r="AH986" s="190"/>
      <c r="AI986" s="190"/>
      <c r="AJ986" s="190"/>
      <c r="AK986" s="190"/>
      <c r="AL986" s="190"/>
      <c r="AM986" s="190"/>
      <c r="AN986" s="190"/>
      <c r="AO986" s="190"/>
      <c r="AP986" s="190"/>
      <c r="AQ986" s="190"/>
      <c r="AR986" s="190"/>
      <c r="AS986" s="190"/>
      <c r="AT986" s="190"/>
      <c r="AU986" s="190"/>
      <c r="AV986" s="190"/>
      <c r="AW986" s="190"/>
      <c r="AX986" s="190"/>
      <c r="AY986" s="190"/>
      <c r="AZ986" s="190"/>
      <c r="BA986" s="190"/>
      <c r="BB986" s="190"/>
      <c r="BC986" s="190"/>
      <c r="BD986" s="190"/>
      <c r="BE986" s="190"/>
      <c r="BF986" s="190"/>
      <c r="BG986" s="190"/>
      <c r="BH986" s="190"/>
      <c r="BI986" s="190"/>
      <c r="BJ986" s="190"/>
      <c r="BK986" s="190"/>
      <c r="BL986" s="190"/>
      <c r="BM986" s="190"/>
      <c r="BN986" s="190"/>
      <c r="BO986" s="190"/>
      <c r="BP986" s="190"/>
      <c r="BQ986" s="190"/>
      <c r="BR986" s="190"/>
      <c r="BS986" s="190"/>
      <c r="BT986" s="190"/>
      <c r="BU986" s="190"/>
      <c r="BV986" s="190"/>
      <c r="BW986" s="190"/>
      <c r="BX986" s="190"/>
      <c r="BY986" s="190"/>
      <c r="BZ986" s="190"/>
      <c r="CA986" s="190"/>
      <c r="CB986" s="190"/>
      <c r="CC986" s="190"/>
      <c r="CD986" s="190"/>
      <c r="CE986" s="190"/>
      <c r="CF986" s="190"/>
      <c r="CG986" s="190"/>
      <c r="CH986" s="190"/>
      <c r="CI986" s="190"/>
      <c r="CJ986" s="190"/>
      <c r="CK986" s="190"/>
      <c r="CL986" s="190"/>
      <c r="CM986" s="190"/>
      <c r="CN986" s="190"/>
      <c r="CO986" s="190"/>
      <c r="CP986" s="190"/>
      <c r="CQ986" s="190"/>
      <c r="CR986" s="190"/>
      <c r="CS986" s="190"/>
      <c r="CT986" s="190"/>
      <c r="CU986" s="190"/>
      <c r="CV986" s="190"/>
      <c r="CW986" s="190"/>
      <c r="CX986" s="190"/>
      <c r="CY986" s="190"/>
      <c r="CZ986" s="190"/>
      <c r="DA986" s="190"/>
      <c r="DB986" s="190"/>
      <c r="DC986" s="190"/>
      <c r="DD986" s="190"/>
      <c r="DE986" s="190"/>
      <c r="DF986" s="190"/>
      <c r="DG986" s="190"/>
      <c r="DH986" s="190"/>
      <c r="DI986" s="190"/>
      <c r="DJ986" s="190"/>
      <c r="DK986" s="190"/>
      <c r="DL986" s="190"/>
      <c r="DM986" s="190"/>
      <c r="DN986" s="190"/>
      <c r="DO986" s="190"/>
      <c r="DP986" s="190"/>
      <c r="DQ986" s="190"/>
      <c r="DR986" s="190"/>
      <c r="DS986" s="190"/>
      <c r="DT986" s="190"/>
      <c r="DU986" s="190"/>
      <c r="DV986" s="190"/>
      <c r="DW986" s="190"/>
      <c r="DX986" s="190"/>
      <c r="DY986" s="190"/>
      <c r="DZ986" s="190"/>
      <c r="EA986" s="190"/>
      <c r="EB986" s="190"/>
      <c r="EC986" s="190"/>
      <c r="ED986" s="190"/>
      <c r="EE986" s="190"/>
      <c r="EF986" s="190"/>
      <c r="EG986" s="190"/>
      <c r="EH986" s="190"/>
      <c r="EI986" s="190"/>
      <c r="EJ986" s="190"/>
      <c r="EK986" s="190"/>
      <c r="EL986" s="190"/>
      <c r="EM986" s="190"/>
      <c r="EN986" s="190"/>
      <c r="EO986" s="190"/>
      <c r="EP986" s="190"/>
      <c r="EQ986" s="190"/>
      <c r="ER986" s="190"/>
      <c r="ES986" s="190"/>
      <c r="ET986" s="190"/>
      <c r="EU986" s="190"/>
      <c r="EV986" s="190"/>
      <c r="EW986" s="190"/>
      <c r="EX986" s="190"/>
      <c r="EY986" s="190"/>
      <c r="EZ986" s="190"/>
      <c r="FA986" s="190"/>
      <c r="FB986" s="190"/>
      <c r="FC986" s="190"/>
      <c r="FD986" s="190"/>
      <c r="FE986" s="190"/>
      <c r="FF986" s="190"/>
      <c r="FG986" s="190"/>
      <c r="FH986" s="190"/>
      <c r="FI986" s="190"/>
      <c r="FJ986" s="190"/>
      <c r="FK986" s="190"/>
      <c r="FL986" s="190"/>
      <c r="FM986" s="190"/>
      <c r="FN986" s="190"/>
      <c r="FO986" s="190"/>
      <c r="FP986" s="190"/>
      <c r="FQ986" s="190"/>
      <c r="FR986" s="190"/>
      <c r="FS986" s="190"/>
      <c r="FT986" s="190"/>
      <c r="FU986" s="190"/>
      <c r="FV986" s="190"/>
      <c r="FW986" s="190"/>
      <c r="FX986" s="190"/>
      <c r="FY986" s="190"/>
      <c r="FZ986" s="190"/>
      <c r="GA986" s="190"/>
      <c r="GB986" s="190"/>
      <c r="GC986" s="190"/>
      <c r="GD986" s="190"/>
      <c r="GE986" s="190"/>
      <c r="GF986" s="190"/>
      <c r="GG986" s="190"/>
      <c r="GH986" s="190"/>
    </row>
    <row r="987" spans="1:190" s="16" customFormat="1" ht="21" customHeight="1" x14ac:dyDescent="0.25">
      <c r="A987" s="700">
        <v>924</v>
      </c>
      <c r="B987" s="714" t="s">
        <v>6931</v>
      </c>
      <c r="C987" s="715" t="s">
        <v>46</v>
      </c>
      <c r="D987" s="719" t="s">
        <v>275</v>
      </c>
      <c r="E987" s="700">
        <v>64</v>
      </c>
      <c r="F987" s="703" t="str">
        <f t="shared" si="18"/>
        <v>Trung bình</v>
      </c>
      <c r="G987" s="70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  <c r="Y987" s="190"/>
      <c r="Z987" s="190"/>
      <c r="AA987" s="190"/>
      <c r="AB987" s="190"/>
      <c r="AC987" s="190"/>
      <c r="AD987" s="190"/>
      <c r="AE987" s="190"/>
      <c r="AF987" s="190"/>
      <c r="AG987" s="190"/>
      <c r="AH987" s="190"/>
      <c r="AI987" s="190"/>
      <c r="AJ987" s="190"/>
      <c r="AK987" s="190"/>
      <c r="AL987" s="190"/>
      <c r="AM987" s="190"/>
      <c r="AN987" s="190"/>
      <c r="AO987" s="190"/>
      <c r="AP987" s="190"/>
      <c r="AQ987" s="190"/>
      <c r="AR987" s="190"/>
      <c r="AS987" s="190"/>
      <c r="AT987" s="190"/>
      <c r="AU987" s="190"/>
      <c r="AV987" s="190"/>
      <c r="AW987" s="190"/>
      <c r="AX987" s="190"/>
      <c r="AY987" s="190"/>
      <c r="AZ987" s="190"/>
      <c r="BA987" s="190"/>
      <c r="BB987" s="190"/>
      <c r="BC987" s="190"/>
      <c r="BD987" s="190"/>
      <c r="BE987" s="190"/>
      <c r="BF987" s="190"/>
      <c r="BG987" s="190"/>
      <c r="BH987" s="190"/>
      <c r="BI987" s="190"/>
      <c r="BJ987" s="190"/>
      <c r="BK987" s="190"/>
      <c r="BL987" s="190"/>
      <c r="BM987" s="190"/>
      <c r="BN987" s="190"/>
      <c r="BO987" s="190"/>
      <c r="BP987" s="190"/>
      <c r="BQ987" s="190"/>
      <c r="BR987" s="190"/>
      <c r="BS987" s="190"/>
      <c r="BT987" s="190"/>
      <c r="BU987" s="190"/>
      <c r="BV987" s="190"/>
      <c r="BW987" s="190"/>
      <c r="BX987" s="190"/>
      <c r="BY987" s="190"/>
      <c r="BZ987" s="190"/>
      <c r="CA987" s="190"/>
      <c r="CB987" s="190"/>
      <c r="CC987" s="190"/>
      <c r="CD987" s="190"/>
      <c r="CE987" s="190"/>
      <c r="CF987" s="190"/>
      <c r="CG987" s="190"/>
      <c r="CH987" s="190"/>
      <c r="CI987" s="190"/>
      <c r="CJ987" s="190"/>
      <c r="CK987" s="190"/>
      <c r="CL987" s="190"/>
      <c r="CM987" s="190"/>
      <c r="CN987" s="190"/>
      <c r="CO987" s="190"/>
      <c r="CP987" s="190"/>
      <c r="CQ987" s="190"/>
      <c r="CR987" s="190"/>
      <c r="CS987" s="190"/>
      <c r="CT987" s="190"/>
      <c r="CU987" s="190"/>
      <c r="CV987" s="190"/>
      <c r="CW987" s="190"/>
      <c r="CX987" s="190"/>
      <c r="CY987" s="190"/>
      <c r="CZ987" s="190"/>
      <c r="DA987" s="190"/>
      <c r="DB987" s="190"/>
      <c r="DC987" s="190"/>
      <c r="DD987" s="190"/>
      <c r="DE987" s="190"/>
      <c r="DF987" s="190"/>
      <c r="DG987" s="190"/>
      <c r="DH987" s="190"/>
      <c r="DI987" s="190"/>
      <c r="DJ987" s="190"/>
      <c r="DK987" s="190"/>
      <c r="DL987" s="190"/>
      <c r="DM987" s="190"/>
      <c r="DN987" s="190"/>
      <c r="DO987" s="190"/>
      <c r="DP987" s="190"/>
      <c r="DQ987" s="190"/>
      <c r="DR987" s="190"/>
      <c r="DS987" s="190"/>
      <c r="DT987" s="190"/>
      <c r="DU987" s="190"/>
      <c r="DV987" s="190"/>
      <c r="DW987" s="190"/>
      <c r="DX987" s="190"/>
      <c r="DY987" s="190"/>
      <c r="DZ987" s="190"/>
      <c r="EA987" s="190"/>
      <c r="EB987" s="190"/>
      <c r="EC987" s="190"/>
      <c r="ED987" s="190"/>
      <c r="EE987" s="190"/>
      <c r="EF987" s="190"/>
      <c r="EG987" s="190"/>
      <c r="EH987" s="190"/>
      <c r="EI987" s="190"/>
      <c r="EJ987" s="190"/>
      <c r="EK987" s="190"/>
      <c r="EL987" s="190"/>
      <c r="EM987" s="190"/>
      <c r="EN987" s="190"/>
      <c r="EO987" s="190"/>
      <c r="EP987" s="190"/>
      <c r="EQ987" s="190"/>
      <c r="ER987" s="190"/>
      <c r="ES987" s="190"/>
      <c r="ET987" s="190"/>
      <c r="EU987" s="190"/>
      <c r="EV987" s="190"/>
      <c r="EW987" s="190"/>
      <c r="EX987" s="190"/>
      <c r="EY987" s="190"/>
      <c r="EZ987" s="190"/>
      <c r="FA987" s="190"/>
      <c r="FB987" s="190"/>
      <c r="FC987" s="190"/>
      <c r="FD987" s="190"/>
      <c r="FE987" s="190"/>
      <c r="FF987" s="190"/>
      <c r="FG987" s="190"/>
      <c r="FH987" s="190"/>
      <c r="FI987" s="190"/>
      <c r="FJ987" s="190"/>
      <c r="FK987" s="190"/>
      <c r="FL987" s="190"/>
      <c r="FM987" s="190"/>
      <c r="FN987" s="190"/>
      <c r="FO987" s="190"/>
      <c r="FP987" s="190"/>
      <c r="FQ987" s="190"/>
      <c r="FR987" s="190"/>
      <c r="FS987" s="190"/>
      <c r="FT987" s="190"/>
      <c r="FU987" s="190"/>
      <c r="FV987" s="190"/>
      <c r="FW987" s="190"/>
      <c r="FX987" s="190"/>
      <c r="FY987" s="190"/>
      <c r="FZ987" s="190"/>
      <c r="GA987" s="190"/>
      <c r="GB987" s="190"/>
      <c r="GC987" s="190"/>
      <c r="GD987" s="190"/>
      <c r="GE987" s="190"/>
      <c r="GF987" s="190"/>
      <c r="GG987" s="190"/>
      <c r="GH987" s="190"/>
    </row>
    <row r="988" spans="1:190" s="16" customFormat="1" ht="21" customHeight="1" x14ac:dyDescent="0.25">
      <c r="A988" s="700">
        <v>925</v>
      </c>
      <c r="B988" s="714" t="s">
        <v>6932</v>
      </c>
      <c r="C988" s="715" t="s">
        <v>6933</v>
      </c>
      <c r="D988" s="719" t="s">
        <v>8</v>
      </c>
      <c r="E988" s="700">
        <v>60</v>
      </c>
      <c r="F988" s="703" t="str">
        <f t="shared" si="18"/>
        <v>Trung bình</v>
      </c>
      <c r="G988" s="70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  <c r="Y988" s="190"/>
      <c r="Z988" s="190"/>
      <c r="AA988" s="190"/>
      <c r="AB988" s="190"/>
      <c r="AC988" s="190"/>
      <c r="AD988" s="190"/>
      <c r="AE988" s="190"/>
      <c r="AF988" s="190"/>
      <c r="AG988" s="190"/>
      <c r="AH988" s="190"/>
      <c r="AI988" s="190"/>
      <c r="AJ988" s="190"/>
      <c r="AK988" s="190"/>
      <c r="AL988" s="190"/>
      <c r="AM988" s="190"/>
      <c r="AN988" s="190"/>
      <c r="AO988" s="190"/>
      <c r="AP988" s="190"/>
      <c r="AQ988" s="190"/>
      <c r="AR988" s="190"/>
      <c r="AS988" s="190"/>
      <c r="AT988" s="190"/>
      <c r="AU988" s="190"/>
      <c r="AV988" s="190"/>
      <c r="AW988" s="190"/>
      <c r="AX988" s="190"/>
      <c r="AY988" s="190"/>
      <c r="AZ988" s="190"/>
      <c r="BA988" s="190"/>
      <c r="BB988" s="190"/>
      <c r="BC988" s="190"/>
      <c r="BD988" s="190"/>
      <c r="BE988" s="190"/>
      <c r="BF988" s="190"/>
      <c r="BG988" s="190"/>
      <c r="BH988" s="190"/>
      <c r="BI988" s="190"/>
      <c r="BJ988" s="190"/>
      <c r="BK988" s="190"/>
      <c r="BL988" s="190"/>
      <c r="BM988" s="190"/>
      <c r="BN988" s="190"/>
      <c r="BO988" s="190"/>
      <c r="BP988" s="190"/>
      <c r="BQ988" s="190"/>
      <c r="BR988" s="190"/>
      <c r="BS988" s="190"/>
      <c r="BT988" s="190"/>
      <c r="BU988" s="190"/>
      <c r="BV988" s="190"/>
      <c r="BW988" s="190"/>
      <c r="BX988" s="190"/>
      <c r="BY988" s="190"/>
      <c r="BZ988" s="190"/>
      <c r="CA988" s="190"/>
      <c r="CB988" s="190"/>
      <c r="CC988" s="190"/>
      <c r="CD988" s="190"/>
      <c r="CE988" s="190"/>
      <c r="CF988" s="190"/>
      <c r="CG988" s="190"/>
      <c r="CH988" s="190"/>
      <c r="CI988" s="190"/>
      <c r="CJ988" s="190"/>
      <c r="CK988" s="190"/>
      <c r="CL988" s="190"/>
      <c r="CM988" s="190"/>
      <c r="CN988" s="190"/>
      <c r="CO988" s="190"/>
      <c r="CP988" s="190"/>
      <c r="CQ988" s="190"/>
      <c r="CR988" s="190"/>
      <c r="CS988" s="190"/>
      <c r="CT988" s="190"/>
      <c r="CU988" s="190"/>
      <c r="CV988" s="190"/>
      <c r="CW988" s="190"/>
      <c r="CX988" s="190"/>
      <c r="CY988" s="190"/>
      <c r="CZ988" s="190"/>
      <c r="DA988" s="190"/>
      <c r="DB988" s="190"/>
      <c r="DC988" s="190"/>
      <c r="DD988" s="190"/>
      <c r="DE988" s="190"/>
      <c r="DF988" s="190"/>
      <c r="DG988" s="190"/>
      <c r="DH988" s="190"/>
      <c r="DI988" s="190"/>
      <c r="DJ988" s="190"/>
      <c r="DK988" s="190"/>
      <c r="DL988" s="190"/>
      <c r="DM988" s="190"/>
      <c r="DN988" s="190"/>
      <c r="DO988" s="190"/>
      <c r="DP988" s="190"/>
      <c r="DQ988" s="190"/>
      <c r="DR988" s="190"/>
      <c r="DS988" s="190"/>
      <c r="DT988" s="190"/>
      <c r="DU988" s="190"/>
      <c r="DV988" s="190"/>
      <c r="DW988" s="190"/>
      <c r="DX988" s="190"/>
      <c r="DY988" s="190"/>
      <c r="DZ988" s="190"/>
      <c r="EA988" s="190"/>
      <c r="EB988" s="190"/>
      <c r="EC988" s="190"/>
      <c r="ED988" s="190"/>
      <c r="EE988" s="190"/>
      <c r="EF988" s="190"/>
      <c r="EG988" s="190"/>
      <c r="EH988" s="190"/>
      <c r="EI988" s="190"/>
      <c r="EJ988" s="190"/>
      <c r="EK988" s="190"/>
      <c r="EL988" s="190"/>
      <c r="EM988" s="190"/>
      <c r="EN988" s="190"/>
      <c r="EO988" s="190"/>
      <c r="EP988" s="190"/>
      <c r="EQ988" s="190"/>
      <c r="ER988" s="190"/>
      <c r="ES988" s="190"/>
      <c r="ET988" s="190"/>
      <c r="EU988" s="190"/>
      <c r="EV988" s="190"/>
      <c r="EW988" s="190"/>
      <c r="EX988" s="190"/>
      <c r="EY988" s="190"/>
      <c r="EZ988" s="190"/>
      <c r="FA988" s="190"/>
      <c r="FB988" s="190"/>
      <c r="FC988" s="190"/>
      <c r="FD988" s="190"/>
      <c r="FE988" s="190"/>
      <c r="FF988" s="190"/>
      <c r="FG988" s="190"/>
      <c r="FH988" s="190"/>
      <c r="FI988" s="190"/>
      <c r="FJ988" s="190"/>
      <c r="FK988" s="190"/>
      <c r="FL988" s="190"/>
      <c r="FM988" s="190"/>
      <c r="FN988" s="190"/>
      <c r="FO988" s="190"/>
      <c r="FP988" s="190"/>
      <c r="FQ988" s="190"/>
      <c r="FR988" s="190"/>
      <c r="FS988" s="190"/>
      <c r="FT988" s="190"/>
      <c r="FU988" s="190"/>
      <c r="FV988" s="190"/>
      <c r="FW988" s="190"/>
      <c r="FX988" s="190"/>
      <c r="FY988" s="190"/>
      <c r="FZ988" s="190"/>
      <c r="GA988" s="190"/>
      <c r="GB988" s="190"/>
      <c r="GC988" s="190"/>
      <c r="GD988" s="190"/>
      <c r="GE988" s="190"/>
      <c r="GF988" s="190"/>
      <c r="GG988" s="190"/>
      <c r="GH988" s="190"/>
    </row>
    <row r="989" spans="1:190" s="16" customFormat="1" ht="21" customHeight="1" x14ac:dyDescent="0.25">
      <c r="A989" s="700">
        <v>926</v>
      </c>
      <c r="B989" s="714" t="s">
        <v>6934</v>
      </c>
      <c r="C989" s="715" t="s">
        <v>6935</v>
      </c>
      <c r="D989" s="719" t="s">
        <v>337</v>
      </c>
      <c r="E989" s="785">
        <v>74</v>
      </c>
      <c r="F989" s="703" t="str">
        <f t="shared" si="18"/>
        <v>Khá</v>
      </c>
      <c r="G989" s="70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  <c r="Y989" s="190"/>
      <c r="Z989" s="190"/>
      <c r="AA989" s="190"/>
      <c r="AB989" s="190"/>
      <c r="AC989" s="190"/>
      <c r="AD989" s="190"/>
      <c r="AE989" s="190"/>
      <c r="AF989" s="190"/>
      <c r="AG989" s="190"/>
      <c r="AH989" s="190"/>
      <c r="AI989" s="190"/>
      <c r="AJ989" s="190"/>
      <c r="AK989" s="190"/>
      <c r="AL989" s="190"/>
      <c r="AM989" s="190"/>
      <c r="AN989" s="190"/>
      <c r="AO989" s="190"/>
      <c r="AP989" s="190"/>
      <c r="AQ989" s="190"/>
      <c r="AR989" s="190"/>
      <c r="AS989" s="190"/>
      <c r="AT989" s="190"/>
      <c r="AU989" s="190"/>
      <c r="AV989" s="190"/>
      <c r="AW989" s="190"/>
      <c r="AX989" s="190"/>
      <c r="AY989" s="190"/>
      <c r="AZ989" s="190"/>
      <c r="BA989" s="190"/>
      <c r="BB989" s="190"/>
      <c r="BC989" s="190"/>
      <c r="BD989" s="190"/>
      <c r="BE989" s="190"/>
      <c r="BF989" s="190"/>
      <c r="BG989" s="190"/>
      <c r="BH989" s="190"/>
      <c r="BI989" s="190"/>
      <c r="BJ989" s="190"/>
      <c r="BK989" s="190"/>
      <c r="BL989" s="190"/>
      <c r="BM989" s="190"/>
      <c r="BN989" s="190"/>
      <c r="BO989" s="190"/>
      <c r="BP989" s="190"/>
      <c r="BQ989" s="190"/>
      <c r="BR989" s="190"/>
      <c r="BS989" s="190"/>
      <c r="BT989" s="190"/>
      <c r="BU989" s="190"/>
      <c r="BV989" s="190"/>
      <c r="BW989" s="190"/>
      <c r="BX989" s="190"/>
      <c r="BY989" s="190"/>
      <c r="BZ989" s="190"/>
      <c r="CA989" s="190"/>
      <c r="CB989" s="190"/>
      <c r="CC989" s="190"/>
      <c r="CD989" s="190"/>
      <c r="CE989" s="190"/>
      <c r="CF989" s="190"/>
      <c r="CG989" s="190"/>
      <c r="CH989" s="190"/>
      <c r="CI989" s="190"/>
      <c r="CJ989" s="190"/>
      <c r="CK989" s="190"/>
      <c r="CL989" s="190"/>
      <c r="CM989" s="190"/>
      <c r="CN989" s="190"/>
      <c r="CO989" s="190"/>
      <c r="CP989" s="190"/>
      <c r="CQ989" s="190"/>
      <c r="CR989" s="190"/>
      <c r="CS989" s="190"/>
      <c r="CT989" s="190"/>
      <c r="CU989" s="190"/>
      <c r="CV989" s="190"/>
      <c r="CW989" s="190"/>
      <c r="CX989" s="190"/>
      <c r="CY989" s="190"/>
      <c r="CZ989" s="190"/>
      <c r="DA989" s="190"/>
      <c r="DB989" s="190"/>
      <c r="DC989" s="190"/>
      <c r="DD989" s="190"/>
      <c r="DE989" s="190"/>
      <c r="DF989" s="190"/>
      <c r="DG989" s="190"/>
      <c r="DH989" s="190"/>
      <c r="DI989" s="190"/>
      <c r="DJ989" s="190"/>
      <c r="DK989" s="190"/>
      <c r="DL989" s="190"/>
      <c r="DM989" s="190"/>
      <c r="DN989" s="190"/>
      <c r="DO989" s="190"/>
      <c r="DP989" s="190"/>
      <c r="DQ989" s="190"/>
      <c r="DR989" s="190"/>
      <c r="DS989" s="190"/>
      <c r="DT989" s="190"/>
      <c r="DU989" s="190"/>
      <c r="DV989" s="190"/>
      <c r="DW989" s="190"/>
      <c r="DX989" s="190"/>
      <c r="DY989" s="190"/>
      <c r="DZ989" s="190"/>
      <c r="EA989" s="190"/>
      <c r="EB989" s="190"/>
      <c r="EC989" s="190"/>
      <c r="ED989" s="190"/>
      <c r="EE989" s="190"/>
      <c r="EF989" s="190"/>
      <c r="EG989" s="190"/>
      <c r="EH989" s="190"/>
      <c r="EI989" s="190"/>
      <c r="EJ989" s="190"/>
      <c r="EK989" s="190"/>
      <c r="EL989" s="190"/>
      <c r="EM989" s="190"/>
      <c r="EN989" s="190"/>
      <c r="EO989" s="190"/>
      <c r="EP989" s="190"/>
      <c r="EQ989" s="190"/>
      <c r="ER989" s="190"/>
      <c r="ES989" s="190"/>
      <c r="ET989" s="190"/>
      <c r="EU989" s="190"/>
      <c r="EV989" s="190"/>
      <c r="EW989" s="190"/>
      <c r="EX989" s="190"/>
      <c r="EY989" s="190"/>
      <c r="EZ989" s="190"/>
      <c r="FA989" s="190"/>
      <c r="FB989" s="190"/>
      <c r="FC989" s="190"/>
      <c r="FD989" s="190"/>
      <c r="FE989" s="190"/>
      <c r="FF989" s="190"/>
      <c r="FG989" s="190"/>
      <c r="FH989" s="190"/>
      <c r="FI989" s="190"/>
      <c r="FJ989" s="190"/>
      <c r="FK989" s="190"/>
      <c r="FL989" s="190"/>
      <c r="FM989" s="190"/>
      <c r="FN989" s="190"/>
      <c r="FO989" s="190"/>
      <c r="FP989" s="190"/>
      <c r="FQ989" s="190"/>
      <c r="FR989" s="190"/>
      <c r="FS989" s="190"/>
      <c r="FT989" s="190"/>
      <c r="FU989" s="190"/>
      <c r="FV989" s="190"/>
      <c r="FW989" s="190"/>
      <c r="FX989" s="190"/>
      <c r="FY989" s="190"/>
      <c r="FZ989" s="190"/>
      <c r="GA989" s="190"/>
      <c r="GB989" s="190"/>
      <c r="GC989" s="190"/>
      <c r="GD989" s="190"/>
      <c r="GE989" s="190"/>
      <c r="GF989" s="190"/>
      <c r="GG989" s="190"/>
      <c r="GH989" s="190"/>
    </row>
    <row r="990" spans="1:190" s="16" customFormat="1" ht="21" customHeight="1" x14ac:dyDescent="0.25">
      <c r="A990" s="700">
        <v>927</v>
      </c>
      <c r="B990" s="714" t="s">
        <v>6936</v>
      </c>
      <c r="C990" s="715" t="s">
        <v>6937</v>
      </c>
      <c r="D990" s="719" t="s">
        <v>6938</v>
      </c>
      <c r="E990" s="785">
        <v>85</v>
      </c>
      <c r="F990" s="703" t="str">
        <f t="shared" si="18"/>
        <v>Tốt</v>
      </c>
      <c r="G990" s="703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  <c r="Y990" s="190"/>
      <c r="Z990" s="190"/>
      <c r="AA990" s="190"/>
      <c r="AB990" s="190"/>
      <c r="AC990" s="190"/>
      <c r="AD990" s="190"/>
      <c r="AE990" s="190"/>
      <c r="AF990" s="190"/>
      <c r="AG990" s="190"/>
      <c r="AH990" s="190"/>
      <c r="AI990" s="190"/>
      <c r="AJ990" s="190"/>
      <c r="AK990" s="190"/>
      <c r="AL990" s="190"/>
      <c r="AM990" s="190"/>
      <c r="AN990" s="190"/>
      <c r="AO990" s="190"/>
      <c r="AP990" s="190"/>
      <c r="AQ990" s="190"/>
      <c r="AR990" s="190"/>
      <c r="AS990" s="190"/>
      <c r="AT990" s="190"/>
      <c r="AU990" s="190"/>
      <c r="AV990" s="190"/>
      <c r="AW990" s="190"/>
      <c r="AX990" s="190"/>
      <c r="AY990" s="190"/>
      <c r="AZ990" s="190"/>
      <c r="BA990" s="190"/>
      <c r="BB990" s="190"/>
      <c r="BC990" s="190"/>
      <c r="BD990" s="190"/>
      <c r="BE990" s="190"/>
      <c r="BF990" s="190"/>
      <c r="BG990" s="190"/>
      <c r="BH990" s="190"/>
      <c r="BI990" s="190"/>
      <c r="BJ990" s="190"/>
      <c r="BK990" s="190"/>
      <c r="BL990" s="190"/>
      <c r="BM990" s="190"/>
      <c r="BN990" s="190"/>
      <c r="BO990" s="190"/>
      <c r="BP990" s="190"/>
      <c r="BQ990" s="190"/>
      <c r="BR990" s="190"/>
      <c r="BS990" s="190"/>
      <c r="BT990" s="190"/>
      <c r="BU990" s="190"/>
      <c r="BV990" s="190"/>
      <c r="BW990" s="190"/>
      <c r="BX990" s="190"/>
      <c r="BY990" s="190"/>
      <c r="BZ990" s="190"/>
      <c r="CA990" s="190"/>
      <c r="CB990" s="190"/>
      <c r="CC990" s="190"/>
      <c r="CD990" s="190"/>
      <c r="CE990" s="190"/>
      <c r="CF990" s="190"/>
      <c r="CG990" s="190"/>
      <c r="CH990" s="190"/>
      <c r="CI990" s="190"/>
      <c r="CJ990" s="190"/>
      <c r="CK990" s="190"/>
      <c r="CL990" s="190"/>
      <c r="CM990" s="190"/>
      <c r="CN990" s="190"/>
      <c r="CO990" s="190"/>
      <c r="CP990" s="190"/>
      <c r="CQ990" s="190"/>
      <c r="CR990" s="190"/>
      <c r="CS990" s="190"/>
      <c r="CT990" s="190"/>
      <c r="CU990" s="190"/>
      <c r="CV990" s="190"/>
      <c r="CW990" s="190"/>
      <c r="CX990" s="190"/>
      <c r="CY990" s="190"/>
      <c r="CZ990" s="190"/>
      <c r="DA990" s="190"/>
      <c r="DB990" s="190"/>
      <c r="DC990" s="190"/>
      <c r="DD990" s="190"/>
      <c r="DE990" s="190"/>
      <c r="DF990" s="190"/>
      <c r="DG990" s="190"/>
      <c r="DH990" s="190"/>
      <c r="DI990" s="190"/>
      <c r="DJ990" s="190"/>
      <c r="DK990" s="190"/>
      <c r="DL990" s="190"/>
      <c r="DM990" s="190"/>
      <c r="DN990" s="190"/>
      <c r="DO990" s="190"/>
      <c r="DP990" s="190"/>
      <c r="DQ990" s="190"/>
      <c r="DR990" s="190"/>
      <c r="DS990" s="190"/>
      <c r="DT990" s="190"/>
      <c r="DU990" s="190"/>
      <c r="DV990" s="190"/>
      <c r="DW990" s="190"/>
      <c r="DX990" s="190"/>
      <c r="DY990" s="190"/>
      <c r="DZ990" s="190"/>
      <c r="EA990" s="190"/>
      <c r="EB990" s="190"/>
      <c r="EC990" s="190"/>
      <c r="ED990" s="190"/>
      <c r="EE990" s="190"/>
      <c r="EF990" s="190"/>
      <c r="EG990" s="190"/>
      <c r="EH990" s="190"/>
      <c r="EI990" s="190"/>
      <c r="EJ990" s="190"/>
      <c r="EK990" s="190"/>
      <c r="EL990" s="190"/>
      <c r="EM990" s="190"/>
      <c r="EN990" s="190"/>
      <c r="EO990" s="190"/>
      <c r="EP990" s="190"/>
      <c r="EQ990" s="190"/>
      <c r="ER990" s="190"/>
      <c r="ES990" s="190"/>
      <c r="ET990" s="190"/>
      <c r="EU990" s="190"/>
      <c r="EV990" s="190"/>
      <c r="EW990" s="190"/>
      <c r="EX990" s="190"/>
      <c r="EY990" s="190"/>
      <c r="EZ990" s="190"/>
      <c r="FA990" s="190"/>
      <c r="FB990" s="190"/>
      <c r="FC990" s="190"/>
      <c r="FD990" s="190"/>
      <c r="FE990" s="190"/>
      <c r="FF990" s="190"/>
      <c r="FG990" s="190"/>
      <c r="FH990" s="190"/>
      <c r="FI990" s="190"/>
      <c r="FJ990" s="190"/>
      <c r="FK990" s="190"/>
      <c r="FL990" s="190"/>
      <c r="FM990" s="190"/>
      <c r="FN990" s="190"/>
      <c r="FO990" s="190"/>
      <c r="FP990" s="190"/>
      <c r="FQ990" s="190"/>
      <c r="FR990" s="190"/>
      <c r="FS990" s="190"/>
      <c r="FT990" s="190"/>
      <c r="FU990" s="190"/>
      <c r="FV990" s="190"/>
      <c r="FW990" s="190"/>
      <c r="FX990" s="190"/>
      <c r="FY990" s="190"/>
      <c r="FZ990" s="190"/>
      <c r="GA990" s="190"/>
      <c r="GB990" s="190"/>
      <c r="GC990" s="190"/>
      <c r="GD990" s="190"/>
      <c r="GE990" s="190"/>
      <c r="GF990" s="190"/>
      <c r="GG990" s="190"/>
      <c r="GH990" s="190"/>
    </row>
    <row r="991" spans="1:190" s="16" customFormat="1" ht="21" customHeight="1" x14ac:dyDescent="0.25">
      <c r="A991" s="700">
        <v>928</v>
      </c>
      <c r="B991" s="714" t="s">
        <v>6939</v>
      </c>
      <c r="C991" s="715" t="s">
        <v>4250</v>
      </c>
      <c r="D991" s="719" t="s">
        <v>25</v>
      </c>
      <c r="E991" s="700">
        <v>64</v>
      </c>
      <c r="F991" s="703" t="str">
        <f t="shared" si="18"/>
        <v>Trung bình</v>
      </c>
      <c r="G991" s="70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  <c r="Y991" s="190"/>
      <c r="Z991" s="190"/>
      <c r="AA991" s="190"/>
      <c r="AB991" s="190"/>
      <c r="AC991" s="190"/>
      <c r="AD991" s="190"/>
      <c r="AE991" s="190"/>
      <c r="AF991" s="190"/>
      <c r="AG991" s="190"/>
      <c r="AH991" s="190"/>
      <c r="AI991" s="190"/>
      <c r="AJ991" s="190"/>
      <c r="AK991" s="190"/>
      <c r="AL991" s="190"/>
      <c r="AM991" s="190"/>
      <c r="AN991" s="190"/>
      <c r="AO991" s="190"/>
      <c r="AP991" s="190"/>
      <c r="AQ991" s="190"/>
      <c r="AR991" s="190"/>
      <c r="AS991" s="190"/>
      <c r="AT991" s="190"/>
      <c r="AU991" s="190"/>
      <c r="AV991" s="190"/>
      <c r="AW991" s="190"/>
      <c r="AX991" s="190"/>
      <c r="AY991" s="190"/>
      <c r="AZ991" s="190"/>
      <c r="BA991" s="190"/>
      <c r="BB991" s="190"/>
      <c r="BC991" s="190"/>
      <c r="BD991" s="190"/>
      <c r="BE991" s="190"/>
      <c r="BF991" s="190"/>
      <c r="BG991" s="190"/>
      <c r="BH991" s="190"/>
      <c r="BI991" s="190"/>
      <c r="BJ991" s="190"/>
      <c r="BK991" s="190"/>
      <c r="BL991" s="190"/>
      <c r="BM991" s="190"/>
      <c r="BN991" s="190"/>
      <c r="BO991" s="190"/>
      <c r="BP991" s="190"/>
      <c r="BQ991" s="190"/>
      <c r="BR991" s="190"/>
      <c r="BS991" s="190"/>
      <c r="BT991" s="190"/>
      <c r="BU991" s="190"/>
      <c r="BV991" s="190"/>
      <c r="BW991" s="190"/>
      <c r="BX991" s="190"/>
      <c r="BY991" s="190"/>
      <c r="BZ991" s="190"/>
      <c r="CA991" s="190"/>
      <c r="CB991" s="190"/>
      <c r="CC991" s="190"/>
      <c r="CD991" s="190"/>
      <c r="CE991" s="190"/>
      <c r="CF991" s="190"/>
      <c r="CG991" s="190"/>
      <c r="CH991" s="190"/>
      <c r="CI991" s="190"/>
      <c r="CJ991" s="190"/>
      <c r="CK991" s="190"/>
      <c r="CL991" s="190"/>
      <c r="CM991" s="190"/>
      <c r="CN991" s="190"/>
      <c r="CO991" s="190"/>
      <c r="CP991" s="190"/>
      <c r="CQ991" s="190"/>
      <c r="CR991" s="190"/>
      <c r="CS991" s="190"/>
      <c r="CT991" s="190"/>
      <c r="CU991" s="190"/>
      <c r="CV991" s="190"/>
      <c r="CW991" s="190"/>
      <c r="CX991" s="190"/>
      <c r="CY991" s="190"/>
      <c r="CZ991" s="190"/>
      <c r="DA991" s="190"/>
      <c r="DB991" s="190"/>
      <c r="DC991" s="190"/>
      <c r="DD991" s="190"/>
      <c r="DE991" s="190"/>
      <c r="DF991" s="190"/>
      <c r="DG991" s="190"/>
      <c r="DH991" s="190"/>
      <c r="DI991" s="190"/>
      <c r="DJ991" s="190"/>
      <c r="DK991" s="190"/>
      <c r="DL991" s="190"/>
      <c r="DM991" s="190"/>
      <c r="DN991" s="190"/>
      <c r="DO991" s="190"/>
      <c r="DP991" s="190"/>
      <c r="DQ991" s="190"/>
      <c r="DR991" s="190"/>
      <c r="DS991" s="190"/>
      <c r="DT991" s="190"/>
      <c r="DU991" s="190"/>
      <c r="DV991" s="190"/>
      <c r="DW991" s="190"/>
      <c r="DX991" s="190"/>
      <c r="DY991" s="190"/>
      <c r="DZ991" s="190"/>
      <c r="EA991" s="190"/>
      <c r="EB991" s="190"/>
      <c r="EC991" s="190"/>
      <c r="ED991" s="190"/>
      <c r="EE991" s="190"/>
      <c r="EF991" s="190"/>
      <c r="EG991" s="190"/>
      <c r="EH991" s="190"/>
      <c r="EI991" s="190"/>
      <c r="EJ991" s="190"/>
      <c r="EK991" s="190"/>
      <c r="EL991" s="190"/>
      <c r="EM991" s="190"/>
      <c r="EN991" s="190"/>
      <c r="EO991" s="190"/>
      <c r="EP991" s="190"/>
      <c r="EQ991" s="190"/>
      <c r="ER991" s="190"/>
      <c r="ES991" s="190"/>
      <c r="ET991" s="190"/>
      <c r="EU991" s="190"/>
      <c r="EV991" s="190"/>
      <c r="EW991" s="190"/>
      <c r="EX991" s="190"/>
      <c r="EY991" s="190"/>
      <c r="EZ991" s="190"/>
      <c r="FA991" s="190"/>
      <c r="FB991" s="190"/>
      <c r="FC991" s="190"/>
      <c r="FD991" s="190"/>
      <c r="FE991" s="190"/>
      <c r="FF991" s="190"/>
      <c r="FG991" s="190"/>
      <c r="FH991" s="190"/>
      <c r="FI991" s="190"/>
      <c r="FJ991" s="190"/>
      <c r="FK991" s="190"/>
      <c r="FL991" s="190"/>
      <c r="FM991" s="190"/>
      <c r="FN991" s="190"/>
      <c r="FO991" s="190"/>
      <c r="FP991" s="190"/>
      <c r="FQ991" s="190"/>
      <c r="FR991" s="190"/>
      <c r="FS991" s="190"/>
      <c r="FT991" s="190"/>
      <c r="FU991" s="190"/>
      <c r="FV991" s="190"/>
      <c r="FW991" s="190"/>
      <c r="FX991" s="190"/>
      <c r="FY991" s="190"/>
      <c r="FZ991" s="190"/>
      <c r="GA991" s="190"/>
      <c r="GB991" s="190"/>
      <c r="GC991" s="190"/>
      <c r="GD991" s="190"/>
      <c r="GE991" s="190"/>
      <c r="GF991" s="190"/>
      <c r="GG991" s="190"/>
      <c r="GH991" s="190"/>
    </row>
    <row r="992" spans="1:190" s="16" customFormat="1" ht="21" customHeight="1" x14ac:dyDescent="0.25">
      <c r="A992" s="700">
        <v>929</v>
      </c>
      <c r="B992" s="714" t="s">
        <v>6940</v>
      </c>
      <c r="C992" s="715" t="s">
        <v>5555</v>
      </c>
      <c r="D992" s="719" t="s">
        <v>345</v>
      </c>
      <c r="E992" s="700">
        <v>64</v>
      </c>
      <c r="F992" s="703" t="str">
        <f t="shared" si="18"/>
        <v>Trung bình</v>
      </c>
      <c r="G992" s="70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  <c r="Y992" s="190"/>
      <c r="Z992" s="190"/>
      <c r="AA992" s="190"/>
      <c r="AB992" s="190"/>
      <c r="AC992" s="190"/>
      <c r="AD992" s="190"/>
      <c r="AE992" s="190"/>
      <c r="AF992" s="190"/>
      <c r="AG992" s="190"/>
      <c r="AH992" s="190"/>
      <c r="AI992" s="190"/>
      <c r="AJ992" s="190"/>
      <c r="AK992" s="190"/>
      <c r="AL992" s="190"/>
      <c r="AM992" s="190"/>
      <c r="AN992" s="190"/>
      <c r="AO992" s="190"/>
      <c r="AP992" s="190"/>
      <c r="AQ992" s="190"/>
      <c r="AR992" s="190"/>
      <c r="AS992" s="190"/>
      <c r="AT992" s="190"/>
      <c r="AU992" s="190"/>
      <c r="AV992" s="190"/>
      <c r="AW992" s="190"/>
      <c r="AX992" s="190"/>
      <c r="AY992" s="190"/>
      <c r="AZ992" s="190"/>
      <c r="BA992" s="190"/>
      <c r="BB992" s="190"/>
      <c r="BC992" s="190"/>
      <c r="BD992" s="190"/>
      <c r="BE992" s="190"/>
      <c r="BF992" s="190"/>
      <c r="BG992" s="190"/>
      <c r="BH992" s="190"/>
      <c r="BI992" s="190"/>
      <c r="BJ992" s="190"/>
      <c r="BK992" s="190"/>
      <c r="BL992" s="190"/>
      <c r="BM992" s="190"/>
      <c r="BN992" s="190"/>
      <c r="BO992" s="190"/>
      <c r="BP992" s="190"/>
      <c r="BQ992" s="190"/>
      <c r="BR992" s="190"/>
      <c r="BS992" s="190"/>
      <c r="BT992" s="190"/>
      <c r="BU992" s="190"/>
      <c r="BV992" s="190"/>
      <c r="BW992" s="190"/>
      <c r="BX992" s="190"/>
      <c r="BY992" s="190"/>
      <c r="BZ992" s="190"/>
      <c r="CA992" s="190"/>
      <c r="CB992" s="190"/>
      <c r="CC992" s="190"/>
      <c r="CD992" s="190"/>
      <c r="CE992" s="190"/>
      <c r="CF992" s="190"/>
      <c r="CG992" s="190"/>
      <c r="CH992" s="190"/>
      <c r="CI992" s="190"/>
      <c r="CJ992" s="190"/>
      <c r="CK992" s="190"/>
      <c r="CL992" s="190"/>
      <c r="CM992" s="190"/>
      <c r="CN992" s="190"/>
      <c r="CO992" s="190"/>
      <c r="CP992" s="190"/>
      <c r="CQ992" s="190"/>
      <c r="CR992" s="190"/>
      <c r="CS992" s="190"/>
      <c r="CT992" s="190"/>
      <c r="CU992" s="190"/>
      <c r="CV992" s="190"/>
      <c r="CW992" s="190"/>
      <c r="CX992" s="190"/>
      <c r="CY992" s="190"/>
      <c r="CZ992" s="190"/>
      <c r="DA992" s="190"/>
      <c r="DB992" s="190"/>
      <c r="DC992" s="190"/>
      <c r="DD992" s="190"/>
      <c r="DE992" s="190"/>
      <c r="DF992" s="190"/>
      <c r="DG992" s="190"/>
      <c r="DH992" s="190"/>
      <c r="DI992" s="190"/>
      <c r="DJ992" s="190"/>
      <c r="DK992" s="190"/>
      <c r="DL992" s="190"/>
      <c r="DM992" s="190"/>
      <c r="DN992" s="190"/>
      <c r="DO992" s="190"/>
      <c r="DP992" s="190"/>
      <c r="DQ992" s="190"/>
      <c r="DR992" s="190"/>
      <c r="DS992" s="190"/>
      <c r="DT992" s="190"/>
      <c r="DU992" s="190"/>
      <c r="DV992" s="190"/>
      <c r="DW992" s="190"/>
      <c r="DX992" s="190"/>
      <c r="DY992" s="190"/>
      <c r="DZ992" s="190"/>
      <c r="EA992" s="190"/>
      <c r="EB992" s="190"/>
      <c r="EC992" s="190"/>
      <c r="ED992" s="190"/>
      <c r="EE992" s="190"/>
      <c r="EF992" s="190"/>
      <c r="EG992" s="190"/>
      <c r="EH992" s="190"/>
      <c r="EI992" s="190"/>
      <c r="EJ992" s="190"/>
      <c r="EK992" s="190"/>
      <c r="EL992" s="190"/>
      <c r="EM992" s="190"/>
      <c r="EN992" s="190"/>
      <c r="EO992" s="190"/>
      <c r="EP992" s="190"/>
      <c r="EQ992" s="190"/>
      <c r="ER992" s="190"/>
      <c r="ES992" s="190"/>
      <c r="ET992" s="190"/>
      <c r="EU992" s="190"/>
      <c r="EV992" s="190"/>
      <c r="EW992" s="190"/>
      <c r="EX992" s="190"/>
      <c r="EY992" s="190"/>
      <c r="EZ992" s="190"/>
      <c r="FA992" s="190"/>
      <c r="FB992" s="190"/>
      <c r="FC992" s="190"/>
      <c r="FD992" s="190"/>
      <c r="FE992" s="190"/>
      <c r="FF992" s="190"/>
      <c r="FG992" s="190"/>
      <c r="FH992" s="190"/>
      <c r="FI992" s="190"/>
      <c r="FJ992" s="190"/>
      <c r="FK992" s="190"/>
      <c r="FL992" s="190"/>
      <c r="FM992" s="190"/>
      <c r="FN992" s="190"/>
      <c r="FO992" s="190"/>
      <c r="FP992" s="190"/>
      <c r="FQ992" s="190"/>
      <c r="FR992" s="190"/>
      <c r="FS992" s="190"/>
      <c r="FT992" s="190"/>
      <c r="FU992" s="190"/>
      <c r="FV992" s="190"/>
      <c r="FW992" s="190"/>
      <c r="FX992" s="190"/>
      <c r="FY992" s="190"/>
      <c r="FZ992" s="190"/>
      <c r="GA992" s="190"/>
      <c r="GB992" s="190"/>
      <c r="GC992" s="190"/>
      <c r="GD992" s="190"/>
      <c r="GE992" s="190"/>
      <c r="GF992" s="190"/>
      <c r="GG992" s="190"/>
      <c r="GH992" s="190"/>
    </row>
    <row r="993" spans="1:190" s="16" customFormat="1" ht="21" customHeight="1" x14ac:dyDescent="0.25">
      <c r="A993" s="700">
        <v>930</v>
      </c>
      <c r="B993" s="714" t="s">
        <v>6941</v>
      </c>
      <c r="C993" s="715" t="s">
        <v>2692</v>
      </c>
      <c r="D993" s="719" t="s">
        <v>345</v>
      </c>
      <c r="E993" s="700">
        <v>64</v>
      </c>
      <c r="F993" s="703" t="str">
        <f t="shared" si="18"/>
        <v>Trung bình</v>
      </c>
      <c r="G993" s="70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  <c r="Y993" s="190"/>
      <c r="Z993" s="190"/>
      <c r="AA993" s="190"/>
      <c r="AB993" s="190"/>
      <c r="AC993" s="190"/>
      <c r="AD993" s="190"/>
      <c r="AE993" s="190"/>
      <c r="AF993" s="190"/>
      <c r="AG993" s="190"/>
      <c r="AH993" s="190"/>
      <c r="AI993" s="190"/>
      <c r="AJ993" s="190"/>
      <c r="AK993" s="190"/>
      <c r="AL993" s="190"/>
      <c r="AM993" s="190"/>
      <c r="AN993" s="190"/>
      <c r="AO993" s="190"/>
      <c r="AP993" s="190"/>
      <c r="AQ993" s="190"/>
      <c r="AR993" s="190"/>
      <c r="AS993" s="190"/>
      <c r="AT993" s="190"/>
      <c r="AU993" s="190"/>
      <c r="AV993" s="190"/>
      <c r="AW993" s="190"/>
      <c r="AX993" s="190"/>
      <c r="AY993" s="190"/>
      <c r="AZ993" s="190"/>
      <c r="BA993" s="190"/>
      <c r="BB993" s="190"/>
      <c r="BC993" s="190"/>
      <c r="BD993" s="190"/>
      <c r="BE993" s="190"/>
      <c r="BF993" s="190"/>
      <c r="BG993" s="190"/>
      <c r="BH993" s="190"/>
      <c r="BI993" s="190"/>
      <c r="BJ993" s="190"/>
      <c r="BK993" s="190"/>
      <c r="BL993" s="190"/>
      <c r="BM993" s="190"/>
      <c r="BN993" s="190"/>
      <c r="BO993" s="190"/>
      <c r="BP993" s="190"/>
      <c r="BQ993" s="190"/>
      <c r="BR993" s="190"/>
      <c r="BS993" s="190"/>
      <c r="BT993" s="190"/>
      <c r="BU993" s="190"/>
      <c r="BV993" s="190"/>
      <c r="BW993" s="190"/>
      <c r="BX993" s="190"/>
      <c r="BY993" s="190"/>
      <c r="BZ993" s="190"/>
      <c r="CA993" s="190"/>
      <c r="CB993" s="190"/>
      <c r="CC993" s="190"/>
      <c r="CD993" s="190"/>
      <c r="CE993" s="190"/>
      <c r="CF993" s="190"/>
      <c r="CG993" s="190"/>
      <c r="CH993" s="190"/>
      <c r="CI993" s="190"/>
      <c r="CJ993" s="190"/>
      <c r="CK993" s="190"/>
      <c r="CL993" s="190"/>
      <c r="CM993" s="190"/>
      <c r="CN993" s="190"/>
      <c r="CO993" s="190"/>
      <c r="CP993" s="190"/>
      <c r="CQ993" s="190"/>
      <c r="CR993" s="190"/>
      <c r="CS993" s="190"/>
      <c r="CT993" s="190"/>
      <c r="CU993" s="190"/>
      <c r="CV993" s="190"/>
      <c r="CW993" s="190"/>
      <c r="CX993" s="190"/>
      <c r="CY993" s="190"/>
      <c r="CZ993" s="190"/>
      <c r="DA993" s="190"/>
      <c r="DB993" s="190"/>
      <c r="DC993" s="190"/>
      <c r="DD993" s="190"/>
      <c r="DE993" s="190"/>
      <c r="DF993" s="190"/>
      <c r="DG993" s="190"/>
      <c r="DH993" s="190"/>
      <c r="DI993" s="190"/>
      <c r="DJ993" s="190"/>
      <c r="DK993" s="190"/>
      <c r="DL993" s="190"/>
      <c r="DM993" s="190"/>
      <c r="DN993" s="190"/>
      <c r="DO993" s="190"/>
      <c r="DP993" s="190"/>
      <c r="DQ993" s="190"/>
      <c r="DR993" s="190"/>
      <c r="DS993" s="190"/>
      <c r="DT993" s="190"/>
      <c r="DU993" s="190"/>
      <c r="DV993" s="190"/>
      <c r="DW993" s="190"/>
      <c r="DX993" s="190"/>
      <c r="DY993" s="190"/>
      <c r="DZ993" s="190"/>
      <c r="EA993" s="190"/>
      <c r="EB993" s="190"/>
      <c r="EC993" s="190"/>
      <c r="ED993" s="190"/>
      <c r="EE993" s="190"/>
      <c r="EF993" s="190"/>
      <c r="EG993" s="190"/>
      <c r="EH993" s="190"/>
      <c r="EI993" s="190"/>
      <c r="EJ993" s="190"/>
      <c r="EK993" s="190"/>
      <c r="EL993" s="190"/>
      <c r="EM993" s="190"/>
      <c r="EN993" s="190"/>
      <c r="EO993" s="190"/>
      <c r="EP993" s="190"/>
      <c r="EQ993" s="190"/>
      <c r="ER993" s="190"/>
      <c r="ES993" s="190"/>
      <c r="ET993" s="190"/>
      <c r="EU993" s="190"/>
      <c r="EV993" s="190"/>
      <c r="EW993" s="190"/>
      <c r="EX993" s="190"/>
      <c r="EY993" s="190"/>
      <c r="EZ993" s="190"/>
      <c r="FA993" s="190"/>
      <c r="FB993" s="190"/>
      <c r="FC993" s="190"/>
      <c r="FD993" s="190"/>
      <c r="FE993" s="190"/>
      <c r="FF993" s="190"/>
      <c r="FG993" s="190"/>
      <c r="FH993" s="190"/>
      <c r="FI993" s="190"/>
      <c r="FJ993" s="190"/>
      <c r="FK993" s="190"/>
      <c r="FL993" s="190"/>
      <c r="FM993" s="190"/>
      <c r="FN993" s="190"/>
      <c r="FO993" s="190"/>
      <c r="FP993" s="190"/>
      <c r="FQ993" s="190"/>
      <c r="FR993" s="190"/>
      <c r="FS993" s="190"/>
      <c r="FT993" s="190"/>
      <c r="FU993" s="190"/>
      <c r="FV993" s="190"/>
      <c r="FW993" s="190"/>
      <c r="FX993" s="190"/>
      <c r="FY993" s="190"/>
      <c r="FZ993" s="190"/>
      <c r="GA993" s="190"/>
      <c r="GB993" s="190"/>
      <c r="GC993" s="190"/>
      <c r="GD993" s="190"/>
      <c r="GE993" s="190"/>
      <c r="GF993" s="190"/>
      <c r="GG993" s="190"/>
      <c r="GH993" s="190"/>
    </row>
    <row r="994" spans="1:190" s="16" customFormat="1" ht="21" customHeight="1" x14ac:dyDescent="0.25">
      <c r="A994" s="700">
        <v>931</v>
      </c>
      <c r="B994" s="714" t="s">
        <v>6942</v>
      </c>
      <c r="C994" s="715" t="s">
        <v>94</v>
      </c>
      <c r="D994" s="719" t="s">
        <v>345</v>
      </c>
      <c r="E994" s="700">
        <v>82</v>
      </c>
      <c r="F994" s="703" t="str">
        <f t="shared" si="18"/>
        <v>Tốt</v>
      </c>
      <c r="G994" s="703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  <c r="Y994" s="190"/>
      <c r="Z994" s="190"/>
      <c r="AA994" s="190"/>
      <c r="AB994" s="190"/>
      <c r="AC994" s="190"/>
      <c r="AD994" s="190"/>
      <c r="AE994" s="190"/>
      <c r="AF994" s="190"/>
      <c r="AG994" s="190"/>
      <c r="AH994" s="190"/>
      <c r="AI994" s="190"/>
      <c r="AJ994" s="190"/>
      <c r="AK994" s="190"/>
      <c r="AL994" s="190"/>
      <c r="AM994" s="190"/>
      <c r="AN994" s="190"/>
      <c r="AO994" s="190"/>
      <c r="AP994" s="190"/>
      <c r="AQ994" s="190"/>
      <c r="AR994" s="190"/>
      <c r="AS994" s="190"/>
      <c r="AT994" s="190"/>
      <c r="AU994" s="190"/>
      <c r="AV994" s="190"/>
      <c r="AW994" s="190"/>
      <c r="AX994" s="190"/>
      <c r="AY994" s="190"/>
      <c r="AZ994" s="190"/>
      <c r="BA994" s="190"/>
      <c r="BB994" s="190"/>
      <c r="BC994" s="190"/>
      <c r="BD994" s="190"/>
      <c r="BE994" s="190"/>
      <c r="BF994" s="190"/>
      <c r="BG994" s="190"/>
      <c r="BH994" s="190"/>
      <c r="BI994" s="190"/>
      <c r="BJ994" s="190"/>
      <c r="BK994" s="190"/>
      <c r="BL994" s="190"/>
      <c r="BM994" s="190"/>
      <c r="BN994" s="190"/>
      <c r="BO994" s="190"/>
      <c r="BP994" s="190"/>
      <c r="BQ994" s="190"/>
      <c r="BR994" s="190"/>
      <c r="BS994" s="190"/>
      <c r="BT994" s="190"/>
      <c r="BU994" s="190"/>
      <c r="BV994" s="190"/>
      <c r="BW994" s="190"/>
      <c r="BX994" s="190"/>
      <c r="BY994" s="190"/>
      <c r="BZ994" s="190"/>
      <c r="CA994" s="190"/>
      <c r="CB994" s="190"/>
      <c r="CC994" s="190"/>
      <c r="CD994" s="190"/>
      <c r="CE994" s="190"/>
      <c r="CF994" s="190"/>
      <c r="CG994" s="190"/>
      <c r="CH994" s="190"/>
      <c r="CI994" s="190"/>
      <c r="CJ994" s="190"/>
      <c r="CK994" s="190"/>
      <c r="CL994" s="190"/>
      <c r="CM994" s="190"/>
      <c r="CN994" s="190"/>
      <c r="CO994" s="190"/>
      <c r="CP994" s="190"/>
      <c r="CQ994" s="190"/>
      <c r="CR994" s="190"/>
      <c r="CS994" s="190"/>
      <c r="CT994" s="190"/>
      <c r="CU994" s="190"/>
      <c r="CV994" s="190"/>
      <c r="CW994" s="190"/>
      <c r="CX994" s="190"/>
      <c r="CY994" s="190"/>
      <c r="CZ994" s="190"/>
      <c r="DA994" s="190"/>
      <c r="DB994" s="190"/>
      <c r="DC994" s="190"/>
      <c r="DD994" s="190"/>
      <c r="DE994" s="190"/>
      <c r="DF994" s="190"/>
      <c r="DG994" s="190"/>
      <c r="DH994" s="190"/>
      <c r="DI994" s="190"/>
      <c r="DJ994" s="190"/>
      <c r="DK994" s="190"/>
      <c r="DL994" s="190"/>
      <c r="DM994" s="190"/>
      <c r="DN994" s="190"/>
      <c r="DO994" s="190"/>
      <c r="DP994" s="190"/>
      <c r="DQ994" s="190"/>
      <c r="DR994" s="190"/>
      <c r="DS994" s="190"/>
      <c r="DT994" s="190"/>
      <c r="DU994" s="190"/>
      <c r="DV994" s="190"/>
      <c r="DW994" s="190"/>
      <c r="DX994" s="190"/>
      <c r="DY994" s="190"/>
      <c r="DZ994" s="190"/>
      <c r="EA994" s="190"/>
      <c r="EB994" s="190"/>
      <c r="EC994" s="190"/>
      <c r="ED994" s="190"/>
      <c r="EE994" s="190"/>
      <c r="EF994" s="190"/>
      <c r="EG994" s="190"/>
      <c r="EH994" s="190"/>
      <c r="EI994" s="190"/>
      <c r="EJ994" s="190"/>
      <c r="EK994" s="190"/>
      <c r="EL994" s="190"/>
      <c r="EM994" s="190"/>
      <c r="EN994" s="190"/>
      <c r="EO994" s="190"/>
      <c r="EP994" s="190"/>
      <c r="EQ994" s="190"/>
      <c r="ER994" s="190"/>
      <c r="ES994" s="190"/>
      <c r="ET994" s="190"/>
      <c r="EU994" s="190"/>
      <c r="EV994" s="190"/>
      <c r="EW994" s="190"/>
      <c r="EX994" s="190"/>
      <c r="EY994" s="190"/>
      <c r="EZ994" s="190"/>
      <c r="FA994" s="190"/>
      <c r="FB994" s="190"/>
      <c r="FC994" s="190"/>
      <c r="FD994" s="190"/>
      <c r="FE994" s="190"/>
      <c r="FF994" s="190"/>
      <c r="FG994" s="190"/>
      <c r="FH994" s="190"/>
      <c r="FI994" s="190"/>
      <c r="FJ994" s="190"/>
      <c r="FK994" s="190"/>
      <c r="FL994" s="190"/>
      <c r="FM994" s="190"/>
      <c r="FN994" s="190"/>
      <c r="FO994" s="190"/>
      <c r="FP994" s="190"/>
      <c r="FQ994" s="190"/>
      <c r="FR994" s="190"/>
      <c r="FS994" s="190"/>
      <c r="FT994" s="190"/>
      <c r="FU994" s="190"/>
      <c r="FV994" s="190"/>
      <c r="FW994" s="190"/>
      <c r="FX994" s="190"/>
      <c r="FY994" s="190"/>
      <c r="FZ994" s="190"/>
      <c r="GA994" s="190"/>
      <c r="GB994" s="190"/>
      <c r="GC994" s="190"/>
      <c r="GD994" s="190"/>
      <c r="GE994" s="190"/>
      <c r="GF994" s="190"/>
      <c r="GG994" s="190"/>
      <c r="GH994" s="190"/>
    </row>
    <row r="995" spans="1:190" s="16" customFormat="1" ht="21" customHeight="1" x14ac:dyDescent="0.25">
      <c r="A995" s="700">
        <v>932</v>
      </c>
      <c r="B995" s="714" t="s">
        <v>6943</v>
      </c>
      <c r="C995" s="715" t="s">
        <v>6944</v>
      </c>
      <c r="D995" s="719" t="s">
        <v>131</v>
      </c>
      <c r="E995" s="700">
        <v>78</v>
      </c>
      <c r="F995" s="703" t="str">
        <f t="shared" si="18"/>
        <v>Khá</v>
      </c>
      <c r="G995" s="70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  <c r="Y995" s="190"/>
      <c r="Z995" s="190"/>
      <c r="AA995" s="190"/>
      <c r="AB995" s="190"/>
      <c r="AC995" s="190"/>
      <c r="AD995" s="190"/>
      <c r="AE995" s="190"/>
      <c r="AF995" s="190"/>
      <c r="AG995" s="190"/>
      <c r="AH995" s="190"/>
      <c r="AI995" s="190"/>
      <c r="AJ995" s="190"/>
      <c r="AK995" s="190"/>
      <c r="AL995" s="190"/>
      <c r="AM995" s="190"/>
      <c r="AN995" s="190"/>
      <c r="AO995" s="190"/>
      <c r="AP995" s="190"/>
      <c r="AQ995" s="190"/>
      <c r="AR995" s="190"/>
      <c r="AS995" s="190"/>
      <c r="AT995" s="190"/>
      <c r="AU995" s="190"/>
      <c r="AV995" s="190"/>
      <c r="AW995" s="190"/>
      <c r="AX995" s="190"/>
      <c r="AY995" s="190"/>
      <c r="AZ995" s="190"/>
      <c r="BA995" s="190"/>
      <c r="BB995" s="190"/>
      <c r="BC995" s="190"/>
      <c r="BD995" s="190"/>
      <c r="BE995" s="190"/>
      <c r="BF995" s="190"/>
      <c r="BG995" s="190"/>
      <c r="BH995" s="190"/>
      <c r="BI995" s="190"/>
      <c r="BJ995" s="190"/>
      <c r="BK995" s="190"/>
      <c r="BL995" s="190"/>
      <c r="BM995" s="190"/>
      <c r="BN995" s="190"/>
      <c r="BO995" s="190"/>
      <c r="BP995" s="190"/>
      <c r="BQ995" s="190"/>
      <c r="BR995" s="190"/>
      <c r="BS995" s="190"/>
      <c r="BT995" s="190"/>
      <c r="BU995" s="190"/>
      <c r="BV995" s="190"/>
      <c r="BW995" s="190"/>
      <c r="BX995" s="190"/>
      <c r="BY995" s="190"/>
      <c r="BZ995" s="190"/>
      <c r="CA995" s="190"/>
      <c r="CB995" s="190"/>
      <c r="CC995" s="190"/>
      <c r="CD995" s="190"/>
      <c r="CE995" s="190"/>
      <c r="CF995" s="190"/>
      <c r="CG995" s="190"/>
      <c r="CH995" s="190"/>
      <c r="CI995" s="190"/>
      <c r="CJ995" s="190"/>
      <c r="CK995" s="190"/>
      <c r="CL995" s="190"/>
      <c r="CM995" s="190"/>
      <c r="CN995" s="190"/>
      <c r="CO995" s="190"/>
      <c r="CP995" s="190"/>
      <c r="CQ995" s="190"/>
      <c r="CR995" s="190"/>
      <c r="CS995" s="190"/>
      <c r="CT995" s="190"/>
      <c r="CU995" s="190"/>
      <c r="CV995" s="190"/>
      <c r="CW995" s="190"/>
      <c r="CX995" s="190"/>
      <c r="CY995" s="190"/>
      <c r="CZ995" s="190"/>
      <c r="DA995" s="190"/>
      <c r="DB995" s="190"/>
      <c r="DC995" s="190"/>
      <c r="DD995" s="190"/>
      <c r="DE995" s="190"/>
      <c r="DF995" s="190"/>
      <c r="DG995" s="190"/>
      <c r="DH995" s="190"/>
      <c r="DI995" s="190"/>
      <c r="DJ995" s="190"/>
      <c r="DK995" s="190"/>
      <c r="DL995" s="190"/>
      <c r="DM995" s="190"/>
      <c r="DN995" s="190"/>
      <c r="DO995" s="190"/>
      <c r="DP995" s="190"/>
      <c r="DQ995" s="190"/>
      <c r="DR995" s="190"/>
      <c r="DS995" s="190"/>
      <c r="DT995" s="190"/>
      <c r="DU995" s="190"/>
      <c r="DV995" s="190"/>
      <c r="DW995" s="190"/>
      <c r="DX995" s="190"/>
      <c r="DY995" s="190"/>
      <c r="DZ995" s="190"/>
      <c r="EA995" s="190"/>
      <c r="EB995" s="190"/>
      <c r="EC995" s="190"/>
      <c r="ED995" s="190"/>
      <c r="EE995" s="190"/>
      <c r="EF995" s="190"/>
      <c r="EG995" s="190"/>
      <c r="EH995" s="190"/>
      <c r="EI995" s="190"/>
      <c r="EJ995" s="190"/>
      <c r="EK995" s="190"/>
      <c r="EL995" s="190"/>
      <c r="EM995" s="190"/>
      <c r="EN995" s="190"/>
      <c r="EO995" s="190"/>
      <c r="EP995" s="190"/>
      <c r="EQ995" s="190"/>
      <c r="ER995" s="190"/>
      <c r="ES995" s="190"/>
      <c r="ET995" s="190"/>
      <c r="EU995" s="190"/>
      <c r="EV995" s="190"/>
      <c r="EW995" s="190"/>
      <c r="EX995" s="190"/>
      <c r="EY995" s="190"/>
      <c r="EZ995" s="190"/>
      <c r="FA995" s="190"/>
      <c r="FB995" s="190"/>
      <c r="FC995" s="190"/>
      <c r="FD995" s="190"/>
      <c r="FE995" s="190"/>
      <c r="FF995" s="190"/>
      <c r="FG995" s="190"/>
      <c r="FH995" s="190"/>
      <c r="FI995" s="190"/>
      <c r="FJ995" s="190"/>
      <c r="FK995" s="190"/>
      <c r="FL995" s="190"/>
      <c r="FM995" s="190"/>
      <c r="FN995" s="190"/>
      <c r="FO995" s="190"/>
      <c r="FP995" s="190"/>
      <c r="FQ995" s="190"/>
      <c r="FR995" s="190"/>
      <c r="FS995" s="190"/>
      <c r="FT995" s="190"/>
      <c r="FU995" s="190"/>
      <c r="FV995" s="190"/>
      <c r="FW995" s="190"/>
      <c r="FX995" s="190"/>
      <c r="FY995" s="190"/>
      <c r="FZ995" s="190"/>
      <c r="GA995" s="190"/>
      <c r="GB995" s="190"/>
      <c r="GC995" s="190"/>
      <c r="GD995" s="190"/>
      <c r="GE995" s="190"/>
      <c r="GF995" s="190"/>
      <c r="GG995" s="190"/>
      <c r="GH995" s="190"/>
    </row>
    <row r="996" spans="1:190" s="16" customFormat="1" ht="21" customHeight="1" x14ac:dyDescent="0.25">
      <c r="A996" s="700">
        <v>933</v>
      </c>
      <c r="B996" s="714" t="s">
        <v>6945</v>
      </c>
      <c r="C996" s="715" t="s">
        <v>2138</v>
      </c>
      <c r="D996" s="719" t="s">
        <v>22</v>
      </c>
      <c r="E996" s="700">
        <v>97</v>
      </c>
      <c r="F996" s="703" t="str">
        <f t="shared" si="18"/>
        <v>Xuất sắc</v>
      </c>
      <c r="G996" s="70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  <c r="AA996" s="190"/>
      <c r="AB996" s="190"/>
      <c r="AC996" s="190"/>
      <c r="AD996" s="190"/>
      <c r="AE996" s="190"/>
      <c r="AF996" s="190"/>
      <c r="AG996" s="190"/>
      <c r="AH996" s="190"/>
      <c r="AI996" s="190"/>
      <c r="AJ996" s="190"/>
      <c r="AK996" s="190"/>
      <c r="AL996" s="190"/>
      <c r="AM996" s="190"/>
      <c r="AN996" s="190"/>
      <c r="AO996" s="190"/>
      <c r="AP996" s="190"/>
      <c r="AQ996" s="190"/>
      <c r="AR996" s="190"/>
      <c r="AS996" s="190"/>
      <c r="AT996" s="190"/>
      <c r="AU996" s="190"/>
      <c r="AV996" s="190"/>
      <c r="AW996" s="190"/>
      <c r="AX996" s="190"/>
      <c r="AY996" s="190"/>
      <c r="AZ996" s="190"/>
      <c r="BA996" s="190"/>
      <c r="BB996" s="190"/>
      <c r="BC996" s="190"/>
      <c r="BD996" s="190"/>
      <c r="BE996" s="190"/>
      <c r="BF996" s="190"/>
      <c r="BG996" s="190"/>
      <c r="BH996" s="190"/>
      <c r="BI996" s="190"/>
      <c r="BJ996" s="190"/>
      <c r="BK996" s="190"/>
      <c r="BL996" s="190"/>
      <c r="BM996" s="190"/>
      <c r="BN996" s="190"/>
      <c r="BO996" s="190"/>
      <c r="BP996" s="190"/>
      <c r="BQ996" s="190"/>
      <c r="BR996" s="190"/>
      <c r="BS996" s="190"/>
      <c r="BT996" s="190"/>
      <c r="BU996" s="190"/>
      <c r="BV996" s="190"/>
      <c r="BW996" s="190"/>
      <c r="BX996" s="190"/>
      <c r="BY996" s="190"/>
      <c r="BZ996" s="190"/>
      <c r="CA996" s="190"/>
      <c r="CB996" s="190"/>
      <c r="CC996" s="190"/>
      <c r="CD996" s="190"/>
      <c r="CE996" s="190"/>
      <c r="CF996" s="190"/>
      <c r="CG996" s="190"/>
      <c r="CH996" s="190"/>
      <c r="CI996" s="190"/>
      <c r="CJ996" s="190"/>
      <c r="CK996" s="190"/>
      <c r="CL996" s="190"/>
      <c r="CM996" s="190"/>
      <c r="CN996" s="190"/>
      <c r="CO996" s="190"/>
      <c r="CP996" s="190"/>
      <c r="CQ996" s="190"/>
      <c r="CR996" s="190"/>
      <c r="CS996" s="190"/>
      <c r="CT996" s="190"/>
      <c r="CU996" s="190"/>
      <c r="CV996" s="190"/>
      <c r="CW996" s="190"/>
      <c r="CX996" s="190"/>
      <c r="CY996" s="190"/>
      <c r="CZ996" s="190"/>
      <c r="DA996" s="190"/>
      <c r="DB996" s="190"/>
      <c r="DC996" s="190"/>
      <c r="DD996" s="190"/>
      <c r="DE996" s="190"/>
      <c r="DF996" s="190"/>
      <c r="DG996" s="190"/>
      <c r="DH996" s="190"/>
      <c r="DI996" s="190"/>
      <c r="DJ996" s="190"/>
      <c r="DK996" s="190"/>
      <c r="DL996" s="190"/>
      <c r="DM996" s="190"/>
      <c r="DN996" s="190"/>
      <c r="DO996" s="190"/>
      <c r="DP996" s="190"/>
      <c r="DQ996" s="190"/>
      <c r="DR996" s="190"/>
      <c r="DS996" s="190"/>
      <c r="DT996" s="190"/>
      <c r="DU996" s="190"/>
      <c r="DV996" s="190"/>
      <c r="DW996" s="190"/>
      <c r="DX996" s="190"/>
      <c r="DY996" s="190"/>
      <c r="DZ996" s="190"/>
      <c r="EA996" s="190"/>
      <c r="EB996" s="190"/>
      <c r="EC996" s="190"/>
      <c r="ED996" s="190"/>
      <c r="EE996" s="190"/>
      <c r="EF996" s="190"/>
      <c r="EG996" s="190"/>
      <c r="EH996" s="190"/>
      <c r="EI996" s="190"/>
      <c r="EJ996" s="190"/>
      <c r="EK996" s="190"/>
      <c r="EL996" s="190"/>
      <c r="EM996" s="190"/>
      <c r="EN996" s="190"/>
      <c r="EO996" s="190"/>
      <c r="EP996" s="190"/>
      <c r="EQ996" s="190"/>
      <c r="ER996" s="190"/>
      <c r="ES996" s="190"/>
      <c r="ET996" s="190"/>
      <c r="EU996" s="190"/>
      <c r="EV996" s="190"/>
      <c r="EW996" s="190"/>
      <c r="EX996" s="190"/>
      <c r="EY996" s="190"/>
      <c r="EZ996" s="190"/>
      <c r="FA996" s="190"/>
      <c r="FB996" s="190"/>
      <c r="FC996" s="190"/>
      <c r="FD996" s="190"/>
      <c r="FE996" s="190"/>
      <c r="FF996" s="190"/>
      <c r="FG996" s="190"/>
      <c r="FH996" s="190"/>
      <c r="FI996" s="190"/>
      <c r="FJ996" s="190"/>
      <c r="FK996" s="190"/>
      <c r="FL996" s="190"/>
      <c r="FM996" s="190"/>
      <c r="FN996" s="190"/>
      <c r="FO996" s="190"/>
      <c r="FP996" s="190"/>
      <c r="FQ996" s="190"/>
      <c r="FR996" s="190"/>
      <c r="FS996" s="190"/>
      <c r="FT996" s="190"/>
      <c r="FU996" s="190"/>
      <c r="FV996" s="190"/>
      <c r="FW996" s="190"/>
      <c r="FX996" s="190"/>
      <c r="FY996" s="190"/>
      <c r="FZ996" s="190"/>
      <c r="GA996" s="190"/>
      <c r="GB996" s="190"/>
      <c r="GC996" s="190"/>
      <c r="GD996" s="190"/>
      <c r="GE996" s="190"/>
      <c r="GF996" s="190"/>
      <c r="GG996" s="190"/>
      <c r="GH996" s="190"/>
    </row>
    <row r="997" spans="1:190" s="16" customFormat="1" ht="21" customHeight="1" x14ac:dyDescent="0.25">
      <c r="A997" s="700">
        <v>934</v>
      </c>
      <c r="B997" s="714" t="s">
        <v>6946</v>
      </c>
      <c r="C997" s="715" t="s">
        <v>44</v>
      </c>
      <c r="D997" s="719" t="s">
        <v>206</v>
      </c>
      <c r="E997" s="700">
        <v>81</v>
      </c>
      <c r="F997" s="703" t="str">
        <f t="shared" si="18"/>
        <v>Tốt</v>
      </c>
      <c r="G997" s="70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  <c r="AA997" s="190"/>
      <c r="AB997" s="190"/>
      <c r="AC997" s="190"/>
      <c r="AD997" s="190"/>
      <c r="AE997" s="190"/>
      <c r="AF997" s="190"/>
      <c r="AG997" s="190"/>
      <c r="AH997" s="190"/>
      <c r="AI997" s="190"/>
      <c r="AJ997" s="190"/>
      <c r="AK997" s="190"/>
      <c r="AL997" s="190"/>
      <c r="AM997" s="190"/>
      <c r="AN997" s="190"/>
      <c r="AO997" s="190"/>
      <c r="AP997" s="190"/>
      <c r="AQ997" s="190"/>
      <c r="AR997" s="190"/>
      <c r="AS997" s="190"/>
      <c r="AT997" s="190"/>
      <c r="AU997" s="190"/>
      <c r="AV997" s="190"/>
      <c r="AW997" s="190"/>
      <c r="AX997" s="190"/>
      <c r="AY997" s="190"/>
      <c r="AZ997" s="190"/>
      <c r="BA997" s="190"/>
      <c r="BB997" s="190"/>
      <c r="BC997" s="190"/>
      <c r="BD997" s="190"/>
      <c r="BE997" s="190"/>
      <c r="BF997" s="190"/>
      <c r="BG997" s="190"/>
      <c r="BH997" s="190"/>
      <c r="BI997" s="190"/>
      <c r="BJ997" s="190"/>
      <c r="BK997" s="190"/>
      <c r="BL997" s="190"/>
      <c r="BM997" s="190"/>
      <c r="BN997" s="190"/>
      <c r="BO997" s="190"/>
      <c r="BP997" s="190"/>
      <c r="BQ997" s="190"/>
      <c r="BR997" s="190"/>
      <c r="BS997" s="190"/>
      <c r="BT997" s="190"/>
      <c r="BU997" s="190"/>
      <c r="BV997" s="190"/>
      <c r="BW997" s="190"/>
      <c r="BX997" s="190"/>
      <c r="BY997" s="190"/>
      <c r="BZ997" s="190"/>
      <c r="CA997" s="190"/>
      <c r="CB997" s="190"/>
      <c r="CC997" s="190"/>
      <c r="CD997" s="190"/>
      <c r="CE997" s="190"/>
      <c r="CF997" s="190"/>
      <c r="CG997" s="190"/>
      <c r="CH997" s="190"/>
      <c r="CI997" s="190"/>
      <c r="CJ997" s="190"/>
      <c r="CK997" s="190"/>
      <c r="CL997" s="190"/>
      <c r="CM997" s="190"/>
      <c r="CN997" s="190"/>
      <c r="CO997" s="190"/>
      <c r="CP997" s="190"/>
      <c r="CQ997" s="190"/>
      <c r="CR997" s="190"/>
      <c r="CS997" s="190"/>
      <c r="CT997" s="190"/>
      <c r="CU997" s="190"/>
      <c r="CV997" s="190"/>
      <c r="CW997" s="190"/>
      <c r="CX997" s="190"/>
      <c r="CY997" s="190"/>
      <c r="CZ997" s="190"/>
      <c r="DA997" s="190"/>
      <c r="DB997" s="190"/>
      <c r="DC997" s="190"/>
      <c r="DD997" s="190"/>
      <c r="DE997" s="190"/>
      <c r="DF997" s="190"/>
      <c r="DG997" s="190"/>
      <c r="DH997" s="190"/>
      <c r="DI997" s="190"/>
      <c r="DJ997" s="190"/>
      <c r="DK997" s="190"/>
      <c r="DL997" s="190"/>
      <c r="DM997" s="190"/>
      <c r="DN997" s="190"/>
      <c r="DO997" s="190"/>
      <c r="DP997" s="190"/>
      <c r="DQ997" s="190"/>
      <c r="DR997" s="190"/>
      <c r="DS997" s="190"/>
      <c r="DT997" s="190"/>
      <c r="DU997" s="190"/>
      <c r="DV997" s="190"/>
      <c r="DW997" s="190"/>
      <c r="DX997" s="190"/>
      <c r="DY997" s="190"/>
      <c r="DZ997" s="190"/>
      <c r="EA997" s="190"/>
      <c r="EB997" s="190"/>
      <c r="EC997" s="190"/>
      <c r="ED997" s="190"/>
      <c r="EE997" s="190"/>
      <c r="EF997" s="190"/>
      <c r="EG997" s="190"/>
      <c r="EH997" s="190"/>
      <c r="EI997" s="190"/>
      <c r="EJ997" s="190"/>
      <c r="EK997" s="190"/>
      <c r="EL997" s="190"/>
      <c r="EM997" s="190"/>
      <c r="EN997" s="190"/>
      <c r="EO997" s="190"/>
      <c r="EP997" s="190"/>
      <c r="EQ997" s="190"/>
      <c r="ER997" s="190"/>
      <c r="ES997" s="190"/>
      <c r="ET997" s="190"/>
      <c r="EU997" s="190"/>
      <c r="EV997" s="190"/>
      <c r="EW997" s="190"/>
      <c r="EX997" s="190"/>
      <c r="EY997" s="190"/>
      <c r="EZ997" s="190"/>
      <c r="FA997" s="190"/>
      <c r="FB997" s="190"/>
      <c r="FC997" s="190"/>
      <c r="FD997" s="190"/>
      <c r="FE997" s="190"/>
      <c r="FF997" s="190"/>
      <c r="FG997" s="190"/>
      <c r="FH997" s="190"/>
      <c r="FI997" s="190"/>
      <c r="FJ997" s="190"/>
      <c r="FK997" s="190"/>
      <c r="FL997" s="190"/>
      <c r="FM997" s="190"/>
      <c r="FN997" s="190"/>
      <c r="FO997" s="190"/>
      <c r="FP997" s="190"/>
      <c r="FQ997" s="190"/>
      <c r="FR997" s="190"/>
      <c r="FS997" s="190"/>
      <c r="FT997" s="190"/>
      <c r="FU997" s="190"/>
      <c r="FV997" s="190"/>
      <c r="FW997" s="190"/>
      <c r="FX997" s="190"/>
      <c r="FY997" s="190"/>
      <c r="FZ997" s="190"/>
      <c r="GA997" s="190"/>
      <c r="GB997" s="190"/>
      <c r="GC997" s="190"/>
      <c r="GD997" s="190"/>
      <c r="GE997" s="190"/>
      <c r="GF997" s="190"/>
      <c r="GG997" s="190"/>
      <c r="GH997" s="190"/>
    </row>
    <row r="998" spans="1:190" s="16" customFormat="1" ht="21" customHeight="1" x14ac:dyDescent="0.25">
      <c r="A998" s="700">
        <v>935</v>
      </c>
      <c r="B998" s="714" t="s">
        <v>6947</v>
      </c>
      <c r="C998" s="715" t="s">
        <v>6906</v>
      </c>
      <c r="D998" s="719" t="s">
        <v>171</v>
      </c>
      <c r="E998" s="700">
        <v>80</v>
      </c>
      <c r="F998" s="703" t="str">
        <f t="shared" si="18"/>
        <v>Tốt</v>
      </c>
      <c r="G998" s="70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  <c r="AA998" s="190"/>
      <c r="AB998" s="190"/>
      <c r="AC998" s="190"/>
      <c r="AD998" s="190"/>
      <c r="AE998" s="190"/>
      <c r="AF998" s="190"/>
      <c r="AG998" s="190"/>
      <c r="AH998" s="190"/>
      <c r="AI998" s="190"/>
      <c r="AJ998" s="190"/>
      <c r="AK998" s="190"/>
      <c r="AL998" s="190"/>
      <c r="AM998" s="190"/>
      <c r="AN998" s="190"/>
      <c r="AO998" s="190"/>
      <c r="AP998" s="190"/>
      <c r="AQ998" s="190"/>
      <c r="AR998" s="190"/>
      <c r="AS998" s="190"/>
      <c r="AT998" s="190"/>
      <c r="AU998" s="190"/>
      <c r="AV998" s="190"/>
      <c r="AW998" s="190"/>
      <c r="AX998" s="190"/>
      <c r="AY998" s="190"/>
      <c r="AZ998" s="190"/>
      <c r="BA998" s="190"/>
      <c r="BB998" s="190"/>
      <c r="BC998" s="190"/>
      <c r="BD998" s="190"/>
      <c r="BE998" s="190"/>
      <c r="BF998" s="190"/>
      <c r="BG998" s="190"/>
      <c r="BH998" s="190"/>
      <c r="BI998" s="190"/>
      <c r="BJ998" s="190"/>
      <c r="BK998" s="190"/>
      <c r="BL998" s="190"/>
      <c r="BM998" s="190"/>
      <c r="BN998" s="190"/>
      <c r="BO998" s="190"/>
      <c r="BP998" s="190"/>
      <c r="BQ998" s="190"/>
      <c r="BR998" s="190"/>
      <c r="BS998" s="190"/>
      <c r="BT998" s="190"/>
      <c r="BU998" s="190"/>
      <c r="BV998" s="190"/>
      <c r="BW998" s="190"/>
      <c r="BX998" s="190"/>
      <c r="BY998" s="190"/>
      <c r="BZ998" s="190"/>
      <c r="CA998" s="190"/>
      <c r="CB998" s="190"/>
      <c r="CC998" s="190"/>
      <c r="CD998" s="190"/>
      <c r="CE998" s="190"/>
      <c r="CF998" s="190"/>
      <c r="CG998" s="190"/>
      <c r="CH998" s="190"/>
      <c r="CI998" s="190"/>
      <c r="CJ998" s="190"/>
      <c r="CK998" s="190"/>
      <c r="CL998" s="190"/>
      <c r="CM998" s="190"/>
      <c r="CN998" s="190"/>
      <c r="CO998" s="190"/>
      <c r="CP998" s="190"/>
      <c r="CQ998" s="190"/>
      <c r="CR998" s="190"/>
      <c r="CS998" s="190"/>
      <c r="CT998" s="190"/>
      <c r="CU998" s="190"/>
      <c r="CV998" s="190"/>
      <c r="CW998" s="190"/>
      <c r="CX998" s="190"/>
      <c r="CY998" s="190"/>
      <c r="CZ998" s="190"/>
      <c r="DA998" s="190"/>
      <c r="DB998" s="190"/>
      <c r="DC998" s="190"/>
      <c r="DD998" s="190"/>
      <c r="DE998" s="190"/>
      <c r="DF998" s="190"/>
      <c r="DG998" s="190"/>
      <c r="DH998" s="190"/>
      <c r="DI998" s="190"/>
      <c r="DJ998" s="190"/>
      <c r="DK998" s="190"/>
      <c r="DL998" s="190"/>
      <c r="DM998" s="190"/>
      <c r="DN998" s="190"/>
      <c r="DO998" s="190"/>
      <c r="DP998" s="190"/>
      <c r="DQ998" s="190"/>
      <c r="DR998" s="190"/>
      <c r="DS998" s="190"/>
      <c r="DT998" s="190"/>
      <c r="DU998" s="190"/>
      <c r="DV998" s="190"/>
      <c r="DW998" s="190"/>
      <c r="DX998" s="190"/>
      <c r="DY998" s="190"/>
      <c r="DZ998" s="190"/>
      <c r="EA998" s="190"/>
      <c r="EB998" s="190"/>
      <c r="EC998" s="190"/>
      <c r="ED998" s="190"/>
      <c r="EE998" s="190"/>
      <c r="EF998" s="190"/>
      <c r="EG998" s="190"/>
      <c r="EH998" s="190"/>
      <c r="EI998" s="190"/>
      <c r="EJ998" s="190"/>
      <c r="EK998" s="190"/>
      <c r="EL998" s="190"/>
      <c r="EM998" s="190"/>
      <c r="EN998" s="190"/>
      <c r="EO998" s="190"/>
      <c r="EP998" s="190"/>
      <c r="EQ998" s="190"/>
      <c r="ER998" s="190"/>
      <c r="ES998" s="190"/>
      <c r="ET998" s="190"/>
      <c r="EU998" s="190"/>
      <c r="EV998" s="190"/>
      <c r="EW998" s="190"/>
      <c r="EX998" s="190"/>
      <c r="EY998" s="190"/>
      <c r="EZ998" s="190"/>
      <c r="FA998" s="190"/>
      <c r="FB998" s="190"/>
      <c r="FC998" s="190"/>
      <c r="FD998" s="190"/>
      <c r="FE998" s="190"/>
      <c r="FF998" s="190"/>
      <c r="FG998" s="190"/>
      <c r="FH998" s="190"/>
      <c r="FI998" s="190"/>
      <c r="FJ998" s="190"/>
      <c r="FK998" s="190"/>
      <c r="FL998" s="190"/>
      <c r="FM998" s="190"/>
      <c r="FN998" s="190"/>
      <c r="FO998" s="190"/>
      <c r="FP998" s="190"/>
      <c r="FQ998" s="190"/>
      <c r="FR998" s="190"/>
      <c r="FS998" s="190"/>
      <c r="FT998" s="190"/>
      <c r="FU998" s="190"/>
      <c r="FV998" s="190"/>
      <c r="FW998" s="190"/>
      <c r="FX998" s="190"/>
      <c r="FY998" s="190"/>
      <c r="FZ998" s="190"/>
      <c r="GA998" s="190"/>
      <c r="GB998" s="190"/>
      <c r="GC998" s="190"/>
      <c r="GD998" s="190"/>
      <c r="GE998" s="190"/>
      <c r="GF998" s="190"/>
      <c r="GG998" s="190"/>
      <c r="GH998" s="190"/>
    </row>
    <row r="999" spans="1:190" s="16" customFormat="1" ht="21" customHeight="1" x14ac:dyDescent="0.25">
      <c r="A999" s="700">
        <v>936</v>
      </c>
      <c r="B999" s="714" t="s">
        <v>6948</v>
      </c>
      <c r="C999" s="715" t="s">
        <v>19</v>
      </c>
      <c r="D999" s="719" t="s">
        <v>184</v>
      </c>
      <c r="E999" s="700">
        <v>96</v>
      </c>
      <c r="F999" s="703" t="str">
        <f t="shared" si="18"/>
        <v>Xuất sắc</v>
      </c>
      <c r="G999" s="70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  <c r="Y999" s="190"/>
      <c r="Z999" s="190"/>
      <c r="AA999" s="190"/>
      <c r="AB999" s="190"/>
      <c r="AC999" s="190"/>
      <c r="AD999" s="190"/>
      <c r="AE999" s="190"/>
      <c r="AF999" s="190"/>
      <c r="AG999" s="190"/>
      <c r="AH999" s="190"/>
      <c r="AI999" s="190"/>
      <c r="AJ999" s="190"/>
      <c r="AK999" s="190"/>
      <c r="AL999" s="190"/>
      <c r="AM999" s="190"/>
      <c r="AN999" s="190"/>
      <c r="AO999" s="190"/>
      <c r="AP999" s="190"/>
      <c r="AQ999" s="190"/>
      <c r="AR999" s="190"/>
      <c r="AS999" s="190"/>
      <c r="AT999" s="190"/>
      <c r="AU999" s="190"/>
      <c r="AV999" s="190"/>
      <c r="AW999" s="190"/>
      <c r="AX999" s="190"/>
      <c r="AY999" s="190"/>
      <c r="AZ999" s="190"/>
      <c r="BA999" s="190"/>
      <c r="BB999" s="190"/>
      <c r="BC999" s="190"/>
      <c r="BD999" s="190"/>
      <c r="BE999" s="190"/>
      <c r="BF999" s="190"/>
      <c r="BG999" s="190"/>
      <c r="BH999" s="190"/>
      <c r="BI999" s="190"/>
      <c r="BJ999" s="190"/>
      <c r="BK999" s="190"/>
      <c r="BL999" s="190"/>
      <c r="BM999" s="190"/>
      <c r="BN999" s="190"/>
      <c r="BO999" s="190"/>
      <c r="BP999" s="190"/>
      <c r="BQ999" s="190"/>
      <c r="BR999" s="190"/>
      <c r="BS999" s="190"/>
      <c r="BT999" s="190"/>
      <c r="BU999" s="190"/>
      <c r="BV999" s="190"/>
      <c r="BW999" s="190"/>
      <c r="BX999" s="190"/>
      <c r="BY999" s="190"/>
      <c r="BZ999" s="190"/>
      <c r="CA999" s="190"/>
      <c r="CB999" s="190"/>
      <c r="CC999" s="190"/>
      <c r="CD999" s="190"/>
      <c r="CE999" s="190"/>
      <c r="CF999" s="190"/>
      <c r="CG999" s="190"/>
      <c r="CH999" s="190"/>
      <c r="CI999" s="190"/>
      <c r="CJ999" s="190"/>
      <c r="CK999" s="190"/>
      <c r="CL999" s="190"/>
      <c r="CM999" s="190"/>
      <c r="CN999" s="190"/>
      <c r="CO999" s="190"/>
      <c r="CP999" s="190"/>
      <c r="CQ999" s="190"/>
      <c r="CR999" s="190"/>
      <c r="CS999" s="190"/>
      <c r="CT999" s="190"/>
      <c r="CU999" s="190"/>
      <c r="CV999" s="190"/>
      <c r="CW999" s="190"/>
      <c r="CX999" s="190"/>
      <c r="CY999" s="190"/>
      <c r="CZ999" s="190"/>
      <c r="DA999" s="190"/>
      <c r="DB999" s="190"/>
      <c r="DC999" s="190"/>
      <c r="DD999" s="190"/>
      <c r="DE999" s="190"/>
      <c r="DF999" s="190"/>
      <c r="DG999" s="190"/>
      <c r="DH999" s="190"/>
      <c r="DI999" s="190"/>
      <c r="DJ999" s="190"/>
      <c r="DK999" s="190"/>
      <c r="DL999" s="190"/>
      <c r="DM999" s="190"/>
      <c r="DN999" s="190"/>
      <c r="DO999" s="190"/>
      <c r="DP999" s="190"/>
      <c r="DQ999" s="190"/>
      <c r="DR999" s="190"/>
      <c r="DS999" s="190"/>
      <c r="DT999" s="190"/>
      <c r="DU999" s="190"/>
      <c r="DV999" s="190"/>
      <c r="DW999" s="190"/>
      <c r="DX999" s="190"/>
      <c r="DY999" s="190"/>
      <c r="DZ999" s="190"/>
      <c r="EA999" s="190"/>
      <c r="EB999" s="190"/>
      <c r="EC999" s="190"/>
      <c r="ED999" s="190"/>
      <c r="EE999" s="190"/>
      <c r="EF999" s="190"/>
      <c r="EG999" s="190"/>
      <c r="EH999" s="190"/>
      <c r="EI999" s="190"/>
      <c r="EJ999" s="190"/>
      <c r="EK999" s="190"/>
      <c r="EL999" s="190"/>
      <c r="EM999" s="190"/>
      <c r="EN999" s="190"/>
      <c r="EO999" s="190"/>
      <c r="EP999" s="190"/>
      <c r="EQ999" s="190"/>
      <c r="ER999" s="190"/>
      <c r="ES999" s="190"/>
      <c r="ET999" s="190"/>
      <c r="EU999" s="190"/>
      <c r="EV999" s="190"/>
      <c r="EW999" s="190"/>
      <c r="EX999" s="190"/>
      <c r="EY999" s="190"/>
      <c r="EZ999" s="190"/>
      <c r="FA999" s="190"/>
      <c r="FB999" s="190"/>
      <c r="FC999" s="190"/>
      <c r="FD999" s="190"/>
      <c r="FE999" s="190"/>
      <c r="FF999" s="190"/>
      <c r="FG999" s="190"/>
      <c r="FH999" s="190"/>
      <c r="FI999" s="190"/>
      <c r="FJ999" s="190"/>
      <c r="FK999" s="190"/>
      <c r="FL999" s="190"/>
      <c r="FM999" s="190"/>
      <c r="FN999" s="190"/>
      <c r="FO999" s="190"/>
      <c r="FP999" s="190"/>
      <c r="FQ999" s="190"/>
      <c r="FR999" s="190"/>
      <c r="FS999" s="190"/>
      <c r="FT999" s="190"/>
      <c r="FU999" s="190"/>
      <c r="FV999" s="190"/>
      <c r="FW999" s="190"/>
      <c r="FX999" s="190"/>
      <c r="FY999" s="190"/>
      <c r="FZ999" s="190"/>
      <c r="GA999" s="190"/>
      <c r="GB999" s="190"/>
      <c r="GC999" s="190"/>
      <c r="GD999" s="190"/>
      <c r="GE999" s="190"/>
      <c r="GF999" s="190"/>
      <c r="GG999" s="190"/>
      <c r="GH999" s="190"/>
    </row>
    <row r="1000" spans="1:190" s="16" customFormat="1" ht="21" customHeight="1" x14ac:dyDescent="0.25">
      <c r="A1000" s="700">
        <v>937</v>
      </c>
      <c r="B1000" s="714" t="s">
        <v>6949</v>
      </c>
      <c r="C1000" s="715" t="s">
        <v>3155</v>
      </c>
      <c r="D1000" s="719" t="s">
        <v>26</v>
      </c>
      <c r="E1000" s="700">
        <v>73</v>
      </c>
      <c r="F1000" s="703" t="str">
        <f t="shared" si="18"/>
        <v>Khá</v>
      </c>
      <c r="G1000" s="703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  <c r="Y1000" s="190"/>
      <c r="Z1000" s="190"/>
      <c r="AA1000" s="190"/>
      <c r="AB1000" s="190"/>
      <c r="AC1000" s="190"/>
      <c r="AD1000" s="190"/>
      <c r="AE1000" s="190"/>
      <c r="AF1000" s="190"/>
      <c r="AG1000" s="190"/>
      <c r="AH1000" s="190"/>
      <c r="AI1000" s="190"/>
      <c r="AJ1000" s="190"/>
      <c r="AK1000" s="190"/>
      <c r="AL1000" s="190"/>
      <c r="AM1000" s="190"/>
      <c r="AN1000" s="190"/>
      <c r="AO1000" s="190"/>
      <c r="AP1000" s="190"/>
      <c r="AQ1000" s="190"/>
      <c r="AR1000" s="190"/>
      <c r="AS1000" s="190"/>
      <c r="AT1000" s="190"/>
      <c r="AU1000" s="190"/>
      <c r="AV1000" s="190"/>
      <c r="AW1000" s="190"/>
      <c r="AX1000" s="190"/>
      <c r="AY1000" s="190"/>
      <c r="AZ1000" s="190"/>
      <c r="BA1000" s="190"/>
      <c r="BB1000" s="190"/>
      <c r="BC1000" s="190"/>
      <c r="BD1000" s="190"/>
      <c r="BE1000" s="190"/>
      <c r="BF1000" s="190"/>
      <c r="BG1000" s="190"/>
      <c r="BH1000" s="190"/>
      <c r="BI1000" s="190"/>
      <c r="BJ1000" s="190"/>
      <c r="BK1000" s="190"/>
      <c r="BL1000" s="190"/>
      <c r="BM1000" s="190"/>
      <c r="BN1000" s="190"/>
      <c r="BO1000" s="190"/>
      <c r="BP1000" s="190"/>
      <c r="BQ1000" s="190"/>
      <c r="BR1000" s="190"/>
      <c r="BS1000" s="190"/>
      <c r="BT1000" s="190"/>
      <c r="BU1000" s="190"/>
      <c r="BV1000" s="190"/>
      <c r="BW1000" s="190"/>
      <c r="BX1000" s="190"/>
      <c r="BY1000" s="190"/>
      <c r="BZ1000" s="190"/>
      <c r="CA1000" s="190"/>
      <c r="CB1000" s="190"/>
      <c r="CC1000" s="190"/>
      <c r="CD1000" s="190"/>
      <c r="CE1000" s="190"/>
      <c r="CF1000" s="190"/>
      <c r="CG1000" s="190"/>
      <c r="CH1000" s="190"/>
      <c r="CI1000" s="190"/>
      <c r="CJ1000" s="190"/>
      <c r="CK1000" s="190"/>
      <c r="CL1000" s="190"/>
      <c r="CM1000" s="190"/>
      <c r="CN1000" s="190"/>
      <c r="CO1000" s="190"/>
      <c r="CP1000" s="190"/>
      <c r="CQ1000" s="190"/>
      <c r="CR1000" s="190"/>
      <c r="CS1000" s="190"/>
      <c r="CT1000" s="190"/>
      <c r="CU1000" s="190"/>
      <c r="CV1000" s="190"/>
      <c r="CW1000" s="190"/>
      <c r="CX1000" s="190"/>
      <c r="CY1000" s="190"/>
      <c r="CZ1000" s="190"/>
      <c r="DA1000" s="190"/>
      <c r="DB1000" s="190"/>
      <c r="DC1000" s="190"/>
      <c r="DD1000" s="190"/>
      <c r="DE1000" s="190"/>
      <c r="DF1000" s="190"/>
      <c r="DG1000" s="190"/>
      <c r="DH1000" s="190"/>
      <c r="DI1000" s="190"/>
      <c r="DJ1000" s="190"/>
      <c r="DK1000" s="190"/>
      <c r="DL1000" s="190"/>
      <c r="DM1000" s="190"/>
      <c r="DN1000" s="190"/>
      <c r="DO1000" s="190"/>
      <c r="DP1000" s="190"/>
      <c r="DQ1000" s="190"/>
      <c r="DR1000" s="190"/>
      <c r="DS1000" s="190"/>
      <c r="DT1000" s="190"/>
      <c r="DU1000" s="190"/>
      <c r="DV1000" s="190"/>
      <c r="DW1000" s="190"/>
      <c r="DX1000" s="190"/>
      <c r="DY1000" s="190"/>
      <c r="DZ1000" s="190"/>
      <c r="EA1000" s="190"/>
      <c r="EB1000" s="190"/>
      <c r="EC1000" s="190"/>
      <c r="ED1000" s="190"/>
      <c r="EE1000" s="190"/>
      <c r="EF1000" s="190"/>
      <c r="EG1000" s="190"/>
      <c r="EH1000" s="190"/>
      <c r="EI1000" s="190"/>
      <c r="EJ1000" s="190"/>
      <c r="EK1000" s="190"/>
      <c r="EL1000" s="190"/>
      <c r="EM1000" s="190"/>
      <c r="EN1000" s="190"/>
      <c r="EO1000" s="190"/>
      <c r="EP1000" s="190"/>
      <c r="EQ1000" s="190"/>
      <c r="ER1000" s="190"/>
      <c r="ES1000" s="190"/>
      <c r="ET1000" s="190"/>
      <c r="EU1000" s="190"/>
      <c r="EV1000" s="190"/>
      <c r="EW1000" s="190"/>
      <c r="EX1000" s="190"/>
      <c r="EY1000" s="190"/>
      <c r="EZ1000" s="190"/>
      <c r="FA1000" s="190"/>
      <c r="FB1000" s="190"/>
      <c r="FC1000" s="190"/>
      <c r="FD1000" s="190"/>
      <c r="FE1000" s="190"/>
      <c r="FF1000" s="190"/>
      <c r="FG1000" s="190"/>
      <c r="FH1000" s="190"/>
      <c r="FI1000" s="190"/>
      <c r="FJ1000" s="190"/>
      <c r="FK1000" s="190"/>
      <c r="FL1000" s="190"/>
      <c r="FM1000" s="190"/>
      <c r="FN1000" s="190"/>
      <c r="FO1000" s="190"/>
      <c r="FP1000" s="190"/>
      <c r="FQ1000" s="190"/>
      <c r="FR1000" s="190"/>
      <c r="FS1000" s="190"/>
      <c r="FT1000" s="190"/>
      <c r="FU1000" s="190"/>
      <c r="FV1000" s="190"/>
      <c r="FW1000" s="190"/>
      <c r="FX1000" s="190"/>
      <c r="FY1000" s="190"/>
      <c r="FZ1000" s="190"/>
      <c r="GA1000" s="190"/>
      <c r="GB1000" s="190"/>
      <c r="GC1000" s="190"/>
      <c r="GD1000" s="190"/>
      <c r="GE1000" s="190"/>
      <c r="GF1000" s="190"/>
      <c r="GG1000" s="190"/>
      <c r="GH1000" s="190"/>
    </row>
    <row r="1001" spans="1:190" s="16" customFormat="1" ht="21" customHeight="1" x14ac:dyDescent="0.25">
      <c r="A1001" s="700">
        <v>938</v>
      </c>
      <c r="B1001" s="714" t="s">
        <v>6950</v>
      </c>
      <c r="C1001" s="715" t="s">
        <v>1043</v>
      </c>
      <c r="D1001" s="719" t="s">
        <v>26</v>
      </c>
      <c r="E1001" s="700">
        <v>50</v>
      </c>
      <c r="F1001" s="703" t="str">
        <f t="shared" si="18"/>
        <v>Trung bình</v>
      </c>
      <c r="G1001" s="70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  <c r="Y1001" s="190"/>
      <c r="Z1001" s="190"/>
      <c r="AA1001" s="190"/>
      <c r="AB1001" s="190"/>
      <c r="AC1001" s="190"/>
      <c r="AD1001" s="190"/>
      <c r="AE1001" s="190"/>
      <c r="AF1001" s="190"/>
      <c r="AG1001" s="190"/>
      <c r="AH1001" s="190"/>
      <c r="AI1001" s="190"/>
      <c r="AJ1001" s="190"/>
      <c r="AK1001" s="190"/>
      <c r="AL1001" s="190"/>
      <c r="AM1001" s="190"/>
      <c r="AN1001" s="190"/>
      <c r="AO1001" s="190"/>
      <c r="AP1001" s="190"/>
      <c r="AQ1001" s="190"/>
      <c r="AR1001" s="190"/>
      <c r="AS1001" s="190"/>
      <c r="AT1001" s="190"/>
      <c r="AU1001" s="190"/>
      <c r="AV1001" s="190"/>
      <c r="AW1001" s="190"/>
      <c r="AX1001" s="190"/>
      <c r="AY1001" s="190"/>
      <c r="AZ1001" s="190"/>
      <c r="BA1001" s="190"/>
      <c r="BB1001" s="190"/>
      <c r="BC1001" s="190"/>
      <c r="BD1001" s="190"/>
      <c r="BE1001" s="190"/>
      <c r="BF1001" s="190"/>
      <c r="BG1001" s="190"/>
      <c r="BH1001" s="190"/>
      <c r="BI1001" s="190"/>
      <c r="BJ1001" s="190"/>
      <c r="BK1001" s="190"/>
      <c r="BL1001" s="190"/>
      <c r="BM1001" s="190"/>
      <c r="BN1001" s="190"/>
      <c r="BO1001" s="190"/>
      <c r="BP1001" s="190"/>
      <c r="BQ1001" s="190"/>
      <c r="BR1001" s="190"/>
      <c r="BS1001" s="190"/>
      <c r="BT1001" s="190"/>
      <c r="BU1001" s="190"/>
      <c r="BV1001" s="190"/>
      <c r="BW1001" s="190"/>
      <c r="BX1001" s="190"/>
      <c r="BY1001" s="190"/>
      <c r="BZ1001" s="190"/>
      <c r="CA1001" s="190"/>
      <c r="CB1001" s="190"/>
      <c r="CC1001" s="190"/>
      <c r="CD1001" s="190"/>
      <c r="CE1001" s="190"/>
      <c r="CF1001" s="190"/>
      <c r="CG1001" s="190"/>
      <c r="CH1001" s="190"/>
      <c r="CI1001" s="190"/>
      <c r="CJ1001" s="190"/>
      <c r="CK1001" s="190"/>
      <c r="CL1001" s="190"/>
      <c r="CM1001" s="190"/>
      <c r="CN1001" s="190"/>
      <c r="CO1001" s="190"/>
      <c r="CP1001" s="190"/>
      <c r="CQ1001" s="190"/>
      <c r="CR1001" s="190"/>
      <c r="CS1001" s="190"/>
      <c r="CT1001" s="190"/>
      <c r="CU1001" s="190"/>
      <c r="CV1001" s="190"/>
      <c r="CW1001" s="190"/>
      <c r="CX1001" s="190"/>
      <c r="CY1001" s="190"/>
      <c r="CZ1001" s="190"/>
      <c r="DA1001" s="190"/>
      <c r="DB1001" s="190"/>
      <c r="DC1001" s="190"/>
      <c r="DD1001" s="190"/>
      <c r="DE1001" s="190"/>
      <c r="DF1001" s="190"/>
      <c r="DG1001" s="190"/>
      <c r="DH1001" s="190"/>
      <c r="DI1001" s="190"/>
      <c r="DJ1001" s="190"/>
      <c r="DK1001" s="190"/>
      <c r="DL1001" s="190"/>
      <c r="DM1001" s="190"/>
      <c r="DN1001" s="190"/>
      <c r="DO1001" s="190"/>
      <c r="DP1001" s="190"/>
      <c r="DQ1001" s="190"/>
      <c r="DR1001" s="190"/>
      <c r="DS1001" s="190"/>
      <c r="DT1001" s="190"/>
      <c r="DU1001" s="190"/>
      <c r="DV1001" s="190"/>
      <c r="DW1001" s="190"/>
      <c r="DX1001" s="190"/>
      <c r="DY1001" s="190"/>
      <c r="DZ1001" s="190"/>
      <c r="EA1001" s="190"/>
      <c r="EB1001" s="190"/>
      <c r="EC1001" s="190"/>
      <c r="ED1001" s="190"/>
      <c r="EE1001" s="190"/>
      <c r="EF1001" s="190"/>
      <c r="EG1001" s="190"/>
      <c r="EH1001" s="190"/>
      <c r="EI1001" s="190"/>
      <c r="EJ1001" s="190"/>
      <c r="EK1001" s="190"/>
      <c r="EL1001" s="190"/>
      <c r="EM1001" s="190"/>
      <c r="EN1001" s="190"/>
      <c r="EO1001" s="190"/>
      <c r="EP1001" s="190"/>
      <c r="EQ1001" s="190"/>
      <c r="ER1001" s="190"/>
      <c r="ES1001" s="190"/>
      <c r="ET1001" s="190"/>
      <c r="EU1001" s="190"/>
      <c r="EV1001" s="190"/>
      <c r="EW1001" s="190"/>
      <c r="EX1001" s="190"/>
      <c r="EY1001" s="190"/>
      <c r="EZ1001" s="190"/>
      <c r="FA1001" s="190"/>
      <c r="FB1001" s="190"/>
      <c r="FC1001" s="190"/>
      <c r="FD1001" s="190"/>
      <c r="FE1001" s="190"/>
      <c r="FF1001" s="190"/>
      <c r="FG1001" s="190"/>
      <c r="FH1001" s="190"/>
      <c r="FI1001" s="190"/>
      <c r="FJ1001" s="190"/>
      <c r="FK1001" s="190"/>
      <c r="FL1001" s="190"/>
      <c r="FM1001" s="190"/>
      <c r="FN1001" s="190"/>
      <c r="FO1001" s="190"/>
      <c r="FP1001" s="190"/>
      <c r="FQ1001" s="190"/>
      <c r="FR1001" s="190"/>
      <c r="FS1001" s="190"/>
      <c r="FT1001" s="190"/>
      <c r="FU1001" s="190"/>
      <c r="FV1001" s="190"/>
      <c r="FW1001" s="190"/>
      <c r="FX1001" s="190"/>
      <c r="FY1001" s="190"/>
      <c r="FZ1001" s="190"/>
      <c r="GA1001" s="190"/>
      <c r="GB1001" s="190"/>
      <c r="GC1001" s="190"/>
      <c r="GD1001" s="190"/>
      <c r="GE1001" s="190"/>
      <c r="GF1001" s="190"/>
      <c r="GG1001" s="190"/>
      <c r="GH1001" s="190"/>
    </row>
    <row r="1002" spans="1:190" s="16" customFormat="1" ht="21" customHeight="1" x14ac:dyDescent="0.25">
      <c r="A1002" s="700">
        <v>939</v>
      </c>
      <c r="B1002" s="714" t="s">
        <v>6951</v>
      </c>
      <c r="C1002" s="715" t="s">
        <v>4617</v>
      </c>
      <c r="D1002" s="719" t="s">
        <v>9</v>
      </c>
      <c r="E1002" s="700">
        <v>73</v>
      </c>
      <c r="F1002" s="703" t="str">
        <f t="shared" si="18"/>
        <v>Khá</v>
      </c>
      <c r="G1002" s="700"/>
      <c r="H1002" s="190"/>
      <c r="I1002" s="190"/>
      <c r="J1002" s="190"/>
      <c r="K1002" s="190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0"/>
      <c r="AK1002" s="190"/>
      <c r="AL1002" s="190"/>
      <c r="AM1002" s="190"/>
      <c r="AN1002" s="190"/>
      <c r="AO1002" s="190"/>
      <c r="AP1002" s="190"/>
      <c r="AQ1002" s="190"/>
      <c r="AR1002" s="190"/>
      <c r="AS1002" s="190"/>
      <c r="AT1002" s="190"/>
      <c r="AU1002" s="190"/>
      <c r="AV1002" s="190"/>
      <c r="AW1002" s="190"/>
      <c r="AX1002" s="190"/>
      <c r="AY1002" s="190"/>
      <c r="AZ1002" s="190"/>
      <c r="BA1002" s="190"/>
      <c r="BB1002" s="190"/>
      <c r="BC1002" s="190"/>
      <c r="BD1002" s="190"/>
      <c r="BE1002" s="190"/>
      <c r="BF1002" s="190"/>
      <c r="BG1002" s="190"/>
      <c r="BH1002" s="190"/>
      <c r="BI1002" s="190"/>
      <c r="BJ1002" s="190"/>
      <c r="BK1002" s="190"/>
      <c r="BL1002" s="190"/>
      <c r="BM1002" s="190"/>
      <c r="BN1002" s="190"/>
      <c r="BO1002" s="190"/>
      <c r="BP1002" s="190"/>
      <c r="BQ1002" s="190"/>
      <c r="BR1002" s="190"/>
      <c r="BS1002" s="190"/>
      <c r="BT1002" s="190"/>
      <c r="BU1002" s="190"/>
      <c r="BV1002" s="190"/>
      <c r="BW1002" s="190"/>
      <c r="BX1002" s="190"/>
      <c r="BY1002" s="190"/>
      <c r="BZ1002" s="190"/>
      <c r="CA1002" s="190"/>
      <c r="CB1002" s="190"/>
      <c r="CC1002" s="190"/>
      <c r="CD1002" s="190"/>
      <c r="CE1002" s="190"/>
      <c r="CF1002" s="190"/>
      <c r="CG1002" s="190"/>
      <c r="CH1002" s="190"/>
      <c r="CI1002" s="190"/>
      <c r="CJ1002" s="190"/>
      <c r="CK1002" s="190"/>
      <c r="CL1002" s="190"/>
      <c r="CM1002" s="190"/>
      <c r="CN1002" s="190"/>
      <c r="CO1002" s="190"/>
      <c r="CP1002" s="190"/>
      <c r="CQ1002" s="190"/>
      <c r="CR1002" s="190"/>
      <c r="CS1002" s="190"/>
      <c r="CT1002" s="190"/>
      <c r="CU1002" s="190"/>
      <c r="CV1002" s="190"/>
      <c r="CW1002" s="190"/>
      <c r="CX1002" s="190"/>
      <c r="CY1002" s="190"/>
      <c r="CZ1002" s="190"/>
      <c r="DA1002" s="190"/>
      <c r="DB1002" s="190"/>
      <c r="DC1002" s="190"/>
      <c r="DD1002" s="190"/>
      <c r="DE1002" s="190"/>
      <c r="DF1002" s="190"/>
      <c r="DG1002" s="190"/>
      <c r="DH1002" s="190"/>
      <c r="DI1002" s="190"/>
      <c r="DJ1002" s="190"/>
      <c r="DK1002" s="190"/>
      <c r="DL1002" s="190"/>
      <c r="DM1002" s="190"/>
      <c r="DN1002" s="190"/>
      <c r="DO1002" s="190"/>
      <c r="DP1002" s="190"/>
      <c r="DQ1002" s="190"/>
      <c r="DR1002" s="190"/>
      <c r="DS1002" s="190"/>
      <c r="DT1002" s="190"/>
      <c r="DU1002" s="190"/>
      <c r="DV1002" s="190"/>
      <c r="DW1002" s="190"/>
      <c r="DX1002" s="190"/>
      <c r="DY1002" s="190"/>
      <c r="DZ1002" s="190"/>
      <c r="EA1002" s="190"/>
      <c r="EB1002" s="190"/>
      <c r="EC1002" s="190"/>
      <c r="ED1002" s="190"/>
      <c r="EE1002" s="190"/>
      <c r="EF1002" s="190"/>
      <c r="EG1002" s="190"/>
      <c r="EH1002" s="190"/>
      <c r="EI1002" s="190"/>
      <c r="EJ1002" s="190"/>
      <c r="EK1002" s="190"/>
      <c r="EL1002" s="190"/>
      <c r="EM1002" s="190"/>
      <c r="EN1002" s="190"/>
      <c r="EO1002" s="190"/>
      <c r="EP1002" s="190"/>
      <c r="EQ1002" s="190"/>
      <c r="ER1002" s="190"/>
      <c r="ES1002" s="190"/>
      <c r="ET1002" s="190"/>
      <c r="EU1002" s="190"/>
      <c r="EV1002" s="190"/>
      <c r="EW1002" s="190"/>
      <c r="EX1002" s="190"/>
      <c r="EY1002" s="190"/>
      <c r="EZ1002" s="190"/>
      <c r="FA1002" s="190"/>
      <c r="FB1002" s="190"/>
      <c r="FC1002" s="190"/>
      <c r="FD1002" s="190"/>
      <c r="FE1002" s="190"/>
      <c r="FF1002" s="190"/>
      <c r="FG1002" s="190"/>
      <c r="FH1002" s="190"/>
      <c r="FI1002" s="190"/>
      <c r="FJ1002" s="190"/>
      <c r="FK1002" s="190"/>
      <c r="FL1002" s="190"/>
      <c r="FM1002" s="190"/>
      <c r="FN1002" s="190"/>
      <c r="FO1002" s="190"/>
      <c r="FP1002" s="190"/>
      <c r="FQ1002" s="190"/>
      <c r="FR1002" s="190"/>
      <c r="FS1002" s="190"/>
      <c r="FT1002" s="190"/>
      <c r="FU1002" s="190"/>
      <c r="FV1002" s="190"/>
      <c r="FW1002" s="190"/>
      <c r="FX1002" s="190"/>
      <c r="FY1002" s="190"/>
      <c r="FZ1002" s="190"/>
      <c r="GA1002" s="190"/>
      <c r="GB1002" s="190"/>
      <c r="GC1002" s="190"/>
      <c r="GD1002" s="190"/>
      <c r="GE1002" s="190"/>
      <c r="GF1002" s="190"/>
      <c r="GG1002" s="190"/>
      <c r="GH1002" s="190"/>
    </row>
    <row r="1003" spans="1:190" s="16" customFormat="1" ht="21" customHeight="1" x14ac:dyDescent="0.25">
      <c r="A1003" s="700">
        <v>940</v>
      </c>
      <c r="B1003" s="714" t="s">
        <v>6952</v>
      </c>
      <c r="C1003" s="715" t="s">
        <v>1920</v>
      </c>
      <c r="D1003" s="719" t="s">
        <v>89</v>
      </c>
      <c r="E1003" s="700">
        <v>80</v>
      </c>
      <c r="F1003" s="703" t="str">
        <f t="shared" si="18"/>
        <v>Tốt</v>
      </c>
      <c r="G1003" s="70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  <c r="Y1003" s="190"/>
      <c r="Z1003" s="190"/>
      <c r="AA1003" s="190"/>
      <c r="AB1003" s="190"/>
      <c r="AC1003" s="190"/>
      <c r="AD1003" s="190"/>
      <c r="AE1003" s="190"/>
      <c r="AF1003" s="190"/>
      <c r="AG1003" s="190"/>
      <c r="AH1003" s="190"/>
      <c r="AI1003" s="190"/>
      <c r="AJ1003" s="190"/>
      <c r="AK1003" s="190"/>
      <c r="AL1003" s="190"/>
      <c r="AM1003" s="190"/>
      <c r="AN1003" s="190"/>
      <c r="AO1003" s="190"/>
      <c r="AP1003" s="190"/>
      <c r="AQ1003" s="190"/>
      <c r="AR1003" s="190"/>
      <c r="AS1003" s="190"/>
      <c r="AT1003" s="190"/>
      <c r="AU1003" s="190"/>
      <c r="AV1003" s="190"/>
      <c r="AW1003" s="190"/>
      <c r="AX1003" s="190"/>
      <c r="AY1003" s="190"/>
      <c r="AZ1003" s="190"/>
      <c r="BA1003" s="190"/>
      <c r="BB1003" s="190"/>
      <c r="BC1003" s="190"/>
      <c r="BD1003" s="190"/>
      <c r="BE1003" s="190"/>
      <c r="BF1003" s="190"/>
      <c r="BG1003" s="190"/>
      <c r="BH1003" s="190"/>
      <c r="BI1003" s="190"/>
      <c r="BJ1003" s="190"/>
      <c r="BK1003" s="190"/>
      <c r="BL1003" s="190"/>
      <c r="BM1003" s="190"/>
      <c r="BN1003" s="190"/>
      <c r="BO1003" s="190"/>
      <c r="BP1003" s="190"/>
      <c r="BQ1003" s="190"/>
      <c r="BR1003" s="190"/>
      <c r="BS1003" s="190"/>
      <c r="BT1003" s="190"/>
      <c r="BU1003" s="190"/>
      <c r="BV1003" s="190"/>
      <c r="BW1003" s="190"/>
      <c r="BX1003" s="190"/>
      <c r="BY1003" s="190"/>
      <c r="BZ1003" s="190"/>
      <c r="CA1003" s="190"/>
      <c r="CB1003" s="190"/>
      <c r="CC1003" s="190"/>
      <c r="CD1003" s="190"/>
      <c r="CE1003" s="190"/>
      <c r="CF1003" s="190"/>
      <c r="CG1003" s="190"/>
      <c r="CH1003" s="190"/>
      <c r="CI1003" s="190"/>
      <c r="CJ1003" s="190"/>
      <c r="CK1003" s="190"/>
      <c r="CL1003" s="190"/>
      <c r="CM1003" s="190"/>
      <c r="CN1003" s="190"/>
      <c r="CO1003" s="190"/>
      <c r="CP1003" s="190"/>
      <c r="CQ1003" s="190"/>
      <c r="CR1003" s="190"/>
      <c r="CS1003" s="190"/>
      <c r="CT1003" s="190"/>
      <c r="CU1003" s="190"/>
      <c r="CV1003" s="190"/>
      <c r="CW1003" s="190"/>
      <c r="CX1003" s="190"/>
      <c r="CY1003" s="190"/>
      <c r="CZ1003" s="190"/>
      <c r="DA1003" s="190"/>
      <c r="DB1003" s="190"/>
      <c r="DC1003" s="190"/>
      <c r="DD1003" s="190"/>
      <c r="DE1003" s="190"/>
      <c r="DF1003" s="190"/>
      <c r="DG1003" s="190"/>
      <c r="DH1003" s="190"/>
      <c r="DI1003" s="190"/>
      <c r="DJ1003" s="190"/>
      <c r="DK1003" s="190"/>
      <c r="DL1003" s="190"/>
      <c r="DM1003" s="190"/>
      <c r="DN1003" s="190"/>
      <c r="DO1003" s="190"/>
      <c r="DP1003" s="190"/>
      <c r="DQ1003" s="190"/>
      <c r="DR1003" s="190"/>
      <c r="DS1003" s="190"/>
      <c r="DT1003" s="190"/>
      <c r="DU1003" s="190"/>
      <c r="DV1003" s="190"/>
      <c r="DW1003" s="190"/>
      <c r="DX1003" s="190"/>
      <c r="DY1003" s="190"/>
      <c r="DZ1003" s="190"/>
      <c r="EA1003" s="190"/>
      <c r="EB1003" s="190"/>
      <c r="EC1003" s="190"/>
      <c r="ED1003" s="190"/>
      <c r="EE1003" s="190"/>
      <c r="EF1003" s="190"/>
      <c r="EG1003" s="190"/>
      <c r="EH1003" s="190"/>
      <c r="EI1003" s="190"/>
      <c r="EJ1003" s="190"/>
      <c r="EK1003" s="190"/>
      <c r="EL1003" s="190"/>
      <c r="EM1003" s="190"/>
      <c r="EN1003" s="190"/>
      <c r="EO1003" s="190"/>
      <c r="EP1003" s="190"/>
      <c r="EQ1003" s="190"/>
      <c r="ER1003" s="190"/>
      <c r="ES1003" s="190"/>
      <c r="ET1003" s="190"/>
      <c r="EU1003" s="190"/>
      <c r="EV1003" s="190"/>
      <c r="EW1003" s="190"/>
      <c r="EX1003" s="190"/>
      <c r="EY1003" s="190"/>
      <c r="EZ1003" s="190"/>
      <c r="FA1003" s="190"/>
      <c r="FB1003" s="190"/>
      <c r="FC1003" s="190"/>
      <c r="FD1003" s="190"/>
      <c r="FE1003" s="190"/>
      <c r="FF1003" s="190"/>
      <c r="FG1003" s="190"/>
      <c r="FH1003" s="190"/>
      <c r="FI1003" s="190"/>
      <c r="FJ1003" s="190"/>
      <c r="FK1003" s="190"/>
      <c r="FL1003" s="190"/>
      <c r="FM1003" s="190"/>
      <c r="FN1003" s="190"/>
      <c r="FO1003" s="190"/>
      <c r="FP1003" s="190"/>
      <c r="FQ1003" s="190"/>
      <c r="FR1003" s="190"/>
      <c r="FS1003" s="190"/>
      <c r="FT1003" s="190"/>
      <c r="FU1003" s="190"/>
      <c r="FV1003" s="190"/>
      <c r="FW1003" s="190"/>
      <c r="FX1003" s="190"/>
      <c r="FY1003" s="190"/>
      <c r="FZ1003" s="190"/>
      <c r="GA1003" s="190"/>
      <c r="GB1003" s="190"/>
      <c r="GC1003" s="190"/>
      <c r="GD1003" s="190"/>
      <c r="GE1003" s="190"/>
      <c r="GF1003" s="190"/>
      <c r="GG1003" s="190"/>
      <c r="GH1003" s="190"/>
    </row>
    <row r="1004" spans="1:190" s="16" customFormat="1" ht="21" customHeight="1" x14ac:dyDescent="0.25">
      <c r="A1004" s="700">
        <v>941</v>
      </c>
      <c r="B1004" s="714" t="s">
        <v>6953</v>
      </c>
      <c r="C1004" s="715" t="s">
        <v>6954</v>
      </c>
      <c r="D1004" s="719" t="s">
        <v>3408</v>
      </c>
      <c r="E1004" s="700">
        <v>85</v>
      </c>
      <c r="F1004" s="703" t="str">
        <f t="shared" si="18"/>
        <v>Tốt</v>
      </c>
      <c r="G1004" s="70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  <c r="Y1004" s="190"/>
      <c r="Z1004" s="190"/>
      <c r="AA1004" s="190"/>
      <c r="AB1004" s="190"/>
      <c r="AC1004" s="190"/>
      <c r="AD1004" s="190"/>
      <c r="AE1004" s="190"/>
      <c r="AF1004" s="190"/>
      <c r="AG1004" s="190"/>
      <c r="AH1004" s="190"/>
      <c r="AI1004" s="190"/>
      <c r="AJ1004" s="190"/>
      <c r="AK1004" s="190"/>
      <c r="AL1004" s="190"/>
      <c r="AM1004" s="190"/>
      <c r="AN1004" s="190"/>
      <c r="AO1004" s="190"/>
      <c r="AP1004" s="190"/>
      <c r="AQ1004" s="190"/>
      <c r="AR1004" s="190"/>
      <c r="AS1004" s="190"/>
      <c r="AT1004" s="190"/>
      <c r="AU1004" s="190"/>
      <c r="AV1004" s="190"/>
      <c r="AW1004" s="190"/>
      <c r="AX1004" s="190"/>
      <c r="AY1004" s="190"/>
      <c r="AZ1004" s="190"/>
      <c r="BA1004" s="190"/>
      <c r="BB1004" s="190"/>
      <c r="BC1004" s="190"/>
      <c r="BD1004" s="190"/>
      <c r="BE1004" s="190"/>
      <c r="BF1004" s="190"/>
      <c r="BG1004" s="190"/>
      <c r="BH1004" s="190"/>
      <c r="BI1004" s="190"/>
      <c r="BJ1004" s="190"/>
      <c r="BK1004" s="190"/>
      <c r="BL1004" s="190"/>
      <c r="BM1004" s="190"/>
      <c r="BN1004" s="190"/>
      <c r="BO1004" s="190"/>
      <c r="BP1004" s="190"/>
      <c r="BQ1004" s="190"/>
      <c r="BR1004" s="190"/>
      <c r="BS1004" s="190"/>
      <c r="BT1004" s="190"/>
      <c r="BU1004" s="190"/>
      <c r="BV1004" s="190"/>
      <c r="BW1004" s="190"/>
      <c r="BX1004" s="190"/>
      <c r="BY1004" s="190"/>
      <c r="BZ1004" s="190"/>
      <c r="CA1004" s="190"/>
      <c r="CB1004" s="190"/>
      <c r="CC1004" s="190"/>
      <c r="CD1004" s="190"/>
      <c r="CE1004" s="190"/>
      <c r="CF1004" s="190"/>
      <c r="CG1004" s="190"/>
      <c r="CH1004" s="190"/>
      <c r="CI1004" s="190"/>
      <c r="CJ1004" s="190"/>
      <c r="CK1004" s="190"/>
      <c r="CL1004" s="190"/>
      <c r="CM1004" s="190"/>
      <c r="CN1004" s="190"/>
      <c r="CO1004" s="190"/>
      <c r="CP1004" s="190"/>
      <c r="CQ1004" s="190"/>
      <c r="CR1004" s="190"/>
      <c r="CS1004" s="190"/>
      <c r="CT1004" s="190"/>
      <c r="CU1004" s="190"/>
      <c r="CV1004" s="190"/>
      <c r="CW1004" s="190"/>
      <c r="CX1004" s="190"/>
      <c r="CY1004" s="190"/>
      <c r="CZ1004" s="190"/>
      <c r="DA1004" s="190"/>
      <c r="DB1004" s="190"/>
      <c r="DC1004" s="190"/>
      <c r="DD1004" s="190"/>
      <c r="DE1004" s="190"/>
      <c r="DF1004" s="190"/>
      <c r="DG1004" s="190"/>
      <c r="DH1004" s="190"/>
      <c r="DI1004" s="190"/>
      <c r="DJ1004" s="190"/>
      <c r="DK1004" s="190"/>
      <c r="DL1004" s="190"/>
      <c r="DM1004" s="190"/>
      <c r="DN1004" s="190"/>
      <c r="DO1004" s="190"/>
      <c r="DP1004" s="190"/>
      <c r="DQ1004" s="190"/>
      <c r="DR1004" s="190"/>
      <c r="DS1004" s="190"/>
      <c r="DT1004" s="190"/>
      <c r="DU1004" s="190"/>
      <c r="DV1004" s="190"/>
      <c r="DW1004" s="190"/>
      <c r="DX1004" s="190"/>
      <c r="DY1004" s="190"/>
      <c r="DZ1004" s="190"/>
      <c r="EA1004" s="190"/>
      <c r="EB1004" s="190"/>
      <c r="EC1004" s="190"/>
      <c r="ED1004" s="190"/>
      <c r="EE1004" s="190"/>
      <c r="EF1004" s="190"/>
      <c r="EG1004" s="190"/>
      <c r="EH1004" s="190"/>
      <c r="EI1004" s="190"/>
      <c r="EJ1004" s="190"/>
      <c r="EK1004" s="190"/>
      <c r="EL1004" s="190"/>
      <c r="EM1004" s="190"/>
      <c r="EN1004" s="190"/>
      <c r="EO1004" s="190"/>
      <c r="EP1004" s="190"/>
      <c r="EQ1004" s="190"/>
      <c r="ER1004" s="190"/>
      <c r="ES1004" s="190"/>
      <c r="ET1004" s="190"/>
      <c r="EU1004" s="190"/>
      <c r="EV1004" s="190"/>
      <c r="EW1004" s="190"/>
      <c r="EX1004" s="190"/>
      <c r="EY1004" s="190"/>
      <c r="EZ1004" s="190"/>
      <c r="FA1004" s="190"/>
      <c r="FB1004" s="190"/>
      <c r="FC1004" s="190"/>
      <c r="FD1004" s="190"/>
      <c r="FE1004" s="190"/>
      <c r="FF1004" s="190"/>
      <c r="FG1004" s="190"/>
      <c r="FH1004" s="190"/>
      <c r="FI1004" s="190"/>
      <c r="FJ1004" s="190"/>
      <c r="FK1004" s="190"/>
      <c r="FL1004" s="190"/>
      <c r="FM1004" s="190"/>
      <c r="FN1004" s="190"/>
      <c r="FO1004" s="190"/>
      <c r="FP1004" s="190"/>
      <c r="FQ1004" s="190"/>
      <c r="FR1004" s="190"/>
      <c r="FS1004" s="190"/>
      <c r="FT1004" s="190"/>
      <c r="FU1004" s="190"/>
      <c r="FV1004" s="190"/>
      <c r="FW1004" s="190"/>
      <c r="FX1004" s="190"/>
      <c r="FY1004" s="190"/>
      <c r="FZ1004" s="190"/>
      <c r="GA1004" s="190"/>
      <c r="GB1004" s="190"/>
      <c r="GC1004" s="190"/>
      <c r="GD1004" s="190"/>
      <c r="GE1004" s="190"/>
      <c r="GF1004" s="190"/>
      <c r="GG1004" s="190"/>
      <c r="GH1004" s="190"/>
    </row>
    <row r="1005" spans="1:190" s="16" customFormat="1" ht="21" customHeight="1" x14ac:dyDescent="0.25">
      <c r="A1005" s="700">
        <v>942</v>
      </c>
      <c r="B1005" s="714" t="s">
        <v>6955</v>
      </c>
      <c r="C1005" s="715" t="s">
        <v>577</v>
      </c>
      <c r="D1005" s="719" t="s">
        <v>3408</v>
      </c>
      <c r="E1005" s="700">
        <v>95</v>
      </c>
      <c r="F1005" s="703" t="str">
        <f t="shared" si="18"/>
        <v>Xuất sắc</v>
      </c>
      <c r="G1005" s="700"/>
      <c r="H1005" s="190"/>
      <c r="I1005" s="190"/>
      <c r="J1005" s="190"/>
      <c r="K1005" s="190"/>
      <c r="L1005" s="190"/>
      <c r="M1005" s="190"/>
      <c r="N1005" s="190"/>
      <c r="O1005" s="190"/>
      <c r="P1005" s="190"/>
      <c r="Q1005" s="190"/>
      <c r="R1005" s="190"/>
      <c r="S1005" s="190"/>
      <c r="T1005" s="190"/>
      <c r="U1005" s="190"/>
      <c r="V1005" s="190"/>
      <c r="W1005" s="190"/>
      <c r="X1005" s="190"/>
      <c r="Y1005" s="190"/>
      <c r="Z1005" s="190"/>
      <c r="AA1005" s="190"/>
      <c r="AB1005" s="190"/>
      <c r="AC1005" s="190"/>
      <c r="AD1005" s="190"/>
      <c r="AE1005" s="190"/>
      <c r="AF1005" s="190"/>
      <c r="AG1005" s="190"/>
      <c r="AH1005" s="190"/>
      <c r="AI1005" s="190"/>
      <c r="AJ1005" s="190"/>
      <c r="AK1005" s="190"/>
      <c r="AL1005" s="190"/>
      <c r="AM1005" s="190"/>
      <c r="AN1005" s="190"/>
      <c r="AO1005" s="190"/>
      <c r="AP1005" s="190"/>
      <c r="AQ1005" s="190"/>
      <c r="AR1005" s="190"/>
      <c r="AS1005" s="190"/>
      <c r="AT1005" s="190"/>
      <c r="AU1005" s="190"/>
      <c r="AV1005" s="190"/>
      <c r="AW1005" s="190"/>
      <c r="AX1005" s="190"/>
      <c r="AY1005" s="190"/>
      <c r="AZ1005" s="190"/>
      <c r="BA1005" s="190"/>
      <c r="BB1005" s="190"/>
      <c r="BC1005" s="190"/>
      <c r="BD1005" s="190"/>
      <c r="BE1005" s="190"/>
      <c r="BF1005" s="190"/>
      <c r="BG1005" s="190"/>
      <c r="BH1005" s="190"/>
      <c r="BI1005" s="190"/>
      <c r="BJ1005" s="190"/>
      <c r="BK1005" s="190"/>
      <c r="BL1005" s="190"/>
      <c r="BM1005" s="190"/>
      <c r="BN1005" s="190"/>
      <c r="BO1005" s="190"/>
      <c r="BP1005" s="190"/>
      <c r="BQ1005" s="190"/>
      <c r="BR1005" s="190"/>
      <c r="BS1005" s="190"/>
      <c r="BT1005" s="190"/>
      <c r="BU1005" s="190"/>
      <c r="BV1005" s="190"/>
      <c r="BW1005" s="190"/>
      <c r="BX1005" s="190"/>
      <c r="BY1005" s="190"/>
      <c r="BZ1005" s="190"/>
      <c r="CA1005" s="190"/>
      <c r="CB1005" s="190"/>
      <c r="CC1005" s="190"/>
      <c r="CD1005" s="190"/>
      <c r="CE1005" s="190"/>
      <c r="CF1005" s="190"/>
      <c r="CG1005" s="190"/>
      <c r="CH1005" s="190"/>
      <c r="CI1005" s="190"/>
      <c r="CJ1005" s="190"/>
      <c r="CK1005" s="190"/>
      <c r="CL1005" s="190"/>
      <c r="CM1005" s="190"/>
      <c r="CN1005" s="190"/>
      <c r="CO1005" s="190"/>
      <c r="CP1005" s="190"/>
      <c r="CQ1005" s="190"/>
      <c r="CR1005" s="190"/>
      <c r="CS1005" s="190"/>
      <c r="CT1005" s="190"/>
      <c r="CU1005" s="190"/>
      <c r="CV1005" s="190"/>
      <c r="CW1005" s="190"/>
      <c r="CX1005" s="190"/>
      <c r="CY1005" s="190"/>
      <c r="CZ1005" s="190"/>
      <c r="DA1005" s="190"/>
      <c r="DB1005" s="190"/>
      <c r="DC1005" s="190"/>
      <c r="DD1005" s="190"/>
      <c r="DE1005" s="190"/>
      <c r="DF1005" s="190"/>
      <c r="DG1005" s="190"/>
      <c r="DH1005" s="190"/>
      <c r="DI1005" s="190"/>
      <c r="DJ1005" s="190"/>
      <c r="DK1005" s="190"/>
      <c r="DL1005" s="190"/>
      <c r="DM1005" s="190"/>
      <c r="DN1005" s="190"/>
      <c r="DO1005" s="190"/>
      <c r="DP1005" s="190"/>
      <c r="DQ1005" s="190"/>
      <c r="DR1005" s="190"/>
      <c r="DS1005" s="190"/>
      <c r="DT1005" s="190"/>
      <c r="DU1005" s="190"/>
      <c r="DV1005" s="190"/>
      <c r="DW1005" s="190"/>
      <c r="DX1005" s="190"/>
      <c r="DY1005" s="190"/>
      <c r="DZ1005" s="190"/>
      <c r="EA1005" s="190"/>
      <c r="EB1005" s="190"/>
      <c r="EC1005" s="190"/>
      <c r="ED1005" s="190"/>
      <c r="EE1005" s="190"/>
      <c r="EF1005" s="190"/>
      <c r="EG1005" s="190"/>
      <c r="EH1005" s="190"/>
      <c r="EI1005" s="190"/>
      <c r="EJ1005" s="190"/>
      <c r="EK1005" s="190"/>
      <c r="EL1005" s="190"/>
      <c r="EM1005" s="190"/>
      <c r="EN1005" s="190"/>
      <c r="EO1005" s="190"/>
      <c r="EP1005" s="190"/>
      <c r="EQ1005" s="190"/>
      <c r="ER1005" s="190"/>
      <c r="ES1005" s="190"/>
      <c r="ET1005" s="190"/>
      <c r="EU1005" s="190"/>
      <c r="EV1005" s="190"/>
      <c r="EW1005" s="190"/>
      <c r="EX1005" s="190"/>
      <c r="EY1005" s="190"/>
      <c r="EZ1005" s="190"/>
      <c r="FA1005" s="190"/>
      <c r="FB1005" s="190"/>
      <c r="FC1005" s="190"/>
      <c r="FD1005" s="190"/>
      <c r="FE1005" s="190"/>
      <c r="FF1005" s="190"/>
      <c r="FG1005" s="190"/>
      <c r="FH1005" s="190"/>
      <c r="FI1005" s="190"/>
      <c r="FJ1005" s="190"/>
      <c r="FK1005" s="190"/>
      <c r="FL1005" s="190"/>
      <c r="FM1005" s="190"/>
      <c r="FN1005" s="190"/>
      <c r="FO1005" s="190"/>
      <c r="FP1005" s="190"/>
      <c r="FQ1005" s="190"/>
      <c r="FR1005" s="190"/>
      <c r="FS1005" s="190"/>
      <c r="FT1005" s="190"/>
      <c r="FU1005" s="190"/>
      <c r="FV1005" s="190"/>
      <c r="FW1005" s="190"/>
      <c r="FX1005" s="190"/>
      <c r="FY1005" s="190"/>
      <c r="FZ1005" s="190"/>
      <c r="GA1005" s="190"/>
      <c r="GB1005" s="190"/>
      <c r="GC1005" s="190"/>
      <c r="GD1005" s="190"/>
      <c r="GE1005" s="190"/>
      <c r="GF1005" s="190"/>
      <c r="GG1005" s="190"/>
      <c r="GH1005" s="190"/>
    </row>
    <row r="1006" spans="1:190" s="16" customFormat="1" ht="21" customHeight="1" x14ac:dyDescent="0.25">
      <c r="A1006" s="700">
        <v>943</v>
      </c>
      <c r="B1006" s="714" t="s">
        <v>6956</v>
      </c>
      <c r="C1006" s="715" t="s">
        <v>426</v>
      </c>
      <c r="D1006" s="719" t="s">
        <v>134</v>
      </c>
      <c r="E1006" s="700">
        <v>81</v>
      </c>
      <c r="F1006" s="703" t="str">
        <f t="shared" si="18"/>
        <v>Tốt</v>
      </c>
      <c r="G1006" s="700"/>
      <c r="H1006" s="190"/>
      <c r="I1006" s="190"/>
      <c r="J1006" s="190"/>
      <c r="K1006" s="190"/>
      <c r="L1006" s="190"/>
      <c r="M1006" s="190"/>
      <c r="N1006" s="190"/>
      <c r="O1006" s="190"/>
      <c r="P1006" s="190"/>
      <c r="Q1006" s="190"/>
      <c r="R1006" s="190"/>
      <c r="S1006" s="190"/>
      <c r="T1006" s="190"/>
      <c r="U1006" s="190"/>
      <c r="V1006" s="190"/>
      <c r="W1006" s="190"/>
      <c r="X1006" s="190"/>
      <c r="Y1006" s="190"/>
      <c r="Z1006" s="190"/>
      <c r="AA1006" s="190"/>
      <c r="AB1006" s="190"/>
      <c r="AC1006" s="190"/>
      <c r="AD1006" s="190"/>
      <c r="AE1006" s="190"/>
      <c r="AF1006" s="190"/>
      <c r="AG1006" s="190"/>
      <c r="AH1006" s="190"/>
      <c r="AI1006" s="190"/>
      <c r="AJ1006" s="190"/>
      <c r="AK1006" s="190"/>
      <c r="AL1006" s="190"/>
      <c r="AM1006" s="190"/>
      <c r="AN1006" s="190"/>
      <c r="AO1006" s="190"/>
      <c r="AP1006" s="190"/>
      <c r="AQ1006" s="190"/>
      <c r="AR1006" s="190"/>
      <c r="AS1006" s="190"/>
      <c r="AT1006" s="190"/>
      <c r="AU1006" s="190"/>
      <c r="AV1006" s="190"/>
      <c r="AW1006" s="190"/>
      <c r="AX1006" s="190"/>
      <c r="AY1006" s="190"/>
      <c r="AZ1006" s="190"/>
      <c r="BA1006" s="190"/>
      <c r="BB1006" s="190"/>
      <c r="BC1006" s="190"/>
      <c r="BD1006" s="190"/>
      <c r="BE1006" s="190"/>
      <c r="BF1006" s="190"/>
      <c r="BG1006" s="190"/>
      <c r="BH1006" s="190"/>
      <c r="BI1006" s="190"/>
      <c r="BJ1006" s="190"/>
      <c r="BK1006" s="190"/>
      <c r="BL1006" s="190"/>
      <c r="BM1006" s="190"/>
      <c r="BN1006" s="190"/>
      <c r="BO1006" s="190"/>
      <c r="BP1006" s="190"/>
      <c r="BQ1006" s="190"/>
      <c r="BR1006" s="190"/>
      <c r="BS1006" s="190"/>
      <c r="BT1006" s="190"/>
      <c r="BU1006" s="190"/>
      <c r="BV1006" s="190"/>
      <c r="BW1006" s="190"/>
      <c r="BX1006" s="190"/>
      <c r="BY1006" s="190"/>
      <c r="BZ1006" s="190"/>
      <c r="CA1006" s="190"/>
      <c r="CB1006" s="190"/>
      <c r="CC1006" s="190"/>
      <c r="CD1006" s="190"/>
      <c r="CE1006" s="190"/>
      <c r="CF1006" s="190"/>
      <c r="CG1006" s="190"/>
      <c r="CH1006" s="190"/>
      <c r="CI1006" s="190"/>
      <c r="CJ1006" s="190"/>
      <c r="CK1006" s="190"/>
      <c r="CL1006" s="190"/>
      <c r="CM1006" s="190"/>
      <c r="CN1006" s="190"/>
      <c r="CO1006" s="190"/>
      <c r="CP1006" s="190"/>
      <c r="CQ1006" s="190"/>
      <c r="CR1006" s="190"/>
      <c r="CS1006" s="190"/>
      <c r="CT1006" s="190"/>
      <c r="CU1006" s="190"/>
      <c r="CV1006" s="190"/>
      <c r="CW1006" s="190"/>
      <c r="CX1006" s="190"/>
      <c r="CY1006" s="190"/>
      <c r="CZ1006" s="190"/>
      <c r="DA1006" s="190"/>
      <c r="DB1006" s="190"/>
      <c r="DC1006" s="190"/>
      <c r="DD1006" s="190"/>
      <c r="DE1006" s="190"/>
      <c r="DF1006" s="190"/>
      <c r="DG1006" s="190"/>
      <c r="DH1006" s="190"/>
      <c r="DI1006" s="190"/>
      <c r="DJ1006" s="190"/>
      <c r="DK1006" s="190"/>
      <c r="DL1006" s="190"/>
      <c r="DM1006" s="190"/>
      <c r="DN1006" s="190"/>
      <c r="DO1006" s="190"/>
      <c r="DP1006" s="190"/>
      <c r="DQ1006" s="190"/>
      <c r="DR1006" s="190"/>
      <c r="DS1006" s="190"/>
      <c r="DT1006" s="190"/>
      <c r="DU1006" s="190"/>
      <c r="DV1006" s="190"/>
      <c r="DW1006" s="190"/>
      <c r="DX1006" s="190"/>
      <c r="DY1006" s="190"/>
      <c r="DZ1006" s="190"/>
      <c r="EA1006" s="190"/>
      <c r="EB1006" s="190"/>
      <c r="EC1006" s="190"/>
      <c r="ED1006" s="190"/>
      <c r="EE1006" s="190"/>
      <c r="EF1006" s="190"/>
      <c r="EG1006" s="190"/>
      <c r="EH1006" s="190"/>
      <c r="EI1006" s="190"/>
      <c r="EJ1006" s="190"/>
      <c r="EK1006" s="190"/>
      <c r="EL1006" s="190"/>
      <c r="EM1006" s="190"/>
      <c r="EN1006" s="190"/>
      <c r="EO1006" s="190"/>
      <c r="EP1006" s="190"/>
      <c r="EQ1006" s="190"/>
      <c r="ER1006" s="190"/>
      <c r="ES1006" s="190"/>
      <c r="ET1006" s="190"/>
      <c r="EU1006" s="190"/>
      <c r="EV1006" s="190"/>
      <c r="EW1006" s="190"/>
      <c r="EX1006" s="190"/>
      <c r="EY1006" s="190"/>
      <c r="EZ1006" s="190"/>
      <c r="FA1006" s="190"/>
      <c r="FB1006" s="190"/>
      <c r="FC1006" s="190"/>
      <c r="FD1006" s="190"/>
      <c r="FE1006" s="190"/>
      <c r="FF1006" s="190"/>
      <c r="FG1006" s="190"/>
      <c r="FH1006" s="190"/>
      <c r="FI1006" s="190"/>
      <c r="FJ1006" s="190"/>
      <c r="FK1006" s="190"/>
      <c r="FL1006" s="190"/>
      <c r="FM1006" s="190"/>
      <c r="FN1006" s="190"/>
      <c r="FO1006" s="190"/>
      <c r="FP1006" s="190"/>
      <c r="FQ1006" s="190"/>
      <c r="FR1006" s="190"/>
      <c r="FS1006" s="190"/>
      <c r="FT1006" s="190"/>
      <c r="FU1006" s="190"/>
      <c r="FV1006" s="190"/>
      <c r="FW1006" s="190"/>
      <c r="FX1006" s="190"/>
      <c r="FY1006" s="190"/>
      <c r="FZ1006" s="190"/>
      <c r="GA1006" s="190"/>
      <c r="GB1006" s="190"/>
      <c r="GC1006" s="190"/>
      <c r="GD1006" s="190"/>
      <c r="GE1006" s="190"/>
      <c r="GF1006" s="190"/>
      <c r="GG1006" s="190"/>
      <c r="GH1006" s="190"/>
    </row>
    <row r="1007" spans="1:190" s="16" customFormat="1" ht="21" customHeight="1" x14ac:dyDescent="0.25">
      <c r="A1007" s="700">
        <v>944</v>
      </c>
      <c r="B1007" s="714" t="s">
        <v>6957</v>
      </c>
      <c r="C1007" s="715" t="s">
        <v>2284</v>
      </c>
      <c r="D1007" s="719" t="s">
        <v>134</v>
      </c>
      <c r="E1007" s="700">
        <v>65</v>
      </c>
      <c r="F1007" s="703" t="str">
        <f t="shared" si="18"/>
        <v>Khá</v>
      </c>
      <c r="G1007" s="700"/>
      <c r="H1007" s="190"/>
      <c r="I1007" s="190"/>
      <c r="J1007" s="190"/>
      <c r="K1007" s="190"/>
      <c r="L1007" s="190"/>
      <c r="M1007" s="190"/>
      <c r="N1007" s="190"/>
      <c r="O1007" s="190"/>
      <c r="P1007" s="190"/>
      <c r="Q1007" s="190"/>
      <c r="R1007" s="190"/>
      <c r="S1007" s="190"/>
      <c r="T1007" s="190"/>
      <c r="U1007" s="190"/>
      <c r="V1007" s="190"/>
      <c r="W1007" s="190"/>
      <c r="X1007" s="190"/>
      <c r="Y1007" s="190"/>
      <c r="Z1007" s="190"/>
      <c r="AA1007" s="190"/>
      <c r="AB1007" s="190"/>
      <c r="AC1007" s="190"/>
      <c r="AD1007" s="190"/>
      <c r="AE1007" s="190"/>
      <c r="AF1007" s="190"/>
      <c r="AG1007" s="190"/>
      <c r="AH1007" s="190"/>
      <c r="AI1007" s="190"/>
      <c r="AJ1007" s="190"/>
      <c r="AK1007" s="190"/>
      <c r="AL1007" s="190"/>
      <c r="AM1007" s="190"/>
      <c r="AN1007" s="190"/>
      <c r="AO1007" s="190"/>
      <c r="AP1007" s="190"/>
      <c r="AQ1007" s="190"/>
      <c r="AR1007" s="190"/>
      <c r="AS1007" s="190"/>
      <c r="AT1007" s="190"/>
      <c r="AU1007" s="190"/>
      <c r="AV1007" s="190"/>
      <c r="AW1007" s="190"/>
      <c r="AX1007" s="190"/>
      <c r="AY1007" s="190"/>
      <c r="AZ1007" s="190"/>
      <c r="BA1007" s="190"/>
      <c r="BB1007" s="190"/>
      <c r="BC1007" s="190"/>
      <c r="BD1007" s="190"/>
      <c r="BE1007" s="190"/>
      <c r="BF1007" s="190"/>
      <c r="BG1007" s="190"/>
      <c r="BH1007" s="190"/>
      <c r="BI1007" s="190"/>
      <c r="BJ1007" s="190"/>
      <c r="BK1007" s="190"/>
      <c r="BL1007" s="190"/>
      <c r="BM1007" s="190"/>
      <c r="BN1007" s="190"/>
      <c r="BO1007" s="190"/>
      <c r="BP1007" s="190"/>
      <c r="BQ1007" s="190"/>
      <c r="BR1007" s="190"/>
      <c r="BS1007" s="190"/>
      <c r="BT1007" s="190"/>
      <c r="BU1007" s="190"/>
      <c r="BV1007" s="190"/>
      <c r="BW1007" s="190"/>
      <c r="BX1007" s="190"/>
      <c r="BY1007" s="190"/>
      <c r="BZ1007" s="190"/>
      <c r="CA1007" s="190"/>
      <c r="CB1007" s="190"/>
      <c r="CC1007" s="190"/>
      <c r="CD1007" s="190"/>
      <c r="CE1007" s="190"/>
      <c r="CF1007" s="190"/>
      <c r="CG1007" s="190"/>
      <c r="CH1007" s="190"/>
      <c r="CI1007" s="190"/>
      <c r="CJ1007" s="190"/>
      <c r="CK1007" s="190"/>
      <c r="CL1007" s="190"/>
      <c r="CM1007" s="190"/>
      <c r="CN1007" s="190"/>
      <c r="CO1007" s="190"/>
      <c r="CP1007" s="190"/>
      <c r="CQ1007" s="190"/>
      <c r="CR1007" s="190"/>
      <c r="CS1007" s="190"/>
      <c r="CT1007" s="190"/>
      <c r="CU1007" s="190"/>
      <c r="CV1007" s="190"/>
      <c r="CW1007" s="190"/>
      <c r="CX1007" s="190"/>
      <c r="CY1007" s="190"/>
      <c r="CZ1007" s="190"/>
      <c r="DA1007" s="190"/>
      <c r="DB1007" s="190"/>
      <c r="DC1007" s="190"/>
      <c r="DD1007" s="190"/>
      <c r="DE1007" s="190"/>
      <c r="DF1007" s="190"/>
      <c r="DG1007" s="190"/>
      <c r="DH1007" s="190"/>
      <c r="DI1007" s="190"/>
      <c r="DJ1007" s="190"/>
      <c r="DK1007" s="190"/>
      <c r="DL1007" s="190"/>
      <c r="DM1007" s="190"/>
      <c r="DN1007" s="190"/>
      <c r="DO1007" s="190"/>
      <c r="DP1007" s="190"/>
      <c r="DQ1007" s="190"/>
      <c r="DR1007" s="190"/>
      <c r="DS1007" s="190"/>
      <c r="DT1007" s="190"/>
      <c r="DU1007" s="190"/>
      <c r="DV1007" s="190"/>
      <c r="DW1007" s="190"/>
      <c r="DX1007" s="190"/>
      <c r="DY1007" s="190"/>
      <c r="DZ1007" s="190"/>
      <c r="EA1007" s="190"/>
      <c r="EB1007" s="190"/>
      <c r="EC1007" s="190"/>
      <c r="ED1007" s="190"/>
      <c r="EE1007" s="190"/>
      <c r="EF1007" s="190"/>
      <c r="EG1007" s="190"/>
      <c r="EH1007" s="190"/>
      <c r="EI1007" s="190"/>
      <c r="EJ1007" s="190"/>
      <c r="EK1007" s="190"/>
      <c r="EL1007" s="190"/>
      <c r="EM1007" s="190"/>
      <c r="EN1007" s="190"/>
      <c r="EO1007" s="190"/>
      <c r="EP1007" s="190"/>
      <c r="EQ1007" s="190"/>
      <c r="ER1007" s="190"/>
      <c r="ES1007" s="190"/>
      <c r="ET1007" s="190"/>
      <c r="EU1007" s="190"/>
      <c r="EV1007" s="190"/>
      <c r="EW1007" s="190"/>
      <c r="EX1007" s="190"/>
      <c r="EY1007" s="190"/>
      <c r="EZ1007" s="190"/>
      <c r="FA1007" s="190"/>
      <c r="FB1007" s="190"/>
      <c r="FC1007" s="190"/>
      <c r="FD1007" s="190"/>
      <c r="FE1007" s="190"/>
      <c r="FF1007" s="190"/>
      <c r="FG1007" s="190"/>
      <c r="FH1007" s="190"/>
      <c r="FI1007" s="190"/>
      <c r="FJ1007" s="190"/>
      <c r="FK1007" s="190"/>
      <c r="FL1007" s="190"/>
      <c r="FM1007" s="190"/>
      <c r="FN1007" s="190"/>
      <c r="FO1007" s="190"/>
      <c r="FP1007" s="190"/>
      <c r="FQ1007" s="190"/>
      <c r="FR1007" s="190"/>
      <c r="FS1007" s="190"/>
      <c r="FT1007" s="190"/>
      <c r="FU1007" s="190"/>
      <c r="FV1007" s="190"/>
      <c r="FW1007" s="190"/>
      <c r="FX1007" s="190"/>
      <c r="FY1007" s="190"/>
      <c r="FZ1007" s="190"/>
      <c r="GA1007" s="190"/>
      <c r="GB1007" s="190"/>
      <c r="GC1007" s="190"/>
      <c r="GD1007" s="190"/>
      <c r="GE1007" s="190"/>
      <c r="GF1007" s="190"/>
      <c r="GG1007" s="190"/>
      <c r="GH1007" s="190"/>
    </row>
    <row r="1008" spans="1:190" s="16" customFormat="1" ht="21" customHeight="1" x14ac:dyDescent="0.25">
      <c r="A1008" s="700">
        <v>945</v>
      </c>
      <c r="B1008" s="714" t="s">
        <v>6958</v>
      </c>
      <c r="C1008" s="715" t="s">
        <v>6959</v>
      </c>
      <c r="D1008" s="719" t="s">
        <v>1253</v>
      </c>
      <c r="E1008" s="700">
        <v>50</v>
      </c>
      <c r="F1008" s="703" t="str">
        <f t="shared" si="18"/>
        <v>Trung bình</v>
      </c>
      <c r="G1008" s="700"/>
      <c r="H1008" s="190"/>
      <c r="I1008" s="190"/>
      <c r="J1008" s="190"/>
      <c r="K1008" s="190"/>
      <c r="L1008" s="190"/>
      <c r="M1008" s="190"/>
      <c r="N1008" s="190"/>
      <c r="O1008" s="190"/>
      <c r="P1008" s="190"/>
      <c r="Q1008" s="190"/>
      <c r="R1008" s="190"/>
      <c r="S1008" s="190"/>
      <c r="T1008" s="190"/>
      <c r="U1008" s="190"/>
      <c r="V1008" s="190"/>
      <c r="W1008" s="190"/>
      <c r="X1008" s="190"/>
      <c r="Y1008" s="190"/>
      <c r="Z1008" s="190"/>
      <c r="AA1008" s="190"/>
      <c r="AB1008" s="190"/>
      <c r="AC1008" s="190"/>
      <c r="AD1008" s="190"/>
      <c r="AE1008" s="190"/>
      <c r="AF1008" s="190"/>
      <c r="AG1008" s="190"/>
      <c r="AH1008" s="190"/>
      <c r="AI1008" s="190"/>
      <c r="AJ1008" s="190"/>
      <c r="AK1008" s="190"/>
      <c r="AL1008" s="190"/>
      <c r="AM1008" s="190"/>
      <c r="AN1008" s="190"/>
      <c r="AO1008" s="190"/>
      <c r="AP1008" s="190"/>
      <c r="AQ1008" s="190"/>
      <c r="AR1008" s="190"/>
      <c r="AS1008" s="190"/>
      <c r="AT1008" s="190"/>
      <c r="AU1008" s="190"/>
      <c r="AV1008" s="190"/>
      <c r="AW1008" s="190"/>
      <c r="AX1008" s="190"/>
      <c r="AY1008" s="190"/>
      <c r="AZ1008" s="190"/>
      <c r="BA1008" s="190"/>
      <c r="BB1008" s="190"/>
      <c r="BC1008" s="190"/>
      <c r="BD1008" s="190"/>
      <c r="BE1008" s="190"/>
      <c r="BF1008" s="190"/>
      <c r="BG1008" s="190"/>
      <c r="BH1008" s="190"/>
      <c r="BI1008" s="190"/>
      <c r="BJ1008" s="190"/>
      <c r="BK1008" s="190"/>
      <c r="BL1008" s="190"/>
      <c r="BM1008" s="190"/>
      <c r="BN1008" s="190"/>
      <c r="BO1008" s="190"/>
      <c r="BP1008" s="190"/>
      <c r="BQ1008" s="190"/>
      <c r="BR1008" s="190"/>
      <c r="BS1008" s="190"/>
      <c r="BT1008" s="190"/>
      <c r="BU1008" s="190"/>
      <c r="BV1008" s="190"/>
      <c r="BW1008" s="190"/>
      <c r="BX1008" s="190"/>
      <c r="BY1008" s="190"/>
      <c r="BZ1008" s="190"/>
      <c r="CA1008" s="190"/>
      <c r="CB1008" s="190"/>
      <c r="CC1008" s="190"/>
      <c r="CD1008" s="190"/>
      <c r="CE1008" s="190"/>
      <c r="CF1008" s="190"/>
      <c r="CG1008" s="190"/>
      <c r="CH1008" s="190"/>
      <c r="CI1008" s="190"/>
      <c r="CJ1008" s="190"/>
      <c r="CK1008" s="190"/>
      <c r="CL1008" s="190"/>
      <c r="CM1008" s="190"/>
      <c r="CN1008" s="190"/>
      <c r="CO1008" s="190"/>
      <c r="CP1008" s="190"/>
      <c r="CQ1008" s="190"/>
      <c r="CR1008" s="190"/>
      <c r="CS1008" s="190"/>
      <c r="CT1008" s="190"/>
      <c r="CU1008" s="190"/>
      <c r="CV1008" s="190"/>
      <c r="CW1008" s="190"/>
      <c r="CX1008" s="190"/>
      <c r="CY1008" s="190"/>
      <c r="CZ1008" s="190"/>
      <c r="DA1008" s="190"/>
      <c r="DB1008" s="190"/>
      <c r="DC1008" s="190"/>
      <c r="DD1008" s="190"/>
      <c r="DE1008" s="190"/>
      <c r="DF1008" s="190"/>
      <c r="DG1008" s="190"/>
      <c r="DH1008" s="190"/>
      <c r="DI1008" s="190"/>
      <c r="DJ1008" s="190"/>
      <c r="DK1008" s="190"/>
      <c r="DL1008" s="190"/>
      <c r="DM1008" s="190"/>
      <c r="DN1008" s="190"/>
      <c r="DO1008" s="190"/>
      <c r="DP1008" s="190"/>
      <c r="DQ1008" s="190"/>
      <c r="DR1008" s="190"/>
      <c r="DS1008" s="190"/>
      <c r="DT1008" s="190"/>
      <c r="DU1008" s="190"/>
      <c r="DV1008" s="190"/>
      <c r="DW1008" s="190"/>
      <c r="DX1008" s="190"/>
      <c r="DY1008" s="190"/>
      <c r="DZ1008" s="190"/>
      <c r="EA1008" s="190"/>
      <c r="EB1008" s="190"/>
      <c r="EC1008" s="190"/>
      <c r="ED1008" s="190"/>
      <c r="EE1008" s="190"/>
      <c r="EF1008" s="190"/>
      <c r="EG1008" s="190"/>
      <c r="EH1008" s="190"/>
      <c r="EI1008" s="190"/>
      <c r="EJ1008" s="190"/>
      <c r="EK1008" s="190"/>
      <c r="EL1008" s="190"/>
      <c r="EM1008" s="190"/>
      <c r="EN1008" s="190"/>
      <c r="EO1008" s="190"/>
      <c r="EP1008" s="190"/>
      <c r="EQ1008" s="190"/>
      <c r="ER1008" s="190"/>
      <c r="ES1008" s="190"/>
      <c r="ET1008" s="190"/>
      <c r="EU1008" s="190"/>
      <c r="EV1008" s="190"/>
      <c r="EW1008" s="190"/>
      <c r="EX1008" s="190"/>
      <c r="EY1008" s="190"/>
      <c r="EZ1008" s="190"/>
      <c r="FA1008" s="190"/>
      <c r="FB1008" s="190"/>
      <c r="FC1008" s="190"/>
      <c r="FD1008" s="190"/>
      <c r="FE1008" s="190"/>
      <c r="FF1008" s="190"/>
      <c r="FG1008" s="190"/>
      <c r="FH1008" s="190"/>
      <c r="FI1008" s="190"/>
      <c r="FJ1008" s="190"/>
      <c r="FK1008" s="190"/>
      <c r="FL1008" s="190"/>
      <c r="FM1008" s="190"/>
      <c r="FN1008" s="190"/>
      <c r="FO1008" s="190"/>
      <c r="FP1008" s="190"/>
      <c r="FQ1008" s="190"/>
      <c r="FR1008" s="190"/>
      <c r="FS1008" s="190"/>
      <c r="FT1008" s="190"/>
      <c r="FU1008" s="190"/>
      <c r="FV1008" s="190"/>
      <c r="FW1008" s="190"/>
      <c r="FX1008" s="190"/>
      <c r="FY1008" s="190"/>
      <c r="FZ1008" s="190"/>
      <c r="GA1008" s="190"/>
      <c r="GB1008" s="190"/>
      <c r="GC1008" s="190"/>
      <c r="GD1008" s="190"/>
      <c r="GE1008" s="190"/>
      <c r="GF1008" s="190"/>
      <c r="GG1008" s="190"/>
      <c r="GH1008" s="190"/>
    </row>
    <row r="1009" spans="1:190" s="16" customFormat="1" ht="21" customHeight="1" x14ac:dyDescent="0.25">
      <c r="A1009" s="700">
        <v>946</v>
      </c>
      <c r="B1009" s="714" t="s">
        <v>6960</v>
      </c>
      <c r="C1009" s="715" t="s">
        <v>4862</v>
      </c>
      <c r="D1009" s="719" t="s">
        <v>65</v>
      </c>
      <c r="E1009" s="700">
        <v>93</v>
      </c>
      <c r="F1009" s="703" t="str">
        <f t="shared" si="18"/>
        <v>Xuất sắc</v>
      </c>
      <c r="G1009" s="700"/>
      <c r="H1009" s="190"/>
      <c r="I1009" s="190"/>
      <c r="J1009" s="190"/>
      <c r="K1009" s="190"/>
      <c r="L1009" s="190"/>
      <c r="M1009" s="190"/>
      <c r="N1009" s="190"/>
      <c r="O1009" s="190"/>
      <c r="P1009" s="190"/>
      <c r="Q1009" s="190"/>
      <c r="R1009" s="190"/>
      <c r="S1009" s="190"/>
      <c r="T1009" s="190"/>
      <c r="U1009" s="190"/>
      <c r="V1009" s="190"/>
      <c r="W1009" s="190"/>
      <c r="X1009" s="190"/>
      <c r="Y1009" s="190"/>
      <c r="Z1009" s="190"/>
      <c r="AA1009" s="190"/>
      <c r="AB1009" s="190"/>
      <c r="AC1009" s="190"/>
      <c r="AD1009" s="190"/>
      <c r="AE1009" s="190"/>
      <c r="AF1009" s="190"/>
      <c r="AG1009" s="190"/>
      <c r="AH1009" s="190"/>
      <c r="AI1009" s="190"/>
      <c r="AJ1009" s="190"/>
      <c r="AK1009" s="190"/>
      <c r="AL1009" s="190"/>
      <c r="AM1009" s="190"/>
      <c r="AN1009" s="190"/>
      <c r="AO1009" s="190"/>
      <c r="AP1009" s="190"/>
      <c r="AQ1009" s="190"/>
      <c r="AR1009" s="190"/>
      <c r="AS1009" s="190"/>
      <c r="AT1009" s="190"/>
      <c r="AU1009" s="190"/>
      <c r="AV1009" s="190"/>
      <c r="AW1009" s="190"/>
      <c r="AX1009" s="190"/>
      <c r="AY1009" s="190"/>
      <c r="AZ1009" s="190"/>
      <c r="BA1009" s="190"/>
      <c r="BB1009" s="190"/>
      <c r="BC1009" s="190"/>
      <c r="BD1009" s="190"/>
      <c r="BE1009" s="190"/>
      <c r="BF1009" s="190"/>
      <c r="BG1009" s="190"/>
      <c r="BH1009" s="190"/>
      <c r="BI1009" s="190"/>
      <c r="BJ1009" s="190"/>
      <c r="BK1009" s="190"/>
      <c r="BL1009" s="190"/>
      <c r="BM1009" s="190"/>
      <c r="BN1009" s="190"/>
      <c r="BO1009" s="190"/>
      <c r="BP1009" s="190"/>
      <c r="BQ1009" s="190"/>
      <c r="BR1009" s="190"/>
      <c r="BS1009" s="190"/>
      <c r="BT1009" s="190"/>
      <c r="BU1009" s="190"/>
      <c r="BV1009" s="190"/>
      <c r="BW1009" s="190"/>
      <c r="BX1009" s="190"/>
      <c r="BY1009" s="190"/>
      <c r="BZ1009" s="190"/>
      <c r="CA1009" s="190"/>
      <c r="CB1009" s="190"/>
      <c r="CC1009" s="190"/>
      <c r="CD1009" s="190"/>
      <c r="CE1009" s="190"/>
      <c r="CF1009" s="190"/>
      <c r="CG1009" s="190"/>
      <c r="CH1009" s="190"/>
      <c r="CI1009" s="190"/>
      <c r="CJ1009" s="190"/>
      <c r="CK1009" s="190"/>
      <c r="CL1009" s="190"/>
      <c r="CM1009" s="190"/>
      <c r="CN1009" s="190"/>
      <c r="CO1009" s="190"/>
      <c r="CP1009" s="190"/>
      <c r="CQ1009" s="190"/>
      <c r="CR1009" s="190"/>
      <c r="CS1009" s="190"/>
      <c r="CT1009" s="190"/>
      <c r="CU1009" s="190"/>
      <c r="CV1009" s="190"/>
      <c r="CW1009" s="190"/>
      <c r="CX1009" s="190"/>
      <c r="CY1009" s="190"/>
      <c r="CZ1009" s="190"/>
      <c r="DA1009" s="190"/>
      <c r="DB1009" s="190"/>
      <c r="DC1009" s="190"/>
      <c r="DD1009" s="190"/>
      <c r="DE1009" s="190"/>
      <c r="DF1009" s="190"/>
      <c r="DG1009" s="190"/>
      <c r="DH1009" s="190"/>
      <c r="DI1009" s="190"/>
      <c r="DJ1009" s="190"/>
      <c r="DK1009" s="190"/>
      <c r="DL1009" s="190"/>
      <c r="DM1009" s="190"/>
      <c r="DN1009" s="190"/>
      <c r="DO1009" s="190"/>
      <c r="DP1009" s="190"/>
      <c r="DQ1009" s="190"/>
      <c r="DR1009" s="190"/>
      <c r="DS1009" s="190"/>
      <c r="DT1009" s="190"/>
      <c r="DU1009" s="190"/>
      <c r="DV1009" s="190"/>
      <c r="DW1009" s="190"/>
      <c r="DX1009" s="190"/>
      <c r="DY1009" s="190"/>
      <c r="DZ1009" s="190"/>
      <c r="EA1009" s="190"/>
      <c r="EB1009" s="190"/>
      <c r="EC1009" s="190"/>
      <c r="ED1009" s="190"/>
      <c r="EE1009" s="190"/>
      <c r="EF1009" s="190"/>
      <c r="EG1009" s="190"/>
      <c r="EH1009" s="190"/>
      <c r="EI1009" s="190"/>
      <c r="EJ1009" s="190"/>
      <c r="EK1009" s="190"/>
      <c r="EL1009" s="190"/>
      <c r="EM1009" s="190"/>
      <c r="EN1009" s="190"/>
      <c r="EO1009" s="190"/>
      <c r="EP1009" s="190"/>
      <c r="EQ1009" s="190"/>
      <c r="ER1009" s="190"/>
      <c r="ES1009" s="190"/>
      <c r="ET1009" s="190"/>
      <c r="EU1009" s="190"/>
      <c r="EV1009" s="190"/>
      <c r="EW1009" s="190"/>
      <c r="EX1009" s="190"/>
      <c r="EY1009" s="190"/>
      <c r="EZ1009" s="190"/>
      <c r="FA1009" s="190"/>
      <c r="FB1009" s="190"/>
      <c r="FC1009" s="190"/>
      <c r="FD1009" s="190"/>
      <c r="FE1009" s="190"/>
      <c r="FF1009" s="190"/>
      <c r="FG1009" s="190"/>
      <c r="FH1009" s="190"/>
      <c r="FI1009" s="190"/>
      <c r="FJ1009" s="190"/>
      <c r="FK1009" s="190"/>
      <c r="FL1009" s="190"/>
      <c r="FM1009" s="190"/>
      <c r="FN1009" s="190"/>
      <c r="FO1009" s="190"/>
      <c r="FP1009" s="190"/>
      <c r="FQ1009" s="190"/>
      <c r="FR1009" s="190"/>
      <c r="FS1009" s="190"/>
      <c r="FT1009" s="190"/>
      <c r="FU1009" s="190"/>
      <c r="FV1009" s="190"/>
      <c r="FW1009" s="190"/>
      <c r="FX1009" s="190"/>
      <c r="FY1009" s="190"/>
      <c r="FZ1009" s="190"/>
      <c r="GA1009" s="190"/>
      <c r="GB1009" s="190"/>
      <c r="GC1009" s="190"/>
      <c r="GD1009" s="190"/>
      <c r="GE1009" s="190"/>
      <c r="GF1009" s="190"/>
      <c r="GG1009" s="190"/>
      <c r="GH1009" s="190"/>
    </row>
    <row r="1010" spans="1:190" s="16" customFormat="1" ht="21" customHeight="1" x14ac:dyDescent="0.25">
      <c r="A1010" s="700">
        <v>947</v>
      </c>
      <c r="B1010" s="714" t="s">
        <v>6961</v>
      </c>
      <c r="C1010" s="715" t="s">
        <v>2040</v>
      </c>
      <c r="D1010" s="719" t="s">
        <v>65</v>
      </c>
      <c r="E1010" s="700">
        <v>82</v>
      </c>
      <c r="F1010" s="703" t="str">
        <f t="shared" si="18"/>
        <v>Tốt</v>
      </c>
      <c r="G1010" s="700"/>
      <c r="H1010" s="190"/>
      <c r="I1010" s="190"/>
      <c r="J1010" s="190"/>
      <c r="K1010" s="190"/>
      <c r="L1010" s="190"/>
      <c r="M1010" s="190"/>
      <c r="N1010" s="190"/>
      <c r="O1010" s="190"/>
      <c r="P1010" s="190"/>
      <c r="Q1010" s="190"/>
      <c r="R1010" s="190"/>
      <c r="S1010" s="190"/>
      <c r="T1010" s="190"/>
      <c r="U1010" s="190"/>
      <c r="V1010" s="190"/>
      <c r="W1010" s="190"/>
      <c r="X1010" s="190"/>
      <c r="Y1010" s="190"/>
      <c r="Z1010" s="190"/>
      <c r="AA1010" s="190"/>
      <c r="AB1010" s="190"/>
      <c r="AC1010" s="190"/>
      <c r="AD1010" s="190"/>
      <c r="AE1010" s="190"/>
      <c r="AF1010" s="190"/>
      <c r="AG1010" s="190"/>
      <c r="AH1010" s="190"/>
      <c r="AI1010" s="190"/>
      <c r="AJ1010" s="190"/>
      <c r="AK1010" s="190"/>
      <c r="AL1010" s="190"/>
      <c r="AM1010" s="190"/>
      <c r="AN1010" s="190"/>
      <c r="AO1010" s="190"/>
      <c r="AP1010" s="190"/>
      <c r="AQ1010" s="190"/>
      <c r="AR1010" s="190"/>
      <c r="AS1010" s="190"/>
      <c r="AT1010" s="190"/>
      <c r="AU1010" s="190"/>
      <c r="AV1010" s="190"/>
      <c r="AW1010" s="190"/>
      <c r="AX1010" s="190"/>
      <c r="AY1010" s="190"/>
      <c r="AZ1010" s="190"/>
      <c r="BA1010" s="190"/>
      <c r="BB1010" s="190"/>
      <c r="BC1010" s="190"/>
      <c r="BD1010" s="190"/>
      <c r="BE1010" s="190"/>
      <c r="BF1010" s="190"/>
      <c r="BG1010" s="190"/>
      <c r="BH1010" s="190"/>
      <c r="BI1010" s="190"/>
      <c r="BJ1010" s="190"/>
      <c r="BK1010" s="190"/>
      <c r="BL1010" s="190"/>
      <c r="BM1010" s="190"/>
      <c r="BN1010" s="190"/>
      <c r="BO1010" s="190"/>
      <c r="BP1010" s="190"/>
      <c r="BQ1010" s="190"/>
      <c r="BR1010" s="190"/>
      <c r="BS1010" s="190"/>
      <c r="BT1010" s="190"/>
      <c r="BU1010" s="190"/>
      <c r="BV1010" s="190"/>
      <c r="BW1010" s="190"/>
      <c r="BX1010" s="190"/>
      <c r="BY1010" s="190"/>
      <c r="BZ1010" s="190"/>
      <c r="CA1010" s="190"/>
      <c r="CB1010" s="190"/>
      <c r="CC1010" s="190"/>
      <c r="CD1010" s="190"/>
      <c r="CE1010" s="190"/>
      <c r="CF1010" s="190"/>
      <c r="CG1010" s="190"/>
      <c r="CH1010" s="190"/>
      <c r="CI1010" s="190"/>
      <c r="CJ1010" s="190"/>
      <c r="CK1010" s="190"/>
      <c r="CL1010" s="190"/>
      <c r="CM1010" s="190"/>
      <c r="CN1010" s="190"/>
      <c r="CO1010" s="190"/>
      <c r="CP1010" s="190"/>
      <c r="CQ1010" s="190"/>
      <c r="CR1010" s="190"/>
      <c r="CS1010" s="190"/>
      <c r="CT1010" s="190"/>
      <c r="CU1010" s="190"/>
      <c r="CV1010" s="190"/>
      <c r="CW1010" s="190"/>
      <c r="CX1010" s="190"/>
      <c r="CY1010" s="190"/>
      <c r="CZ1010" s="190"/>
      <c r="DA1010" s="190"/>
      <c r="DB1010" s="190"/>
      <c r="DC1010" s="190"/>
      <c r="DD1010" s="190"/>
      <c r="DE1010" s="190"/>
      <c r="DF1010" s="190"/>
      <c r="DG1010" s="190"/>
      <c r="DH1010" s="190"/>
      <c r="DI1010" s="190"/>
      <c r="DJ1010" s="190"/>
      <c r="DK1010" s="190"/>
      <c r="DL1010" s="190"/>
      <c r="DM1010" s="190"/>
      <c r="DN1010" s="190"/>
      <c r="DO1010" s="190"/>
      <c r="DP1010" s="190"/>
      <c r="DQ1010" s="190"/>
      <c r="DR1010" s="190"/>
      <c r="DS1010" s="190"/>
      <c r="DT1010" s="190"/>
      <c r="DU1010" s="190"/>
      <c r="DV1010" s="190"/>
      <c r="DW1010" s="190"/>
      <c r="DX1010" s="190"/>
      <c r="DY1010" s="190"/>
      <c r="DZ1010" s="190"/>
      <c r="EA1010" s="190"/>
      <c r="EB1010" s="190"/>
      <c r="EC1010" s="190"/>
      <c r="ED1010" s="190"/>
      <c r="EE1010" s="190"/>
      <c r="EF1010" s="190"/>
      <c r="EG1010" s="190"/>
      <c r="EH1010" s="190"/>
      <c r="EI1010" s="190"/>
      <c r="EJ1010" s="190"/>
      <c r="EK1010" s="190"/>
      <c r="EL1010" s="190"/>
      <c r="EM1010" s="190"/>
      <c r="EN1010" s="190"/>
      <c r="EO1010" s="190"/>
      <c r="EP1010" s="190"/>
      <c r="EQ1010" s="190"/>
      <c r="ER1010" s="190"/>
      <c r="ES1010" s="190"/>
      <c r="ET1010" s="190"/>
      <c r="EU1010" s="190"/>
      <c r="EV1010" s="190"/>
      <c r="EW1010" s="190"/>
      <c r="EX1010" s="190"/>
      <c r="EY1010" s="190"/>
      <c r="EZ1010" s="190"/>
      <c r="FA1010" s="190"/>
      <c r="FB1010" s="190"/>
      <c r="FC1010" s="190"/>
      <c r="FD1010" s="190"/>
      <c r="FE1010" s="190"/>
      <c r="FF1010" s="190"/>
      <c r="FG1010" s="190"/>
      <c r="FH1010" s="190"/>
      <c r="FI1010" s="190"/>
      <c r="FJ1010" s="190"/>
      <c r="FK1010" s="190"/>
      <c r="FL1010" s="190"/>
      <c r="FM1010" s="190"/>
      <c r="FN1010" s="190"/>
      <c r="FO1010" s="190"/>
      <c r="FP1010" s="190"/>
      <c r="FQ1010" s="190"/>
      <c r="FR1010" s="190"/>
      <c r="FS1010" s="190"/>
      <c r="FT1010" s="190"/>
      <c r="FU1010" s="190"/>
      <c r="FV1010" s="190"/>
      <c r="FW1010" s="190"/>
      <c r="FX1010" s="190"/>
      <c r="FY1010" s="190"/>
      <c r="FZ1010" s="190"/>
      <c r="GA1010" s="190"/>
      <c r="GB1010" s="190"/>
      <c r="GC1010" s="190"/>
      <c r="GD1010" s="190"/>
      <c r="GE1010" s="190"/>
      <c r="GF1010" s="190"/>
      <c r="GG1010" s="190"/>
      <c r="GH1010" s="190"/>
    </row>
    <row r="1011" spans="1:190" s="16" customFormat="1" ht="21" customHeight="1" x14ac:dyDescent="0.25">
      <c r="A1011" s="700">
        <v>948</v>
      </c>
      <c r="B1011" s="714" t="s">
        <v>6962</v>
      </c>
      <c r="C1011" s="715" t="s">
        <v>6963</v>
      </c>
      <c r="D1011" s="719" t="s">
        <v>91</v>
      </c>
      <c r="E1011" s="700">
        <v>90</v>
      </c>
      <c r="F1011" s="703" t="str">
        <f t="shared" si="18"/>
        <v>Xuất sắc</v>
      </c>
      <c r="G1011" s="700"/>
      <c r="H1011" s="190"/>
      <c r="I1011" s="190"/>
      <c r="J1011" s="190"/>
      <c r="K1011" s="190"/>
      <c r="L1011" s="190"/>
      <c r="M1011" s="190"/>
      <c r="N1011" s="190"/>
      <c r="O1011" s="190"/>
      <c r="P1011" s="190"/>
      <c r="Q1011" s="190"/>
      <c r="R1011" s="190"/>
      <c r="S1011" s="190"/>
      <c r="T1011" s="190"/>
      <c r="U1011" s="190"/>
      <c r="V1011" s="190"/>
      <c r="W1011" s="190"/>
      <c r="X1011" s="190"/>
      <c r="Y1011" s="190"/>
      <c r="Z1011" s="190"/>
      <c r="AA1011" s="190"/>
      <c r="AB1011" s="190"/>
      <c r="AC1011" s="190"/>
      <c r="AD1011" s="190"/>
      <c r="AE1011" s="190"/>
      <c r="AF1011" s="190"/>
      <c r="AG1011" s="190"/>
      <c r="AH1011" s="190"/>
      <c r="AI1011" s="190"/>
      <c r="AJ1011" s="190"/>
      <c r="AK1011" s="190"/>
      <c r="AL1011" s="190"/>
      <c r="AM1011" s="190"/>
      <c r="AN1011" s="190"/>
      <c r="AO1011" s="190"/>
      <c r="AP1011" s="190"/>
      <c r="AQ1011" s="190"/>
      <c r="AR1011" s="190"/>
      <c r="AS1011" s="190"/>
      <c r="AT1011" s="190"/>
      <c r="AU1011" s="190"/>
      <c r="AV1011" s="190"/>
      <c r="AW1011" s="190"/>
      <c r="AX1011" s="190"/>
      <c r="AY1011" s="190"/>
      <c r="AZ1011" s="190"/>
      <c r="BA1011" s="190"/>
      <c r="BB1011" s="190"/>
      <c r="BC1011" s="190"/>
      <c r="BD1011" s="190"/>
      <c r="BE1011" s="190"/>
      <c r="BF1011" s="190"/>
      <c r="BG1011" s="190"/>
      <c r="BH1011" s="190"/>
      <c r="BI1011" s="190"/>
      <c r="BJ1011" s="190"/>
      <c r="BK1011" s="190"/>
      <c r="BL1011" s="190"/>
      <c r="BM1011" s="190"/>
      <c r="BN1011" s="190"/>
      <c r="BO1011" s="190"/>
      <c r="BP1011" s="190"/>
      <c r="BQ1011" s="190"/>
      <c r="BR1011" s="190"/>
      <c r="BS1011" s="190"/>
      <c r="BT1011" s="190"/>
      <c r="BU1011" s="190"/>
      <c r="BV1011" s="190"/>
      <c r="BW1011" s="190"/>
      <c r="BX1011" s="190"/>
      <c r="BY1011" s="190"/>
      <c r="BZ1011" s="190"/>
      <c r="CA1011" s="190"/>
      <c r="CB1011" s="190"/>
      <c r="CC1011" s="190"/>
      <c r="CD1011" s="190"/>
      <c r="CE1011" s="190"/>
      <c r="CF1011" s="190"/>
      <c r="CG1011" s="190"/>
      <c r="CH1011" s="190"/>
      <c r="CI1011" s="190"/>
      <c r="CJ1011" s="190"/>
      <c r="CK1011" s="190"/>
      <c r="CL1011" s="190"/>
      <c r="CM1011" s="190"/>
      <c r="CN1011" s="190"/>
      <c r="CO1011" s="190"/>
      <c r="CP1011" s="190"/>
      <c r="CQ1011" s="190"/>
      <c r="CR1011" s="190"/>
      <c r="CS1011" s="190"/>
      <c r="CT1011" s="190"/>
      <c r="CU1011" s="190"/>
      <c r="CV1011" s="190"/>
      <c r="CW1011" s="190"/>
      <c r="CX1011" s="190"/>
      <c r="CY1011" s="190"/>
      <c r="CZ1011" s="190"/>
      <c r="DA1011" s="190"/>
      <c r="DB1011" s="190"/>
      <c r="DC1011" s="190"/>
      <c r="DD1011" s="190"/>
      <c r="DE1011" s="190"/>
      <c r="DF1011" s="190"/>
      <c r="DG1011" s="190"/>
      <c r="DH1011" s="190"/>
      <c r="DI1011" s="190"/>
      <c r="DJ1011" s="190"/>
      <c r="DK1011" s="190"/>
      <c r="DL1011" s="190"/>
      <c r="DM1011" s="190"/>
      <c r="DN1011" s="190"/>
      <c r="DO1011" s="190"/>
      <c r="DP1011" s="190"/>
      <c r="DQ1011" s="190"/>
      <c r="DR1011" s="190"/>
      <c r="DS1011" s="190"/>
      <c r="DT1011" s="190"/>
      <c r="DU1011" s="190"/>
      <c r="DV1011" s="190"/>
      <c r="DW1011" s="190"/>
      <c r="DX1011" s="190"/>
      <c r="DY1011" s="190"/>
      <c r="DZ1011" s="190"/>
      <c r="EA1011" s="190"/>
      <c r="EB1011" s="190"/>
      <c r="EC1011" s="190"/>
      <c r="ED1011" s="190"/>
      <c r="EE1011" s="190"/>
      <c r="EF1011" s="190"/>
      <c r="EG1011" s="190"/>
      <c r="EH1011" s="190"/>
      <c r="EI1011" s="190"/>
      <c r="EJ1011" s="190"/>
      <c r="EK1011" s="190"/>
      <c r="EL1011" s="190"/>
      <c r="EM1011" s="190"/>
      <c r="EN1011" s="190"/>
      <c r="EO1011" s="190"/>
      <c r="EP1011" s="190"/>
      <c r="EQ1011" s="190"/>
      <c r="ER1011" s="190"/>
      <c r="ES1011" s="190"/>
      <c r="ET1011" s="190"/>
      <c r="EU1011" s="190"/>
      <c r="EV1011" s="190"/>
      <c r="EW1011" s="190"/>
      <c r="EX1011" s="190"/>
      <c r="EY1011" s="190"/>
      <c r="EZ1011" s="190"/>
      <c r="FA1011" s="190"/>
      <c r="FB1011" s="190"/>
      <c r="FC1011" s="190"/>
      <c r="FD1011" s="190"/>
      <c r="FE1011" s="190"/>
      <c r="FF1011" s="190"/>
      <c r="FG1011" s="190"/>
      <c r="FH1011" s="190"/>
      <c r="FI1011" s="190"/>
      <c r="FJ1011" s="190"/>
      <c r="FK1011" s="190"/>
      <c r="FL1011" s="190"/>
      <c r="FM1011" s="190"/>
      <c r="FN1011" s="190"/>
      <c r="FO1011" s="190"/>
      <c r="FP1011" s="190"/>
      <c r="FQ1011" s="190"/>
      <c r="FR1011" s="190"/>
      <c r="FS1011" s="190"/>
      <c r="FT1011" s="190"/>
      <c r="FU1011" s="190"/>
      <c r="FV1011" s="190"/>
      <c r="FW1011" s="190"/>
      <c r="FX1011" s="190"/>
      <c r="FY1011" s="190"/>
      <c r="FZ1011" s="190"/>
      <c r="GA1011" s="190"/>
      <c r="GB1011" s="190"/>
      <c r="GC1011" s="190"/>
      <c r="GD1011" s="190"/>
      <c r="GE1011" s="190"/>
      <c r="GF1011" s="190"/>
      <c r="GG1011" s="190"/>
      <c r="GH1011" s="190"/>
    </row>
    <row r="1012" spans="1:190" s="16" customFormat="1" ht="21" customHeight="1" x14ac:dyDescent="0.25">
      <c r="A1012" s="700">
        <v>949</v>
      </c>
      <c r="B1012" s="714" t="s">
        <v>6964</v>
      </c>
      <c r="C1012" s="715" t="s">
        <v>185</v>
      </c>
      <c r="D1012" s="719" t="s">
        <v>17</v>
      </c>
      <c r="E1012" s="700">
        <v>80</v>
      </c>
      <c r="F1012" s="703" t="str">
        <f t="shared" si="18"/>
        <v>Tốt</v>
      </c>
      <c r="G1012" s="700"/>
      <c r="H1012" s="190"/>
      <c r="I1012" s="190"/>
      <c r="J1012" s="190"/>
      <c r="K1012" s="190"/>
      <c r="L1012" s="190"/>
      <c r="M1012" s="190"/>
      <c r="N1012" s="190"/>
      <c r="O1012" s="190"/>
      <c r="P1012" s="190"/>
      <c r="Q1012" s="190"/>
      <c r="R1012" s="190"/>
      <c r="S1012" s="190"/>
      <c r="T1012" s="190"/>
      <c r="U1012" s="190"/>
      <c r="V1012" s="190"/>
      <c r="W1012" s="190"/>
      <c r="X1012" s="190"/>
      <c r="Y1012" s="190"/>
      <c r="Z1012" s="190"/>
      <c r="AA1012" s="190"/>
      <c r="AB1012" s="190"/>
      <c r="AC1012" s="190"/>
      <c r="AD1012" s="190"/>
      <c r="AE1012" s="190"/>
      <c r="AF1012" s="190"/>
      <c r="AG1012" s="190"/>
      <c r="AH1012" s="190"/>
      <c r="AI1012" s="190"/>
      <c r="AJ1012" s="190"/>
      <c r="AK1012" s="190"/>
      <c r="AL1012" s="190"/>
      <c r="AM1012" s="190"/>
      <c r="AN1012" s="190"/>
      <c r="AO1012" s="190"/>
      <c r="AP1012" s="190"/>
      <c r="AQ1012" s="190"/>
      <c r="AR1012" s="190"/>
      <c r="AS1012" s="190"/>
      <c r="AT1012" s="190"/>
      <c r="AU1012" s="190"/>
      <c r="AV1012" s="190"/>
      <c r="AW1012" s="190"/>
      <c r="AX1012" s="190"/>
      <c r="AY1012" s="190"/>
      <c r="AZ1012" s="190"/>
      <c r="BA1012" s="190"/>
      <c r="BB1012" s="190"/>
      <c r="BC1012" s="190"/>
      <c r="BD1012" s="190"/>
      <c r="BE1012" s="190"/>
      <c r="BF1012" s="190"/>
      <c r="BG1012" s="190"/>
      <c r="BH1012" s="190"/>
      <c r="BI1012" s="190"/>
      <c r="BJ1012" s="190"/>
      <c r="BK1012" s="190"/>
      <c r="BL1012" s="190"/>
      <c r="BM1012" s="190"/>
      <c r="BN1012" s="190"/>
      <c r="BO1012" s="190"/>
      <c r="BP1012" s="190"/>
      <c r="BQ1012" s="190"/>
      <c r="BR1012" s="190"/>
      <c r="BS1012" s="190"/>
      <c r="BT1012" s="190"/>
      <c r="BU1012" s="190"/>
      <c r="BV1012" s="190"/>
      <c r="BW1012" s="190"/>
      <c r="BX1012" s="190"/>
      <c r="BY1012" s="190"/>
      <c r="BZ1012" s="190"/>
      <c r="CA1012" s="190"/>
      <c r="CB1012" s="190"/>
      <c r="CC1012" s="190"/>
      <c r="CD1012" s="190"/>
      <c r="CE1012" s="190"/>
      <c r="CF1012" s="190"/>
      <c r="CG1012" s="190"/>
      <c r="CH1012" s="190"/>
      <c r="CI1012" s="190"/>
      <c r="CJ1012" s="190"/>
      <c r="CK1012" s="190"/>
      <c r="CL1012" s="190"/>
      <c r="CM1012" s="190"/>
      <c r="CN1012" s="190"/>
      <c r="CO1012" s="190"/>
      <c r="CP1012" s="190"/>
      <c r="CQ1012" s="190"/>
      <c r="CR1012" s="190"/>
      <c r="CS1012" s="190"/>
      <c r="CT1012" s="190"/>
      <c r="CU1012" s="190"/>
      <c r="CV1012" s="190"/>
      <c r="CW1012" s="190"/>
      <c r="CX1012" s="190"/>
      <c r="CY1012" s="190"/>
      <c r="CZ1012" s="190"/>
      <c r="DA1012" s="190"/>
      <c r="DB1012" s="190"/>
      <c r="DC1012" s="190"/>
      <c r="DD1012" s="190"/>
      <c r="DE1012" s="190"/>
      <c r="DF1012" s="190"/>
      <c r="DG1012" s="190"/>
      <c r="DH1012" s="190"/>
      <c r="DI1012" s="190"/>
      <c r="DJ1012" s="190"/>
      <c r="DK1012" s="190"/>
      <c r="DL1012" s="190"/>
      <c r="DM1012" s="190"/>
      <c r="DN1012" s="190"/>
      <c r="DO1012" s="190"/>
      <c r="DP1012" s="190"/>
      <c r="DQ1012" s="190"/>
      <c r="DR1012" s="190"/>
      <c r="DS1012" s="190"/>
      <c r="DT1012" s="190"/>
      <c r="DU1012" s="190"/>
      <c r="DV1012" s="190"/>
      <c r="DW1012" s="190"/>
      <c r="DX1012" s="190"/>
      <c r="DY1012" s="190"/>
      <c r="DZ1012" s="190"/>
      <c r="EA1012" s="190"/>
      <c r="EB1012" s="190"/>
      <c r="EC1012" s="190"/>
      <c r="ED1012" s="190"/>
      <c r="EE1012" s="190"/>
      <c r="EF1012" s="190"/>
      <c r="EG1012" s="190"/>
      <c r="EH1012" s="190"/>
      <c r="EI1012" s="190"/>
      <c r="EJ1012" s="190"/>
      <c r="EK1012" s="190"/>
      <c r="EL1012" s="190"/>
      <c r="EM1012" s="190"/>
      <c r="EN1012" s="190"/>
      <c r="EO1012" s="190"/>
      <c r="EP1012" s="190"/>
      <c r="EQ1012" s="190"/>
      <c r="ER1012" s="190"/>
      <c r="ES1012" s="190"/>
      <c r="ET1012" s="190"/>
      <c r="EU1012" s="190"/>
      <c r="EV1012" s="190"/>
      <c r="EW1012" s="190"/>
      <c r="EX1012" s="190"/>
      <c r="EY1012" s="190"/>
      <c r="EZ1012" s="190"/>
      <c r="FA1012" s="190"/>
      <c r="FB1012" s="190"/>
      <c r="FC1012" s="190"/>
      <c r="FD1012" s="190"/>
      <c r="FE1012" s="190"/>
      <c r="FF1012" s="190"/>
      <c r="FG1012" s="190"/>
      <c r="FH1012" s="190"/>
      <c r="FI1012" s="190"/>
      <c r="FJ1012" s="190"/>
      <c r="FK1012" s="190"/>
      <c r="FL1012" s="190"/>
      <c r="FM1012" s="190"/>
      <c r="FN1012" s="190"/>
      <c r="FO1012" s="190"/>
      <c r="FP1012" s="190"/>
      <c r="FQ1012" s="190"/>
      <c r="FR1012" s="190"/>
      <c r="FS1012" s="190"/>
      <c r="FT1012" s="190"/>
      <c r="FU1012" s="190"/>
      <c r="FV1012" s="190"/>
      <c r="FW1012" s="190"/>
      <c r="FX1012" s="190"/>
      <c r="FY1012" s="190"/>
      <c r="FZ1012" s="190"/>
      <c r="GA1012" s="190"/>
      <c r="GB1012" s="190"/>
      <c r="GC1012" s="190"/>
      <c r="GD1012" s="190"/>
      <c r="GE1012" s="190"/>
      <c r="GF1012" s="190"/>
      <c r="GG1012" s="190"/>
      <c r="GH1012" s="190"/>
    </row>
    <row r="1013" spans="1:190" s="16" customFormat="1" ht="21" customHeight="1" x14ac:dyDescent="0.25">
      <c r="A1013" s="700">
        <v>950</v>
      </c>
      <c r="B1013" s="714" t="s">
        <v>6965</v>
      </c>
      <c r="C1013" s="715" t="s">
        <v>6966</v>
      </c>
      <c r="D1013" s="719" t="s">
        <v>17</v>
      </c>
      <c r="E1013" s="700">
        <v>70</v>
      </c>
      <c r="F1013" s="703" t="str">
        <f t="shared" si="18"/>
        <v>Khá</v>
      </c>
      <c r="G1013" s="700"/>
      <c r="H1013" s="190"/>
      <c r="I1013" s="190"/>
      <c r="J1013" s="190"/>
      <c r="K1013" s="190"/>
      <c r="L1013" s="190"/>
      <c r="M1013" s="190"/>
      <c r="N1013" s="190"/>
      <c r="O1013" s="190"/>
      <c r="P1013" s="190"/>
      <c r="Q1013" s="190"/>
      <c r="R1013" s="190"/>
      <c r="S1013" s="190"/>
      <c r="T1013" s="190"/>
      <c r="U1013" s="190"/>
      <c r="V1013" s="190"/>
      <c r="W1013" s="190"/>
      <c r="X1013" s="190"/>
      <c r="Y1013" s="190"/>
      <c r="Z1013" s="190"/>
      <c r="AA1013" s="190"/>
      <c r="AB1013" s="190"/>
      <c r="AC1013" s="190"/>
      <c r="AD1013" s="190"/>
      <c r="AE1013" s="190"/>
      <c r="AF1013" s="190"/>
      <c r="AG1013" s="190"/>
      <c r="AH1013" s="190"/>
      <c r="AI1013" s="190"/>
      <c r="AJ1013" s="190"/>
      <c r="AK1013" s="190"/>
      <c r="AL1013" s="190"/>
      <c r="AM1013" s="190"/>
      <c r="AN1013" s="190"/>
      <c r="AO1013" s="190"/>
      <c r="AP1013" s="190"/>
      <c r="AQ1013" s="190"/>
      <c r="AR1013" s="190"/>
      <c r="AS1013" s="190"/>
      <c r="AT1013" s="190"/>
      <c r="AU1013" s="190"/>
      <c r="AV1013" s="190"/>
      <c r="AW1013" s="190"/>
      <c r="AX1013" s="190"/>
      <c r="AY1013" s="190"/>
      <c r="AZ1013" s="190"/>
      <c r="BA1013" s="190"/>
      <c r="BB1013" s="190"/>
      <c r="BC1013" s="190"/>
      <c r="BD1013" s="190"/>
      <c r="BE1013" s="190"/>
      <c r="BF1013" s="190"/>
      <c r="BG1013" s="190"/>
      <c r="BH1013" s="190"/>
      <c r="BI1013" s="190"/>
      <c r="BJ1013" s="190"/>
      <c r="BK1013" s="190"/>
      <c r="BL1013" s="190"/>
      <c r="BM1013" s="190"/>
      <c r="BN1013" s="190"/>
      <c r="BO1013" s="190"/>
      <c r="BP1013" s="190"/>
      <c r="BQ1013" s="190"/>
      <c r="BR1013" s="190"/>
      <c r="BS1013" s="190"/>
      <c r="BT1013" s="190"/>
      <c r="BU1013" s="190"/>
      <c r="BV1013" s="190"/>
      <c r="BW1013" s="190"/>
      <c r="BX1013" s="190"/>
      <c r="BY1013" s="190"/>
      <c r="BZ1013" s="190"/>
      <c r="CA1013" s="190"/>
      <c r="CB1013" s="190"/>
      <c r="CC1013" s="190"/>
      <c r="CD1013" s="190"/>
      <c r="CE1013" s="190"/>
      <c r="CF1013" s="190"/>
      <c r="CG1013" s="190"/>
      <c r="CH1013" s="190"/>
      <c r="CI1013" s="190"/>
      <c r="CJ1013" s="190"/>
      <c r="CK1013" s="190"/>
      <c r="CL1013" s="190"/>
      <c r="CM1013" s="190"/>
      <c r="CN1013" s="190"/>
      <c r="CO1013" s="190"/>
      <c r="CP1013" s="190"/>
      <c r="CQ1013" s="190"/>
      <c r="CR1013" s="190"/>
      <c r="CS1013" s="190"/>
      <c r="CT1013" s="190"/>
      <c r="CU1013" s="190"/>
      <c r="CV1013" s="190"/>
      <c r="CW1013" s="190"/>
      <c r="CX1013" s="190"/>
      <c r="CY1013" s="190"/>
      <c r="CZ1013" s="190"/>
      <c r="DA1013" s="190"/>
      <c r="DB1013" s="190"/>
      <c r="DC1013" s="190"/>
      <c r="DD1013" s="190"/>
      <c r="DE1013" s="190"/>
      <c r="DF1013" s="190"/>
      <c r="DG1013" s="190"/>
      <c r="DH1013" s="190"/>
      <c r="DI1013" s="190"/>
      <c r="DJ1013" s="190"/>
      <c r="DK1013" s="190"/>
      <c r="DL1013" s="190"/>
      <c r="DM1013" s="190"/>
      <c r="DN1013" s="190"/>
      <c r="DO1013" s="190"/>
      <c r="DP1013" s="190"/>
      <c r="DQ1013" s="190"/>
      <c r="DR1013" s="190"/>
      <c r="DS1013" s="190"/>
      <c r="DT1013" s="190"/>
      <c r="DU1013" s="190"/>
      <c r="DV1013" s="190"/>
      <c r="DW1013" s="190"/>
      <c r="DX1013" s="190"/>
      <c r="DY1013" s="190"/>
      <c r="DZ1013" s="190"/>
      <c r="EA1013" s="190"/>
      <c r="EB1013" s="190"/>
      <c r="EC1013" s="190"/>
      <c r="ED1013" s="190"/>
      <c r="EE1013" s="190"/>
      <c r="EF1013" s="190"/>
      <c r="EG1013" s="190"/>
      <c r="EH1013" s="190"/>
      <c r="EI1013" s="190"/>
      <c r="EJ1013" s="190"/>
      <c r="EK1013" s="190"/>
      <c r="EL1013" s="190"/>
      <c r="EM1013" s="190"/>
      <c r="EN1013" s="190"/>
      <c r="EO1013" s="190"/>
      <c r="EP1013" s="190"/>
      <c r="EQ1013" s="190"/>
      <c r="ER1013" s="190"/>
      <c r="ES1013" s="190"/>
      <c r="ET1013" s="190"/>
      <c r="EU1013" s="190"/>
      <c r="EV1013" s="190"/>
      <c r="EW1013" s="190"/>
      <c r="EX1013" s="190"/>
      <c r="EY1013" s="190"/>
      <c r="EZ1013" s="190"/>
      <c r="FA1013" s="190"/>
      <c r="FB1013" s="190"/>
      <c r="FC1013" s="190"/>
      <c r="FD1013" s="190"/>
      <c r="FE1013" s="190"/>
      <c r="FF1013" s="190"/>
      <c r="FG1013" s="190"/>
      <c r="FH1013" s="190"/>
      <c r="FI1013" s="190"/>
      <c r="FJ1013" s="190"/>
      <c r="FK1013" s="190"/>
      <c r="FL1013" s="190"/>
      <c r="FM1013" s="190"/>
      <c r="FN1013" s="190"/>
      <c r="FO1013" s="190"/>
      <c r="FP1013" s="190"/>
      <c r="FQ1013" s="190"/>
      <c r="FR1013" s="190"/>
      <c r="FS1013" s="190"/>
      <c r="FT1013" s="190"/>
      <c r="FU1013" s="190"/>
      <c r="FV1013" s="190"/>
      <c r="FW1013" s="190"/>
      <c r="FX1013" s="190"/>
      <c r="FY1013" s="190"/>
      <c r="FZ1013" s="190"/>
      <c r="GA1013" s="190"/>
      <c r="GB1013" s="190"/>
      <c r="GC1013" s="190"/>
      <c r="GD1013" s="190"/>
      <c r="GE1013" s="190"/>
      <c r="GF1013" s="190"/>
      <c r="GG1013" s="190"/>
      <c r="GH1013" s="190"/>
    </row>
    <row r="1014" spans="1:190" s="16" customFormat="1" ht="21" customHeight="1" x14ac:dyDescent="0.25">
      <c r="A1014" s="700">
        <v>951</v>
      </c>
      <c r="B1014" s="714" t="s">
        <v>6967</v>
      </c>
      <c r="C1014" s="715" t="s">
        <v>2855</v>
      </c>
      <c r="D1014" s="719" t="s">
        <v>66</v>
      </c>
      <c r="E1014" s="700">
        <v>92</v>
      </c>
      <c r="F1014" s="703" t="str">
        <f t="shared" si="18"/>
        <v>Xuất sắc</v>
      </c>
      <c r="G1014" s="703"/>
      <c r="H1014" s="190"/>
      <c r="I1014" s="190"/>
      <c r="J1014" s="190"/>
      <c r="K1014" s="190"/>
      <c r="L1014" s="190"/>
      <c r="M1014" s="190"/>
      <c r="N1014" s="190"/>
      <c r="O1014" s="190"/>
      <c r="P1014" s="190"/>
      <c r="Q1014" s="190"/>
      <c r="R1014" s="190"/>
      <c r="S1014" s="190"/>
      <c r="T1014" s="190"/>
      <c r="U1014" s="190"/>
      <c r="V1014" s="190"/>
      <c r="W1014" s="190"/>
      <c r="X1014" s="190"/>
      <c r="Y1014" s="190"/>
      <c r="Z1014" s="190"/>
      <c r="AA1014" s="190"/>
      <c r="AB1014" s="190"/>
      <c r="AC1014" s="190"/>
      <c r="AD1014" s="190"/>
      <c r="AE1014" s="190"/>
      <c r="AF1014" s="190"/>
      <c r="AG1014" s="190"/>
      <c r="AH1014" s="190"/>
      <c r="AI1014" s="190"/>
      <c r="AJ1014" s="190"/>
      <c r="AK1014" s="190"/>
      <c r="AL1014" s="190"/>
      <c r="AM1014" s="190"/>
      <c r="AN1014" s="190"/>
      <c r="AO1014" s="190"/>
      <c r="AP1014" s="190"/>
      <c r="AQ1014" s="190"/>
      <c r="AR1014" s="190"/>
      <c r="AS1014" s="190"/>
      <c r="AT1014" s="190"/>
      <c r="AU1014" s="190"/>
      <c r="AV1014" s="190"/>
      <c r="AW1014" s="190"/>
      <c r="AX1014" s="190"/>
      <c r="AY1014" s="190"/>
      <c r="AZ1014" s="190"/>
      <c r="BA1014" s="190"/>
      <c r="BB1014" s="190"/>
      <c r="BC1014" s="190"/>
      <c r="BD1014" s="190"/>
      <c r="BE1014" s="190"/>
      <c r="BF1014" s="190"/>
      <c r="BG1014" s="190"/>
      <c r="BH1014" s="190"/>
      <c r="BI1014" s="190"/>
      <c r="BJ1014" s="190"/>
      <c r="BK1014" s="190"/>
      <c r="BL1014" s="190"/>
      <c r="BM1014" s="190"/>
      <c r="BN1014" s="190"/>
      <c r="BO1014" s="190"/>
      <c r="BP1014" s="190"/>
      <c r="BQ1014" s="190"/>
      <c r="BR1014" s="190"/>
      <c r="BS1014" s="190"/>
      <c r="BT1014" s="190"/>
      <c r="BU1014" s="190"/>
      <c r="BV1014" s="190"/>
      <c r="BW1014" s="190"/>
      <c r="BX1014" s="190"/>
      <c r="BY1014" s="190"/>
      <c r="BZ1014" s="190"/>
      <c r="CA1014" s="190"/>
      <c r="CB1014" s="190"/>
      <c r="CC1014" s="190"/>
      <c r="CD1014" s="190"/>
      <c r="CE1014" s="190"/>
      <c r="CF1014" s="190"/>
      <c r="CG1014" s="190"/>
      <c r="CH1014" s="190"/>
      <c r="CI1014" s="190"/>
      <c r="CJ1014" s="190"/>
      <c r="CK1014" s="190"/>
      <c r="CL1014" s="190"/>
      <c r="CM1014" s="190"/>
      <c r="CN1014" s="190"/>
      <c r="CO1014" s="190"/>
      <c r="CP1014" s="190"/>
      <c r="CQ1014" s="190"/>
      <c r="CR1014" s="190"/>
      <c r="CS1014" s="190"/>
      <c r="CT1014" s="190"/>
      <c r="CU1014" s="190"/>
      <c r="CV1014" s="190"/>
      <c r="CW1014" s="190"/>
      <c r="CX1014" s="190"/>
      <c r="CY1014" s="190"/>
      <c r="CZ1014" s="190"/>
      <c r="DA1014" s="190"/>
      <c r="DB1014" s="190"/>
      <c r="DC1014" s="190"/>
      <c r="DD1014" s="190"/>
      <c r="DE1014" s="190"/>
      <c r="DF1014" s="190"/>
      <c r="DG1014" s="190"/>
      <c r="DH1014" s="190"/>
      <c r="DI1014" s="190"/>
      <c r="DJ1014" s="190"/>
      <c r="DK1014" s="190"/>
      <c r="DL1014" s="190"/>
      <c r="DM1014" s="190"/>
      <c r="DN1014" s="190"/>
      <c r="DO1014" s="190"/>
      <c r="DP1014" s="190"/>
      <c r="DQ1014" s="190"/>
      <c r="DR1014" s="190"/>
      <c r="DS1014" s="190"/>
      <c r="DT1014" s="190"/>
      <c r="DU1014" s="190"/>
      <c r="DV1014" s="190"/>
      <c r="DW1014" s="190"/>
      <c r="DX1014" s="190"/>
      <c r="DY1014" s="190"/>
      <c r="DZ1014" s="190"/>
      <c r="EA1014" s="190"/>
      <c r="EB1014" s="190"/>
      <c r="EC1014" s="190"/>
      <c r="ED1014" s="190"/>
      <c r="EE1014" s="190"/>
      <c r="EF1014" s="190"/>
      <c r="EG1014" s="190"/>
      <c r="EH1014" s="190"/>
      <c r="EI1014" s="190"/>
      <c r="EJ1014" s="190"/>
      <c r="EK1014" s="190"/>
      <c r="EL1014" s="190"/>
      <c r="EM1014" s="190"/>
      <c r="EN1014" s="190"/>
      <c r="EO1014" s="190"/>
      <c r="EP1014" s="190"/>
      <c r="EQ1014" s="190"/>
      <c r="ER1014" s="190"/>
      <c r="ES1014" s="190"/>
      <c r="ET1014" s="190"/>
      <c r="EU1014" s="190"/>
      <c r="EV1014" s="190"/>
      <c r="EW1014" s="190"/>
      <c r="EX1014" s="190"/>
      <c r="EY1014" s="190"/>
      <c r="EZ1014" s="190"/>
      <c r="FA1014" s="190"/>
      <c r="FB1014" s="190"/>
      <c r="FC1014" s="190"/>
      <c r="FD1014" s="190"/>
      <c r="FE1014" s="190"/>
      <c r="FF1014" s="190"/>
      <c r="FG1014" s="190"/>
      <c r="FH1014" s="190"/>
      <c r="FI1014" s="190"/>
      <c r="FJ1014" s="190"/>
      <c r="FK1014" s="190"/>
      <c r="FL1014" s="190"/>
      <c r="FM1014" s="190"/>
      <c r="FN1014" s="190"/>
      <c r="FO1014" s="190"/>
      <c r="FP1014" s="190"/>
      <c r="FQ1014" s="190"/>
      <c r="FR1014" s="190"/>
      <c r="FS1014" s="190"/>
      <c r="FT1014" s="190"/>
      <c r="FU1014" s="190"/>
      <c r="FV1014" s="190"/>
      <c r="FW1014" s="190"/>
      <c r="FX1014" s="190"/>
      <c r="FY1014" s="190"/>
      <c r="FZ1014" s="190"/>
      <c r="GA1014" s="190"/>
      <c r="GB1014" s="190"/>
      <c r="GC1014" s="190"/>
      <c r="GD1014" s="190"/>
      <c r="GE1014" s="190"/>
      <c r="GF1014" s="190"/>
      <c r="GG1014" s="190"/>
      <c r="GH1014" s="190"/>
    </row>
    <row r="1015" spans="1:190" s="16" customFormat="1" ht="21" customHeight="1" x14ac:dyDescent="0.25">
      <c r="A1015" s="700">
        <v>952</v>
      </c>
      <c r="B1015" s="714" t="s">
        <v>6968</v>
      </c>
      <c r="C1015" s="715" t="s">
        <v>185</v>
      </c>
      <c r="D1015" s="719" t="s">
        <v>66</v>
      </c>
      <c r="E1015" s="700">
        <v>96</v>
      </c>
      <c r="F1015" s="703" t="str">
        <f t="shared" si="18"/>
        <v>Xuất sắc</v>
      </c>
      <c r="G1015" s="700"/>
      <c r="H1015" s="190"/>
      <c r="I1015" s="190"/>
      <c r="J1015" s="190"/>
      <c r="K1015" s="190"/>
      <c r="L1015" s="190"/>
      <c r="M1015" s="190"/>
      <c r="N1015" s="190"/>
      <c r="O1015" s="190"/>
      <c r="P1015" s="190"/>
      <c r="Q1015" s="190"/>
      <c r="R1015" s="190"/>
      <c r="S1015" s="190"/>
      <c r="T1015" s="190"/>
      <c r="U1015" s="190"/>
      <c r="V1015" s="190"/>
      <c r="W1015" s="190"/>
      <c r="X1015" s="190"/>
      <c r="Y1015" s="190"/>
      <c r="Z1015" s="190"/>
      <c r="AA1015" s="190"/>
      <c r="AB1015" s="190"/>
      <c r="AC1015" s="190"/>
      <c r="AD1015" s="190"/>
      <c r="AE1015" s="190"/>
      <c r="AF1015" s="190"/>
      <c r="AG1015" s="190"/>
      <c r="AH1015" s="190"/>
      <c r="AI1015" s="190"/>
      <c r="AJ1015" s="190"/>
      <c r="AK1015" s="190"/>
      <c r="AL1015" s="190"/>
      <c r="AM1015" s="190"/>
      <c r="AN1015" s="190"/>
      <c r="AO1015" s="190"/>
      <c r="AP1015" s="190"/>
      <c r="AQ1015" s="190"/>
      <c r="AR1015" s="190"/>
      <c r="AS1015" s="190"/>
      <c r="AT1015" s="190"/>
      <c r="AU1015" s="190"/>
      <c r="AV1015" s="190"/>
      <c r="AW1015" s="190"/>
      <c r="AX1015" s="190"/>
      <c r="AY1015" s="190"/>
      <c r="AZ1015" s="190"/>
      <c r="BA1015" s="190"/>
      <c r="BB1015" s="190"/>
      <c r="BC1015" s="190"/>
      <c r="BD1015" s="190"/>
      <c r="BE1015" s="190"/>
      <c r="BF1015" s="190"/>
      <c r="BG1015" s="190"/>
      <c r="BH1015" s="190"/>
      <c r="BI1015" s="190"/>
      <c r="BJ1015" s="190"/>
      <c r="BK1015" s="190"/>
      <c r="BL1015" s="190"/>
      <c r="BM1015" s="190"/>
      <c r="BN1015" s="190"/>
      <c r="BO1015" s="190"/>
      <c r="BP1015" s="190"/>
      <c r="BQ1015" s="190"/>
      <c r="BR1015" s="190"/>
      <c r="BS1015" s="190"/>
      <c r="BT1015" s="190"/>
      <c r="BU1015" s="190"/>
      <c r="BV1015" s="190"/>
      <c r="BW1015" s="190"/>
      <c r="BX1015" s="190"/>
      <c r="BY1015" s="190"/>
      <c r="BZ1015" s="190"/>
      <c r="CA1015" s="190"/>
      <c r="CB1015" s="190"/>
      <c r="CC1015" s="190"/>
      <c r="CD1015" s="190"/>
      <c r="CE1015" s="190"/>
      <c r="CF1015" s="190"/>
      <c r="CG1015" s="190"/>
      <c r="CH1015" s="190"/>
      <c r="CI1015" s="190"/>
      <c r="CJ1015" s="190"/>
      <c r="CK1015" s="190"/>
      <c r="CL1015" s="190"/>
      <c r="CM1015" s="190"/>
      <c r="CN1015" s="190"/>
      <c r="CO1015" s="190"/>
      <c r="CP1015" s="190"/>
      <c r="CQ1015" s="190"/>
      <c r="CR1015" s="190"/>
      <c r="CS1015" s="190"/>
      <c r="CT1015" s="190"/>
      <c r="CU1015" s="190"/>
      <c r="CV1015" s="190"/>
      <c r="CW1015" s="190"/>
      <c r="CX1015" s="190"/>
      <c r="CY1015" s="190"/>
      <c r="CZ1015" s="190"/>
      <c r="DA1015" s="190"/>
      <c r="DB1015" s="190"/>
      <c r="DC1015" s="190"/>
      <c r="DD1015" s="190"/>
      <c r="DE1015" s="190"/>
      <c r="DF1015" s="190"/>
      <c r="DG1015" s="190"/>
      <c r="DH1015" s="190"/>
      <c r="DI1015" s="190"/>
      <c r="DJ1015" s="190"/>
      <c r="DK1015" s="190"/>
      <c r="DL1015" s="190"/>
      <c r="DM1015" s="190"/>
      <c r="DN1015" s="190"/>
      <c r="DO1015" s="190"/>
      <c r="DP1015" s="190"/>
      <c r="DQ1015" s="190"/>
      <c r="DR1015" s="190"/>
      <c r="DS1015" s="190"/>
      <c r="DT1015" s="190"/>
      <c r="DU1015" s="190"/>
      <c r="DV1015" s="190"/>
      <c r="DW1015" s="190"/>
      <c r="DX1015" s="190"/>
      <c r="DY1015" s="190"/>
      <c r="DZ1015" s="190"/>
      <c r="EA1015" s="190"/>
      <c r="EB1015" s="190"/>
      <c r="EC1015" s="190"/>
      <c r="ED1015" s="190"/>
      <c r="EE1015" s="190"/>
      <c r="EF1015" s="190"/>
      <c r="EG1015" s="190"/>
      <c r="EH1015" s="190"/>
      <c r="EI1015" s="190"/>
      <c r="EJ1015" s="190"/>
      <c r="EK1015" s="190"/>
      <c r="EL1015" s="190"/>
      <c r="EM1015" s="190"/>
      <c r="EN1015" s="190"/>
      <c r="EO1015" s="190"/>
      <c r="EP1015" s="190"/>
      <c r="EQ1015" s="190"/>
      <c r="ER1015" s="190"/>
      <c r="ES1015" s="190"/>
      <c r="ET1015" s="190"/>
      <c r="EU1015" s="190"/>
      <c r="EV1015" s="190"/>
      <c r="EW1015" s="190"/>
      <c r="EX1015" s="190"/>
      <c r="EY1015" s="190"/>
      <c r="EZ1015" s="190"/>
      <c r="FA1015" s="190"/>
      <c r="FB1015" s="190"/>
      <c r="FC1015" s="190"/>
      <c r="FD1015" s="190"/>
      <c r="FE1015" s="190"/>
      <c r="FF1015" s="190"/>
      <c r="FG1015" s="190"/>
      <c r="FH1015" s="190"/>
      <c r="FI1015" s="190"/>
      <c r="FJ1015" s="190"/>
      <c r="FK1015" s="190"/>
      <c r="FL1015" s="190"/>
      <c r="FM1015" s="190"/>
      <c r="FN1015" s="190"/>
      <c r="FO1015" s="190"/>
      <c r="FP1015" s="190"/>
      <c r="FQ1015" s="190"/>
      <c r="FR1015" s="190"/>
      <c r="FS1015" s="190"/>
      <c r="FT1015" s="190"/>
      <c r="FU1015" s="190"/>
      <c r="FV1015" s="190"/>
      <c r="FW1015" s="190"/>
      <c r="FX1015" s="190"/>
      <c r="FY1015" s="190"/>
      <c r="FZ1015" s="190"/>
      <c r="GA1015" s="190"/>
      <c r="GB1015" s="190"/>
      <c r="GC1015" s="190"/>
      <c r="GD1015" s="190"/>
      <c r="GE1015" s="190"/>
      <c r="GF1015" s="190"/>
      <c r="GG1015" s="190"/>
      <c r="GH1015" s="190"/>
    </row>
    <row r="1016" spans="1:190" s="16" customFormat="1" ht="21" customHeight="1" x14ac:dyDescent="0.25">
      <c r="A1016" s="700">
        <v>953</v>
      </c>
      <c r="B1016" s="714" t="s">
        <v>6969</v>
      </c>
      <c r="C1016" s="715" t="s">
        <v>93</v>
      </c>
      <c r="D1016" s="719" t="s">
        <v>194</v>
      </c>
      <c r="E1016" s="700">
        <v>87</v>
      </c>
      <c r="F1016" s="703" t="str">
        <f t="shared" si="18"/>
        <v>Tốt</v>
      </c>
      <c r="G1016" s="700"/>
      <c r="H1016" s="190"/>
      <c r="I1016" s="190"/>
      <c r="J1016" s="190"/>
      <c r="K1016" s="190"/>
      <c r="L1016" s="190"/>
      <c r="M1016" s="190"/>
      <c r="N1016" s="190"/>
      <c r="O1016" s="190"/>
      <c r="P1016" s="190"/>
      <c r="Q1016" s="190"/>
      <c r="R1016" s="190"/>
      <c r="S1016" s="190"/>
      <c r="T1016" s="190"/>
      <c r="U1016" s="190"/>
      <c r="V1016" s="190"/>
      <c r="W1016" s="190"/>
      <c r="X1016" s="190"/>
      <c r="Y1016" s="190"/>
      <c r="Z1016" s="190"/>
      <c r="AA1016" s="190"/>
      <c r="AB1016" s="190"/>
      <c r="AC1016" s="190"/>
      <c r="AD1016" s="190"/>
      <c r="AE1016" s="190"/>
      <c r="AF1016" s="190"/>
      <c r="AG1016" s="190"/>
      <c r="AH1016" s="190"/>
      <c r="AI1016" s="190"/>
      <c r="AJ1016" s="190"/>
      <c r="AK1016" s="190"/>
      <c r="AL1016" s="190"/>
      <c r="AM1016" s="190"/>
      <c r="AN1016" s="190"/>
      <c r="AO1016" s="190"/>
      <c r="AP1016" s="190"/>
      <c r="AQ1016" s="190"/>
      <c r="AR1016" s="190"/>
      <c r="AS1016" s="190"/>
      <c r="AT1016" s="190"/>
      <c r="AU1016" s="190"/>
      <c r="AV1016" s="190"/>
      <c r="AW1016" s="190"/>
      <c r="AX1016" s="190"/>
      <c r="AY1016" s="190"/>
      <c r="AZ1016" s="190"/>
      <c r="BA1016" s="190"/>
      <c r="BB1016" s="190"/>
      <c r="BC1016" s="190"/>
      <c r="BD1016" s="190"/>
      <c r="BE1016" s="190"/>
      <c r="BF1016" s="190"/>
      <c r="BG1016" s="190"/>
      <c r="BH1016" s="190"/>
      <c r="BI1016" s="190"/>
      <c r="BJ1016" s="190"/>
      <c r="BK1016" s="190"/>
      <c r="BL1016" s="190"/>
      <c r="BM1016" s="190"/>
      <c r="BN1016" s="190"/>
      <c r="BO1016" s="190"/>
      <c r="BP1016" s="190"/>
      <c r="BQ1016" s="190"/>
      <c r="BR1016" s="190"/>
      <c r="BS1016" s="190"/>
      <c r="BT1016" s="190"/>
      <c r="BU1016" s="190"/>
      <c r="BV1016" s="190"/>
      <c r="BW1016" s="190"/>
      <c r="BX1016" s="190"/>
      <c r="BY1016" s="190"/>
      <c r="BZ1016" s="190"/>
      <c r="CA1016" s="190"/>
      <c r="CB1016" s="190"/>
      <c r="CC1016" s="190"/>
      <c r="CD1016" s="190"/>
      <c r="CE1016" s="190"/>
      <c r="CF1016" s="190"/>
      <c r="CG1016" s="190"/>
      <c r="CH1016" s="190"/>
      <c r="CI1016" s="190"/>
      <c r="CJ1016" s="190"/>
      <c r="CK1016" s="190"/>
      <c r="CL1016" s="190"/>
      <c r="CM1016" s="190"/>
      <c r="CN1016" s="190"/>
      <c r="CO1016" s="190"/>
      <c r="CP1016" s="190"/>
      <c r="CQ1016" s="190"/>
      <c r="CR1016" s="190"/>
      <c r="CS1016" s="190"/>
      <c r="CT1016" s="190"/>
      <c r="CU1016" s="190"/>
      <c r="CV1016" s="190"/>
      <c r="CW1016" s="190"/>
      <c r="CX1016" s="190"/>
      <c r="CY1016" s="190"/>
      <c r="CZ1016" s="190"/>
      <c r="DA1016" s="190"/>
      <c r="DB1016" s="190"/>
      <c r="DC1016" s="190"/>
      <c r="DD1016" s="190"/>
      <c r="DE1016" s="190"/>
      <c r="DF1016" s="190"/>
      <c r="DG1016" s="190"/>
      <c r="DH1016" s="190"/>
      <c r="DI1016" s="190"/>
      <c r="DJ1016" s="190"/>
      <c r="DK1016" s="190"/>
      <c r="DL1016" s="190"/>
      <c r="DM1016" s="190"/>
      <c r="DN1016" s="190"/>
      <c r="DO1016" s="190"/>
      <c r="DP1016" s="190"/>
      <c r="DQ1016" s="190"/>
      <c r="DR1016" s="190"/>
      <c r="DS1016" s="190"/>
      <c r="DT1016" s="190"/>
      <c r="DU1016" s="190"/>
      <c r="DV1016" s="190"/>
      <c r="DW1016" s="190"/>
      <c r="DX1016" s="190"/>
      <c r="DY1016" s="190"/>
      <c r="DZ1016" s="190"/>
      <c r="EA1016" s="190"/>
      <c r="EB1016" s="190"/>
      <c r="EC1016" s="190"/>
      <c r="ED1016" s="190"/>
      <c r="EE1016" s="190"/>
      <c r="EF1016" s="190"/>
      <c r="EG1016" s="190"/>
      <c r="EH1016" s="190"/>
      <c r="EI1016" s="190"/>
      <c r="EJ1016" s="190"/>
      <c r="EK1016" s="190"/>
      <c r="EL1016" s="190"/>
      <c r="EM1016" s="190"/>
      <c r="EN1016" s="190"/>
      <c r="EO1016" s="190"/>
      <c r="EP1016" s="190"/>
      <c r="EQ1016" s="190"/>
      <c r="ER1016" s="190"/>
      <c r="ES1016" s="190"/>
      <c r="ET1016" s="190"/>
      <c r="EU1016" s="190"/>
      <c r="EV1016" s="190"/>
      <c r="EW1016" s="190"/>
      <c r="EX1016" s="190"/>
      <c r="EY1016" s="190"/>
      <c r="EZ1016" s="190"/>
      <c r="FA1016" s="190"/>
      <c r="FB1016" s="190"/>
      <c r="FC1016" s="190"/>
      <c r="FD1016" s="190"/>
      <c r="FE1016" s="190"/>
      <c r="FF1016" s="190"/>
      <c r="FG1016" s="190"/>
      <c r="FH1016" s="190"/>
      <c r="FI1016" s="190"/>
      <c r="FJ1016" s="190"/>
      <c r="FK1016" s="190"/>
      <c r="FL1016" s="190"/>
      <c r="FM1016" s="190"/>
      <c r="FN1016" s="190"/>
      <c r="FO1016" s="190"/>
      <c r="FP1016" s="190"/>
      <c r="FQ1016" s="190"/>
      <c r="FR1016" s="190"/>
      <c r="FS1016" s="190"/>
      <c r="FT1016" s="190"/>
      <c r="FU1016" s="190"/>
      <c r="FV1016" s="190"/>
      <c r="FW1016" s="190"/>
      <c r="FX1016" s="190"/>
      <c r="FY1016" s="190"/>
      <c r="FZ1016" s="190"/>
      <c r="GA1016" s="190"/>
      <c r="GB1016" s="190"/>
      <c r="GC1016" s="190"/>
      <c r="GD1016" s="190"/>
      <c r="GE1016" s="190"/>
      <c r="GF1016" s="190"/>
      <c r="GG1016" s="190"/>
      <c r="GH1016" s="190"/>
    </row>
    <row r="1017" spans="1:190" s="16" customFormat="1" ht="21" customHeight="1" x14ac:dyDescent="0.25">
      <c r="A1017" s="700">
        <v>954</v>
      </c>
      <c r="B1017" s="714" t="s">
        <v>6970</v>
      </c>
      <c r="C1017" s="715" t="s">
        <v>6971</v>
      </c>
      <c r="D1017" s="719" t="s">
        <v>295</v>
      </c>
      <c r="E1017" s="700">
        <v>20</v>
      </c>
      <c r="F1017" s="703" t="str">
        <f t="shared" si="18"/>
        <v>Kém</v>
      </c>
      <c r="G1017" s="787" t="s">
        <v>3651</v>
      </c>
      <c r="H1017" s="190"/>
      <c r="I1017" s="190"/>
      <c r="J1017" s="190"/>
      <c r="K1017" s="190"/>
      <c r="L1017" s="190"/>
      <c r="M1017" s="190"/>
      <c r="N1017" s="190"/>
      <c r="O1017" s="190"/>
      <c r="P1017" s="190"/>
      <c r="Q1017" s="190"/>
      <c r="R1017" s="190"/>
      <c r="S1017" s="190"/>
      <c r="T1017" s="190"/>
      <c r="U1017" s="190"/>
      <c r="V1017" s="190"/>
      <c r="W1017" s="190"/>
      <c r="X1017" s="190"/>
      <c r="Y1017" s="190"/>
      <c r="Z1017" s="190"/>
      <c r="AA1017" s="190"/>
      <c r="AB1017" s="190"/>
      <c r="AC1017" s="190"/>
      <c r="AD1017" s="190"/>
      <c r="AE1017" s="190"/>
      <c r="AF1017" s="190"/>
      <c r="AG1017" s="190"/>
      <c r="AH1017" s="190"/>
      <c r="AI1017" s="190"/>
      <c r="AJ1017" s="190"/>
      <c r="AK1017" s="190"/>
      <c r="AL1017" s="190"/>
      <c r="AM1017" s="190"/>
      <c r="AN1017" s="190"/>
      <c r="AO1017" s="190"/>
      <c r="AP1017" s="190"/>
      <c r="AQ1017" s="190"/>
      <c r="AR1017" s="190"/>
      <c r="AS1017" s="190"/>
      <c r="AT1017" s="190"/>
      <c r="AU1017" s="190"/>
      <c r="AV1017" s="190"/>
      <c r="AW1017" s="190"/>
      <c r="AX1017" s="190"/>
      <c r="AY1017" s="190"/>
      <c r="AZ1017" s="190"/>
      <c r="BA1017" s="190"/>
      <c r="BB1017" s="190"/>
      <c r="BC1017" s="190"/>
      <c r="BD1017" s="190"/>
      <c r="BE1017" s="190"/>
      <c r="BF1017" s="190"/>
      <c r="BG1017" s="190"/>
      <c r="BH1017" s="190"/>
      <c r="BI1017" s="190"/>
      <c r="BJ1017" s="190"/>
      <c r="BK1017" s="190"/>
      <c r="BL1017" s="190"/>
      <c r="BM1017" s="190"/>
      <c r="BN1017" s="190"/>
      <c r="BO1017" s="190"/>
      <c r="BP1017" s="190"/>
      <c r="BQ1017" s="190"/>
      <c r="BR1017" s="190"/>
      <c r="BS1017" s="190"/>
      <c r="BT1017" s="190"/>
      <c r="BU1017" s="190"/>
      <c r="BV1017" s="190"/>
      <c r="BW1017" s="190"/>
      <c r="BX1017" s="190"/>
      <c r="BY1017" s="190"/>
      <c r="BZ1017" s="190"/>
      <c r="CA1017" s="190"/>
      <c r="CB1017" s="190"/>
      <c r="CC1017" s="190"/>
      <c r="CD1017" s="190"/>
      <c r="CE1017" s="190"/>
      <c r="CF1017" s="190"/>
      <c r="CG1017" s="190"/>
      <c r="CH1017" s="190"/>
      <c r="CI1017" s="190"/>
      <c r="CJ1017" s="190"/>
      <c r="CK1017" s="190"/>
      <c r="CL1017" s="190"/>
      <c r="CM1017" s="190"/>
      <c r="CN1017" s="190"/>
      <c r="CO1017" s="190"/>
      <c r="CP1017" s="190"/>
      <c r="CQ1017" s="190"/>
      <c r="CR1017" s="190"/>
      <c r="CS1017" s="190"/>
      <c r="CT1017" s="190"/>
      <c r="CU1017" s="190"/>
      <c r="CV1017" s="190"/>
      <c r="CW1017" s="190"/>
      <c r="CX1017" s="190"/>
      <c r="CY1017" s="190"/>
      <c r="CZ1017" s="190"/>
      <c r="DA1017" s="190"/>
      <c r="DB1017" s="190"/>
      <c r="DC1017" s="190"/>
      <c r="DD1017" s="190"/>
      <c r="DE1017" s="190"/>
      <c r="DF1017" s="190"/>
      <c r="DG1017" s="190"/>
      <c r="DH1017" s="190"/>
      <c r="DI1017" s="190"/>
      <c r="DJ1017" s="190"/>
      <c r="DK1017" s="190"/>
      <c r="DL1017" s="190"/>
      <c r="DM1017" s="190"/>
      <c r="DN1017" s="190"/>
      <c r="DO1017" s="190"/>
      <c r="DP1017" s="190"/>
      <c r="DQ1017" s="190"/>
      <c r="DR1017" s="190"/>
      <c r="DS1017" s="190"/>
      <c r="DT1017" s="190"/>
      <c r="DU1017" s="190"/>
      <c r="DV1017" s="190"/>
      <c r="DW1017" s="190"/>
      <c r="DX1017" s="190"/>
      <c r="DY1017" s="190"/>
      <c r="DZ1017" s="190"/>
      <c r="EA1017" s="190"/>
      <c r="EB1017" s="190"/>
      <c r="EC1017" s="190"/>
      <c r="ED1017" s="190"/>
      <c r="EE1017" s="190"/>
      <c r="EF1017" s="190"/>
      <c r="EG1017" s="190"/>
      <c r="EH1017" s="190"/>
      <c r="EI1017" s="190"/>
      <c r="EJ1017" s="190"/>
      <c r="EK1017" s="190"/>
      <c r="EL1017" s="190"/>
      <c r="EM1017" s="190"/>
      <c r="EN1017" s="190"/>
      <c r="EO1017" s="190"/>
      <c r="EP1017" s="190"/>
      <c r="EQ1017" s="190"/>
      <c r="ER1017" s="190"/>
      <c r="ES1017" s="190"/>
      <c r="ET1017" s="190"/>
      <c r="EU1017" s="190"/>
      <c r="EV1017" s="190"/>
      <c r="EW1017" s="190"/>
      <c r="EX1017" s="190"/>
      <c r="EY1017" s="190"/>
      <c r="EZ1017" s="190"/>
      <c r="FA1017" s="190"/>
      <c r="FB1017" s="190"/>
      <c r="FC1017" s="190"/>
      <c r="FD1017" s="190"/>
      <c r="FE1017" s="190"/>
      <c r="FF1017" s="190"/>
      <c r="FG1017" s="190"/>
      <c r="FH1017" s="190"/>
      <c r="FI1017" s="190"/>
      <c r="FJ1017" s="190"/>
      <c r="FK1017" s="190"/>
      <c r="FL1017" s="190"/>
      <c r="FM1017" s="190"/>
      <c r="FN1017" s="190"/>
      <c r="FO1017" s="190"/>
      <c r="FP1017" s="190"/>
      <c r="FQ1017" s="190"/>
      <c r="FR1017" s="190"/>
      <c r="FS1017" s="190"/>
      <c r="FT1017" s="190"/>
      <c r="FU1017" s="190"/>
      <c r="FV1017" s="190"/>
      <c r="FW1017" s="190"/>
      <c r="FX1017" s="190"/>
      <c r="FY1017" s="190"/>
      <c r="FZ1017" s="190"/>
      <c r="GA1017" s="190"/>
      <c r="GB1017" s="190"/>
      <c r="GC1017" s="190"/>
      <c r="GD1017" s="190"/>
      <c r="GE1017" s="190"/>
      <c r="GF1017" s="190"/>
      <c r="GG1017" s="190"/>
      <c r="GH1017" s="190"/>
    </row>
    <row r="1018" spans="1:190" s="16" customFormat="1" ht="21" customHeight="1" x14ac:dyDescent="0.25">
      <c r="A1018" s="700">
        <v>955</v>
      </c>
      <c r="B1018" s="714" t="s">
        <v>6972</v>
      </c>
      <c r="C1018" s="715" t="s">
        <v>50</v>
      </c>
      <c r="D1018" s="719" t="s">
        <v>186</v>
      </c>
      <c r="E1018" s="700">
        <v>85</v>
      </c>
      <c r="F1018" s="703" t="str">
        <f t="shared" si="18"/>
        <v>Tốt</v>
      </c>
      <c r="G1018" s="700"/>
      <c r="H1018" s="190"/>
      <c r="I1018" s="190"/>
      <c r="J1018" s="190"/>
      <c r="K1018" s="190"/>
      <c r="L1018" s="190"/>
      <c r="M1018" s="190"/>
      <c r="N1018" s="190"/>
      <c r="O1018" s="190"/>
      <c r="P1018" s="190"/>
      <c r="Q1018" s="190"/>
      <c r="R1018" s="190"/>
      <c r="S1018" s="190"/>
      <c r="T1018" s="190"/>
      <c r="U1018" s="190"/>
      <c r="V1018" s="190"/>
      <c r="W1018" s="190"/>
      <c r="X1018" s="190"/>
      <c r="Y1018" s="190"/>
      <c r="Z1018" s="190"/>
      <c r="AA1018" s="190"/>
      <c r="AB1018" s="190"/>
      <c r="AC1018" s="190"/>
      <c r="AD1018" s="190"/>
      <c r="AE1018" s="190"/>
      <c r="AF1018" s="190"/>
      <c r="AG1018" s="190"/>
      <c r="AH1018" s="190"/>
      <c r="AI1018" s="190"/>
      <c r="AJ1018" s="190"/>
      <c r="AK1018" s="190"/>
      <c r="AL1018" s="190"/>
      <c r="AM1018" s="190"/>
      <c r="AN1018" s="190"/>
      <c r="AO1018" s="190"/>
      <c r="AP1018" s="190"/>
      <c r="AQ1018" s="190"/>
      <c r="AR1018" s="190"/>
      <c r="AS1018" s="190"/>
      <c r="AT1018" s="190"/>
      <c r="AU1018" s="190"/>
      <c r="AV1018" s="190"/>
      <c r="AW1018" s="190"/>
      <c r="AX1018" s="190"/>
      <c r="AY1018" s="190"/>
      <c r="AZ1018" s="190"/>
      <c r="BA1018" s="190"/>
      <c r="BB1018" s="190"/>
      <c r="BC1018" s="190"/>
      <c r="BD1018" s="190"/>
      <c r="BE1018" s="190"/>
      <c r="BF1018" s="190"/>
      <c r="BG1018" s="190"/>
      <c r="BH1018" s="190"/>
      <c r="BI1018" s="190"/>
      <c r="BJ1018" s="190"/>
      <c r="BK1018" s="190"/>
      <c r="BL1018" s="190"/>
      <c r="BM1018" s="190"/>
      <c r="BN1018" s="190"/>
      <c r="BO1018" s="190"/>
      <c r="BP1018" s="190"/>
      <c r="BQ1018" s="190"/>
      <c r="BR1018" s="190"/>
      <c r="BS1018" s="190"/>
      <c r="BT1018" s="190"/>
      <c r="BU1018" s="190"/>
      <c r="BV1018" s="190"/>
      <c r="BW1018" s="190"/>
      <c r="BX1018" s="190"/>
      <c r="BY1018" s="190"/>
      <c r="BZ1018" s="190"/>
      <c r="CA1018" s="190"/>
      <c r="CB1018" s="190"/>
      <c r="CC1018" s="190"/>
      <c r="CD1018" s="190"/>
      <c r="CE1018" s="190"/>
      <c r="CF1018" s="190"/>
      <c r="CG1018" s="190"/>
      <c r="CH1018" s="190"/>
      <c r="CI1018" s="190"/>
      <c r="CJ1018" s="190"/>
      <c r="CK1018" s="190"/>
      <c r="CL1018" s="190"/>
      <c r="CM1018" s="190"/>
      <c r="CN1018" s="190"/>
      <c r="CO1018" s="190"/>
      <c r="CP1018" s="190"/>
      <c r="CQ1018" s="190"/>
      <c r="CR1018" s="190"/>
      <c r="CS1018" s="190"/>
      <c r="CT1018" s="190"/>
      <c r="CU1018" s="190"/>
      <c r="CV1018" s="190"/>
      <c r="CW1018" s="190"/>
      <c r="CX1018" s="190"/>
      <c r="CY1018" s="190"/>
      <c r="CZ1018" s="190"/>
      <c r="DA1018" s="190"/>
      <c r="DB1018" s="190"/>
      <c r="DC1018" s="190"/>
      <c r="DD1018" s="190"/>
      <c r="DE1018" s="190"/>
      <c r="DF1018" s="190"/>
      <c r="DG1018" s="190"/>
      <c r="DH1018" s="190"/>
      <c r="DI1018" s="190"/>
      <c r="DJ1018" s="190"/>
      <c r="DK1018" s="190"/>
      <c r="DL1018" s="190"/>
      <c r="DM1018" s="190"/>
      <c r="DN1018" s="190"/>
      <c r="DO1018" s="190"/>
      <c r="DP1018" s="190"/>
      <c r="DQ1018" s="190"/>
      <c r="DR1018" s="190"/>
      <c r="DS1018" s="190"/>
      <c r="DT1018" s="190"/>
      <c r="DU1018" s="190"/>
      <c r="DV1018" s="190"/>
      <c r="DW1018" s="190"/>
      <c r="DX1018" s="190"/>
      <c r="DY1018" s="190"/>
      <c r="DZ1018" s="190"/>
      <c r="EA1018" s="190"/>
      <c r="EB1018" s="190"/>
      <c r="EC1018" s="190"/>
      <c r="ED1018" s="190"/>
      <c r="EE1018" s="190"/>
      <c r="EF1018" s="190"/>
      <c r="EG1018" s="190"/>
      <c r="EH1018" s="190"/>
      <c r="EI1018" s="190"/>
      <c r="EJ1018" s="190"/>
      <c r="EK1018" s="190"/>
      <c r="EL1018" s="190"/>
      <c r="EM1018" s="190"/>
      <c r="EN1018" s="190"/>
      <c r="EO1018" s="190"/>
      <c r="EP1018" s="190"/>
      <c r="EQ1018" s="190"/>
      <c r="ER1018" s="190"/>
      <c r="ES1018" s="190"/>
      <c r="ET1018" s="190"/>
      <c r="EU1018" s="190"/>
      <c r="EV1018" s="190"/>
      <c r="EW1018" s="190"/>
      <c r="EX1018" s="190"/>
      <c r="EY1018" s="190"/>
      <c r="EZ1018" s="190"/>
      <c r="FA1018" s="190"/>
      <c r="FB1018" s="190"/>
      <c r="FC1018" s="190"/>
      <c r="FD1018" s="190"/>
      <c r="FE1018" s="190"/>
      <c r="FF1018" s="190"/>
      <c r="FG1018" s="190"/>
      <c r="FH1018" s="190"/>
      <c r="FI1018" s="190"/>
      <c r="FJ1018" s="190"/>
      <c r="FK1018" s="190"/>
      <c r="FL1018" s="190"/>
      <c r="FM1018" s="190"/>
      <c r="FN1018" s="190"/>
      <c r="FO1018" s="190"/>
      <c r="FP1018" s="190"/>
      <c r="FQ1018" s="190"/>
      <c r="FR1018" s="190"/>
      <c r="FS1018" s="190"/>
      <c r="FT1018" s="190"/>
      <c r="FU1018" s="190"/>
      <c r="FV1018" s="190"/>
      <c r="FW1018" s="190"/>
      <c r="FX1018" s="190"/>
      <c r="FY1018" s="190"/>
      <c r="FZ1018" s="190"/>
      <c r="GA1018" s="190"/>
      <c r="GB1018" s="190"/>
      <c r="GC1018" s="190"/>
      <c r="GD1018" s="190"/>
      <c r="GE1018" s="190"/>
      <c r="GF1018" s="190"/>
      <c r="GG1018" s="190"/>
      <c r="GH1018" s="190"/>
    </row>
    <row r="1019" spans="1:190" s="16" customFormat="1" ht="21" customHeight="1" x14ac:dyDescent="0.25">
      <c r="A1019" s="700">
        <v>956</v>
      </c>
      <c r="B1019" s="714" t="s">
        <v>6973</v>
      </c>
      <c r="C1019" s="715" t="s">
        <v>132</v>
      </c>
      <c r="D1019" s="719" t="s">
        <v>23</v>
      </c>
      <c r="E1019" s="700">
        <v>64</v>
      </c>
      <c r="F1019" s="703" t="str">
        <f t="shared" si="18"/>
        <v>Trung bình</v>
      </c>
      <c r="G1019" s="700"/>
      <c r="H1019" s="190"/>
      <c r="I1019" s="190"/>
      <c r="J1019" s="190"/>
      <c r="K1019" s="190"/>
      <c r="L1019" s="190"/>
      <c r="M1019" s="190"/>
      <c r="N1019" s="190"/>
      <c r="O1019" s="190"/>
      <c r="P1019" s="190"/>
      <c r="Q1019" s="190"/>
      <c r="R1019" s="190"/>
      <c r="S1019" s="190"/>
      <c r="T1019" s="190"/>
      <c r="U1019" s="190"/>
      <c r="V1019" s="190"/>
      <c r="W1019" s="190"/>
      <c r="X1019" s="190"/>
      <c r="Y1019" s="190"/>
      <c r="Z1019" s="190"/>
      <c r="AA1019" s="190"/>
      <c r="AB1019" s="190"/>
      <c r="AC1019" s="190"/>
      <c r="AD1019" s="190"/>
      <c r="AE1019" s="190"/>
      <c r="AF1019" s="190"/>
      <c r="AG1019" s="190"/>
      <c r="AH1019" s="190"/>
      <c r="AI1019" s="190"/>
      <c r="AJ1019" s="190"/>
      <c r="AK1019" s="190"/>
      <c r="AL1019" s="190"/>
      <c r="AM1019" s="190"/>
      <c r="AN1019" s="190"/>
      <c r="AO1019" s="190"/>
      <c r="AP1019" s="190"/>
      <c r="AQ1019" s="190"/>
      <c r="AR1019" s="190"/>
      <c r="AS1019" s="190"/>
      <c r="AT1019" s="190"/>
      <c r="AU1019" s="190"/>
      <c r="AV1019" s="190"/>
      <c r="AW1019" s="190"/>
      <c r="AX1019" s="190"/>
      <c r="AY1019" s="190"/>
      <c r="AZ1019" s="190"/>
      <c r="BA1019" s="190"/>
      <c r="BB1019" s="190"/>
      <c r="BC1019" s="190"/>
      <c r="BD1019" s="190"/>
      <c r="BE1019" s="190"/>
      <c r="BF1019" s="190"/>
      <c r="BG1019" s="190"/>
      <c r="BH1019" s="190"/>
      <c r="BI1019" s="190"/>
      <c r="BJ1019" s="190"/>
      <c r="BK1019" s="190"/>
      <c r="BL1019" s="190"/>
      <c r="BM1019" s="190"/>
      <c r="BN1019" s="190"/>
      <c r="BO1019" s="190"/>
      <c r="BP1019" s="190"/>
      <c r="BQ1019" s="190"/>
      <c r="BR1019" s="190"/>
      <c r="BS1019" s="190"/>
      <c r="BT1019" s="190"/>
      <c r="BU1019" s="190"/>
      <c r="BV1019" s="190"/>
      <c r="BW1019" s="190"/>
      <c r="BX1019" s="190"/>
      <c r="BY1019" s="190"/>
      <c r="BZ1019" s="190"/>
      <c r="CA1019" s="190"/>
      <c r="CB1019" s="190"/>
      <c r="CC1019" s="190"/>
      <c r="CD1019" s="190"/>
      <c r="CE1019" s="190"/>
      <c r="CF1019" s="190"/>
      <c r="CG1019" s="190"/>
      <c r="CH1019" s="190"/>
      <c r="CI1019" s="190"/>
      <c r="CJ1019" s="190"/>
      <c r="CK1019" s="190"/>
      <c r="CL1019" s="190"/>
      <c r="CM1019" s="190"/>
      <c r="CN1019" s="190"/>
      <c r="CO1019" s="190"/>
      <c r="CP1019" s="190"/>
      <c r="CQ1019" s="190"/>
      <c r="CR1019" s="190"/>
      <c r="CS1019" s="190"/>
      <c r="CT1019" s="190"/>
      <c r="CU1019" s="190"/>
      <c r="CV1019" s="190"/>
      <c r="CW1019" s="190"/>
      <c r="CX1019" s="190"/>
      <c r="CY1019" s="190"/>
      <c r="CZ1019" s="190"/>
      <c r="DA1019" s="190"/>
      <c r="DB1019" s="190"/>
      <c r="DC1019" s="190"/>
      <c r="DD1019" s="190"/>
      <c r="DE1019" s="190"/>
      <c r="DF1019" s="190"/>
      <c r="DG1019" s="190"/>
      <c r="DH1019" s="190"/>
      <c r="DI1019" s="190"/>
      <c r="DJ1019" s="190"/>
      <c r="DK1019" s="190"/>
      <c r="DL1019" s="190"/>
      <c r="DM1019" s="190"/>
      <c r="DN1019" s="190"/>
      <c r="DO1019" s="190"/>
      <c r="DP1019" s="190"/>
      <c r="DQ1019" s="190"/>
      <c r="DR1019" s="190"/>
      <c r="DS1019" s="190"/>
      <c r="DT1019" s="190"/>
      <c r="DU1019" s="190"/>
      <c r="DV1019" s="190"/>
      <c r="DW1019" s="190"/>
      <c r="DX1019" s="190"/>
      <c r="DY1019" s="190"/>
      <c r="DZ1019" s="190"/>
      <c r="EA1019" s="190"/>
      <c r="EB1019" s="190"/>
      <c r="EC1019" s="190"/>
      <c r="ED1019" s="190"/>
      <c r="EE1019" s="190"/>
      <c r="EF1019" s="190"/>
      <c r="EG1019" s="190"/>
      <c r="EH1019" s="190"/>
      <c r="EI1019" s="190"/>
      <c r="EJ1019" s="190"/>
      <c r="EK1019" s="190"/>
      <c r="EL1019" s="190"/>
      <c r="EM1019" s="190"/>
      <c r="EN1019" s="190"/>
      <c r="EO1019" s="190"/>
      <c r="EP1019" s="190"/>
      <c r="EQ1019" s="190"/>
      <c r="ER1019" s="190"/>
      <c r="ES1019" s="190"/>
      <c r="ET1019" s="190"/>
      <c r="EU1019" s="190"/>
      <c r="EV1019" s="190"/>
      <c r="EW1019" s="190"/>
      <c r="EX1019" s="190"/>
      <c r="EY1019" s="190"/>
      <c r="EZ1019" s="190"/>
      <c r="FA1019" s="190"/>
      <c r="FB1019" s="190"/>
      <c r="FC1019" s="190"/>
      <c r="FD1019" s="190"/>
      <c r="FE1019" s="190"/>
      <c r="FF1019" s="190"/>
      <c r="FG1019" s="190"/>
      <c r="FH1019" s="190"/>
      <c r="FI1019" s="190"/>
      <c r="FJ1019" s="190"/>
      <c r="FK1019" s="190"/>
      <c r="FL1019" s="190"/>
      <c r="FM1019" s="190"/>
      <c r="FN1019" s="190"/>
      <c r="FO1019" s="190"/>
      <c r="FP1019" s="190"/>
      <c r="FQ1019" s="190"/>
      <c r="FR1019" s="190"/>
      <c r="FS1019" s="190"/>
      <c r="FT1019" s="190"/>
      <c r="FU1019" s="190"/>
      <c r="FV1019" s="190"/>
      <c r="FW1019" s="190"/>
      <c r="FX1019" s="190"/>
      <c r="FY1019" s="190"/>
      <c r="FZ1019" s="190"/>
      <c r="GA1019" s="190"/>
      <c r="GB1019" s="190"/>
      <c r="GC1019" s="190"/>
      <c r="GD1019" s="190"/>
      <c r="GE1019" s="190"/>
      <c r="GF1019" s="190"/>
      <c r="GG1019" s="190"/>
      <c r="GH1019" s="190"/>
    </row>
    <row r="1020" spans="1:190" s="16" customFormat="1" ht="21" customHeight="1" x14ac:dyDescent="0.25">
      <c r="A1020" s="700">
        <v>957</v>
      </c>
      <c r="B1020" s="714" t="s">
        <v>6974</v>
      </c>
      <c r="C1020" s="715" t="s">
        <v>18</v>
      </c>
      <c r="D1020" s="719" t="s">
        <v>23</v>
      </c>
      <c r="E1020" s="700">
        <v>73</v>
      </c>
      <c r="F1020" s="703" t="str">
        <f t="shared" si="18"/>
        <v>Khá</v>
      </c>
      <c r="G1020" s="703"/>
      <c r="H1020" s="190"/>
      <c r="I1020" s="190"/>
      <c r="J1020" s="190"/>
      <c r="K1020" s="190"/>
      <c r="L1020" s="190"/>
      <c r="M1020" s="190"/>
      <c r="N1020" s="190"/>
      <c r="O1020" s="190"/>
      <c r="P1020" s="190"/>
      <c r="Q1020" s="190"/>
      <c r="R1020" s="190"/>
      <c r="S1020" s="190"/>
      <c r="T1020" s="190"/>
      <c r="U1020" s="190"/>
      <c r="V1020" s="190"/>
      <c r="W1020" s="190"/>
      <c r="X1020" s="190"/>
      <c r="Y1020" s="190"/>
      <c r="Z1020" s="190"/>
      <c r="AA1020" s="190"/>
      <c r="AB1020" s="190"/>
      <c r="AC1020" s="190"/>
      <c r="AD1020" s="190"/>
      <c r="AE1020" s="190"/>
      <c r="AF1020" s="190"/>
      <c r="AG1020" s="190"/>
      <c r="AH1020" s="190"/>
      <c r="AI1020" s="190"/>
      <c r="AJ1020" s="190"/>
      <c r="AK1020" s="190"/>
      <c r="AL1020" s="190"/>
      <c r="AM1020" s="190"/>
      <c r="AN1020" s="190"/>
      <c r="AO1020" s="190"/>
      <c r="AP1020" s="190"/>
      <c r="AQ1020" s="190"/>
      <c r="AR1020" s="190"/>
      <c r="AS1020" s="190"/>
      <c r="AT1020" s="190"/>
      <c r="AU1020" s="190"/>
      <c r="AV1020" s="190"/>
      <c r="AW1020" s="190"/>
      <c r="AX1020" s="190"/>
      <c r="AY1020" s="190"/>
      <c r="AZ1020" s="190"/>
      <c r="BA1020" s="190"/>
      <c r="BB1020" s="190"/>
      <c r="BC1020" s="190"/>
      <c r="BD1020" s="190"/>
      <c r="BE1020" s="190"/>
      <c r="BF1020" s="190"/>
      <c r="BG1020" s="190"/>
      <c r="BH1020" s="190"/>
      <c r="BI1020" s="190"/>
      <c r="BJ1020" s="190"/>
      <c r="BK1020" s="190"/>
      <c r="BL1020" s="190"/>
      <c r="BM1020" s="190"/>
      <c r="BN1020" s="190"/>
      <c r="BO1020" s="190"/>
      <c r="BP1020" s="190"/>
      <c r="BQ1020" s="190"/>
      <c r="BR1020" s="190"/>
      <c r="BS1020" s="190"/>
      <c r="BT1020" s="190"/>
      <c r="BU1020" s="190"/>
      <c r="BV1020" s="190"/>
      <c r="BW1020" s="190"/>
      <c r="BX1020" s="190"/>
      <c r="BY1020" s="190"/>
      <c r="BZ1020" s="190"/>
      <c r="CA1020" s="190"/>
      <c r="CB1020" s="190"/>
      <c r="CC1020" s="190"/>
      <c r="CD1020" s="190"/>
      <c r="CE1020" s="190"/>
      <c r="CF1020" s="190"/>
      <c r="CG1020" s="190"/>
      <c r="CH1020" s="190"/>
      <c r="CI1020" s="190"/>
      <c r="CJ1020" s="190"/>
      <c r="CK1020" s="190"/>
      <c r="CL1020" s="190"/>
      <c r="CM1020" s="190"/>
      <c r="CN1020" s="190"/>
      <c r="CO1020" s="190"/>
      <c r="CP1020" s="190"/>
      <c r="CQ1020" s="190"/>
      <c r="CR1020" s="190"/>
      <c r="CS1020" s="190"/>
      <c r="CT1020" s="190"/>
      <c r="CU1020" s="190"/>
      <c r="CV1020" s="190"/>
      <c r="CW1020" s="190"/>
      <c r="CX1020" s="190"/>
      <c r="CY1020" s="190"/>
      <c r="CZ1020" s="190"/>
      <c r="DA1020" s="190"/>
      <c r="DB1020" s="190"/>
      <c r="DC1020" s="190"/>
      <c r="DD1020" s="190"/>
      <c r="DE1020" s="190"/>
      <c r="DF1020" s="190"/>
      <c r="DG1020" s="190"/>
      <c r="DH1020" s="190"/>
      <c r="DI1020" s="190"/>
      <c r="DJ1020" s="190"/>
      <c r="DK1020" s="190"/>
      <c r="DL1020" s="190"/>
      <c r="DM1020" s="190"/>
      <c r="DN1020" s="190"/>
      <c r="DO1020" s="190"/>
      <c r="DP1020" s="190"/>
      <c r="DQ1020" s="190"/>
      <c r="DR1020" s="190"/>
      <c r="DS1020" s="190"/>
      <c r="DT1020" s="190"/>
      <c r="DU1020" s="190"/>
      <c r="DV1020" s="190"/>
      <c r="DW1020" s="190"/>
      <c r="DX1020" s="190"/>
      <c r="DY1020" s="190"/>
      <c r="DZ1020" s="190"/>
      <c r="EA1020" s="190"/>
      <c r="EB1020" s="190"/>
      <c r="EC1020" s="190"/>
      <c r="ED1020" s="190"/>
      <c r="EE1020" s="190"/>
      <c r="EF1020" s="190"/>
      <c r="EG1020" s="190"/>
      <c r="EH1020" s="190"/>
      <c r="EI1020" s="190"/>
      <c r="EJ1020" s="190"/>
      <c r="EK1020" s="190"/>
      <c r="EL1020" s="190"/>
      <c r="EM1020" s="190"/>
      <c r="EN1020" s="190"/>
      <c r="EO1020" s="190"/>
      <c r="EP1020" s="190"/>
      <c r="EQ1020" s="190"/>
      <c r="ER1020" s="190"/>
      <c r="ES1020" s="190"/>
      <c r="ET1020" s="190"/>
      <c r="EU1020" s="190"/>
      <c r="EV1020" s="190"/>
      <c r="EW1020" s="190"/>
      <c r="EX1020" s="190"/>
      <c r="EY1020" s="190"/>
      <c r="EZ1020" s="190"/>
      <c r="FA1020" s="190"/>
      <c r="FB1020" s="190"/>
      <c r="FC1020" s="190"/>
      <c r="FD1020" s="190"/>
      <c r="FE1020" s="190"/>
      <c r="FF1020" s="190"/>
      <c r="FG1020" s="190"/>
      <c r="FH1020" s="190"/>
      <c r="FI1020" s="190"/>
      <c r="FJ1020" s="190"/>
      <c r="FK1020" s="190"/>
      <c r="FL1020" s="190"/>
      <c r="FM1020" s="190"/>
      <c r="FN1020" s="190"/>
      <c r="FO1020" s="190"/>
      <c r="FP1020" s="190"/>
      <c r="FQ1020" s="190"/>
      <c r="FR1020" s="190"/>
      <c r="FS1020" s="190"/>
      <c r="FT1020" s="190"/>
      <c r="FU1020" s="190"/>
      <c r="FV1020" s="190"/>
      <c r="FW1020" s="190"/>
      <c r="FX1020" s="190"/>
      <c r="FY1020" s="190"/>
      <c r="FZ1020" s="190"/>
      <c r="GA1020" s="190"/>
      <c r="GB1020" s="190"/>
      <c r="GC1020" s="190"/>
      <c r="GD1020" s="190"/>
      <c r="GE1020" s="190"/>
      <c r="GF1020" s="190"/>
      <c r="GG1020" s="190"/>
      <c r="GH1020" s="190"/>
    </row>
    <row r="1021" spans="1:190" s="16" customFormat="1" ht="21" customHeight="1" x14ac:dyDescent="0.25">
      <c r="A1021" s="700">
        <v>958</v>
      </c>
      <c r="B1021" s="714" t="s">
        <v>6975</v>
      </c>
      <c r="C1021" s="715" t="s">
        <v>62</v>
      </c>
      <c r="D1021" s="719" t="s">
        <v>68</v>
      </c>
      <c r="E1021" s="700">
        <v>90</v>
      </c>
      <c r="F1021" s="703" t="str">
        <f t="shared" si="18"/>
        <v>Xuất sắc</v>
      </c>
      <c r="G1021" s="700"/>
      <c r="H1021" s="190"/>
      <c r="I1021" s="190"/>
      <c r="J1021" s="190"/>
      <c r="K1021" s="190"/>
      <c r="L1021" s="190"/>
      <c r="M1021" s="190"/>
      <c r="N1021" s="190"/>
      <c r="O1021" s="190"/>
      <c r="P1021" s="190"/>
      <c r="Q1021" s="190"/>
      <c r="R1021" s="190"/>
      <c r="S1021" s="190"/>
      <c r="T1021" s="190"/>
      <c r="U1021" s="190"/>
      <c r="V1021" s="190"/>
      <c r="W1021" s="190"/>
      <c r="X1021" s="190"/>
      <c r="Y1021" s="190"/>
      <c r="Z1021" s="190"/>
      <c r="AA1021" s="190"/>
      <c r="AB1021" s="190"/>
      <c r="AC1021" s="190"/>
      <c r="AD1021" s="190"/>
      <c r="AE1021" s="190"/>
      <c r="AF1021" s="190"/>
      <c r="AG1021" s="190"/>
      <c r="AH1021" s="190"/>
      <c r="AI1021" s="190"/>
      <c r="AJ1021" s="190"/>
      <c r="AK1021" s="190"/>
      <c r="AL1021" s="190"/>
      <c r="AM1021" s="190"/>
      <c r="AN1021" s="190"/>
      <c r="AO1021" s="190"/>
      <c r="AP1021" s="190"/>
      <c r="AQ1021" s="190"/>
      <c r="AR1021" s="190"/>
      <c r="AS1021" s="190"/>
      <c r="AT1021" s="190"/>
      <c r="AU1021" s="190"/>
      <c r="AV1021" s="190"/>
      <c r="AW1021" s="190"/>
      <c r="AX1021" s="190"/>
      <c r="AY1021" s="190"/>
      <c r="AZ1021" s="190"/>
      <c r="BA1021" s="190"/>
      <c r="BB1021" s="190"/>
      <c r="BC1021" s="190"/>
      <c r="BD1021" s="190"/>
      <c r="BE1021" s="190"/>
      <c r="BF1021" s="190"/>
      <c r="BG1021" s="190"/>
      <c r="BH1021" s="190"/>
      <c r="BI1021" s="190"/>
      <c r="BJ1021" s="190"/>
      <c r="BK1021" s="190"/>
      <c r="BL1021" s="190"/>
      <c r="BM1021" s="190"/>
      <c r="BN1021" s="190"/>
      <c r="BO1021" s="190"/>
      <c r="BP1021" s="190"/>
      <c r="BQ1021" s="190"/>
      <c r="BR1021" s="190"/>
      <c r="BS1021" s="190"/>
      <c r="BT1021" s="190"/>
      <c r="BU1021" s="190"/>
      <c r="BV1021" s="190"/>
      <c r="BW1021" s="190"/>
      <c r="BX1021" s="190"/>
      <c r="BY1021" s="190"/>
      <c r="BZ1021" s="190"/>
      <c r="CA1021" s="190"/>
      <c r="CB1021" s="190"/>
      <c r="CC1021" s="190"/>
      <c r="CD1021" s="190"/>
      <c r="CE1021" s="190"/>
      <c r="CF1021" s="190"/>
      <c r="CG1021" s="190"/>
      <c r="CH1021" s="190"/>
      <c r="CI1021" s="190"/>
      <c r="CJ1021" s="190"/>
      <c r="CK1021" s="190"/>
      <c r="CL1021" s="190"/>
      <c r="CM1021" s="190"/>
      <c r="CN1021" s="190"/>
      <c r="CO1021" s="190"/>
      <c r="CP1021" s="190"/>
      <c r="CQ1021" s="190"/>
      <c r="CR1021" s="190"/>
      <c r="CS1021" s="190"/>
      <c r="CT1021" s="190"/>
      <c r="CU1021" s="190"/>
      <c r="CV1021" s="190"/>
      <c r="CW1021" s="190"/>
      <c r="CX1021" s="190"/>
      <c r="CY1021" s="190"/>
      <c r="CZ1021" s="190"/>
      <c r="DA1021" s="190"/>
      <c r="DB1021" s="190"/>
      <c r="DC1021" s="190"/>
      <c r="DD1021" s="190"/>
      <c r="DE1021" s="190"/>
      <c r="DF1021" s="190"/>
      <c r="DG1021" s="190"/>
      <c r="DH1021" s="190"/>
      <c r="DI1021" s="190"/>
      <c r="DJ1021" s="190"/>
      <c r="DK1021" s="190"/>
      <c r="DL1021" s="190"/>
      <c r="DM1021" s="190"/>
      <c r="DN1021" s="190"/>
      <c r="DO1021" s="190"/>
      <c r="DP1021" s="190"/>
      <c r="DQ1021" s="190"/>
      <c r="DR1021" s="190"/>
      <c r="DS1021" s="190"/>
      <c r="DT1021" s="190"/>
      <c r="DU1021" s="190"/>
      <c r="DV1021" s="190"/>
      <c r="DW1021" s="190"/>
      <c r="DX1021" s="190"/>
      <c r="DY1021" s="190"/>
      <c r="DZ1021" s="190"/>
      <c r="EA1021" s="190"/>
      <c r="EB1021" s="190"/>
      <c r="EC1021" s="190"/>
      <c r="ED1021" s="190"/>
      <c r="EE1021" s="190"/>
      <c r="EF1021" s="190"/>
      <c r="EG1021" s="190"/>
      <c r="EH1021" s="190"/>
      <c r="EI1021" s="190"/>
      <c r="EJ1021" s="190"/>
      <c r="EK1021" s="190"/>
      <c r="EL1021" s="190"/>
      <c r="EM1021" s="190"/>
      <c r="EN1021" s="190"/>
      <c r="EO1021" s="190"/>
      <c r="EP1021" s="190"/>
      <c r="EQ1021" s="190"/>
      <c r="ER1021" s="190"/>
      <c r="ES1021" s="190"/>
      <c r="ET1021" s="190"/>
      <c r="EU1021" s="190"/>
      <c r="EV1021" s="190"/>
      <c r="EW1021" s="190"/>
      <c r="EX1021" s="190"/>
      <c r="EY1021" s="190"/>
      <c r="EZ1021" s="190"/>
      <c r="FA1021" s="190"/>
      <c r="FB1021" s="190"/>
      <c r="FC1021" s="190"/>
      <c r="FD1021" s="190"/>
      <c r="FE1021" s="190"/>
      <c r="FF1021" s="190"/>
      <c r="FG1021" s="190"/>
      <c r="FH1021" s="190"/>
      <c r="FI1021" s="190"/>
      <c r="FJ1021" s="190"/>
      <c r="FK1021" s="190"/>
      <c r="FL1021" s="190"/>
      <c r="FM1021" s="190"/>
      <c r="FN1021" s="190"/>
      <c r="FO1021" s="190"/>
      <c r="FP1021" s="190"/>
      <c r="FQ1021" s="190"/>
      <c r="FR1021" s="190"/>
      <c r="FS1021" s="190"/>
      <c r="FT1021" s="190"/>
      <c r="FU1021" s="190"/>
      <c r="FV1021" s="190"/>
      <c r="FW1021" s="190"/>
      <c r="FX1021" s="190"/>
      <c r="FY1021" s="190"/>
      <c r="FZ1021" s="190"/>
      <c r="GA1021" s="190"/>
      <c r="GB1021" s="190"/>
      <c r="GC1021" s="190"/>
      <c r="GD1021" s="190"/>
      <c r="GE1021" s="190"/>
      <c r="GF1021" s="190"/>
      <c r="GG1021" s="190"/>
      <c r="GH1021" s="190"/>
    </row>
    <row r="1022" spans="1:190" s="16" customFormat="1" ht="21" customHeight="1" x14ac:dyDescent="0.25">
      <c r="A1022" s="700">
        <v>959</v>
      </c>
      <c r="B1022" s="714" t="s">
        <v>6976</v>
      </c>
      <c r="C1022" s="715" t="s">
        <v>190</v>
      </c>
      <c r="D1022" s="719" t="s">
        <v>1115</v>
      </c>
      <c r="E1022" s="700">
        <v>64</v>
      </c>
      <c r="F1022" s="703" t="str">
        <f t="shared" si="18"/>
        <v>Trung bình</v>
      </c>
      <c r="G1022" s="700"/>
      <c r="H1022" s="190"/>
      <c r="I1022" s="190"/>
      <c r="J1022" s="190"/>
      <c r="K1022" s="190"/>
      <c r="L1022" s="190"/>
      <c r="M1022" s="190"/>
      <c r="N1022" s="190"/>
      <c r="O1022" s="190"/>
      <c r="P1022" s="190"/>
      <c r="Q1022" s="190"/>
      <c r="R1022" s="190"/>
      <c r="S1022" s="190"/>
      <c r="T1022" s="190"/>
      <c r="U1022" s="190"/>
      <c r="V1022" s="190"/>
      <c r="W1022" s="190"/>
      <c r="X1022" s="190"/>
      <c r="Y1022" s="190"/>
      <c r="Z1022" s="190"/>
      <c r="AA1022" s="190"/>
      <c r="AB1022" s="190"/>
      <c r="AC1022" s="190"/>
      <c r="AD1022" s="190"/>
      <c r="AE1022" s="190"/>
      <c r="AF1022" s="190"/>
      <c r="AG1022" s="190"/>
      <c r="AH1022" s="190"/>
      <c r="AI1022" s="190"/>
      <c r="AJ1022" s="190"/>
      <c r="AK1022" s="190"/>
      <c r="AL1022" s="190"/>
      <c r="AM1022" s="190"/>
      <c r="AN1022" s="190"/>
      <c r="AO1022" s="190"/>
      <c r="AP1022" s="190"/>
      <c r="AQ1022" s="190"/>
      <c r="AR1022" s="190"/>
      <c r="AS1022" s="190"/>
      <c r="AT1022" s="190"/>
      <c r="AU1022" s="190"/>
      <c r="AV1022" s="190"/>
      <c r="AW1022" s="190"/>
      <c r="AX1022" s="190"/>
      <c r="AY1022" s="190"/>
      <c r="AZ1022" s="190"/>
      <c r="BA1022" s="190"/>
      <c r="BB1022" s="190"/>
      <c r="BC1022" s="190"/>
      <c r="BD1022" s="190"/>
      <c r="BE1022" s="190"/>
      <c r="BF1022" s="190"/>
      <c r="BG1022" s="190"/>
      <c r="BH1022" s="190"/>
      <c r="BI1022" s="190"/>
      <c r="BJ1022" s="190"/>
      <c r="BK1022" s="190"/>
      <c r="BL1022" s="190"/>
      <c r="BM1022" s="190"/>
      <c r="BN1022" s="190"/>
      <c r="BO1022" s="190"/>
      <c r="BP1022" s="190"/>
      <c r="BQ1022" s="190"/>
      <c r="BR1022" s="190"/>
      <c r="BS1022" s="190"/>
      <c r="BT1022" s="190"/>
      <c r="BU1022" s="190"/>
      <c r="BV1022" s="190"/>
      <c r="BW1022" s="190"/>
      <c r="BX1022" s="190"/>
      <c r="BY1022" s="190"/>
      <c r="BZ1022" s="190"/>
      <c r="CA1022" s="190"/>
      <c r="CB1022" s="190"/>
      <c r="CC1022" s="190"/>
      <c r="CD1022" s="190"/>
      <c r="CE1022" s="190"/>
      <c r="CF1022" s="190"/>
      <c r="CG1022" s="190"/>
      <c r="CH1022" s="190"/>
      <c r="CI1022" s="190"/>
      <c r="CJ1022" s="190"/>
      <c r="CK1022" s="190"/>
      <c r="CL1022" s="190"/>
      <c r="CM1022" s="190"/>
      <c r="CN1022" s="190"/>
      <c r="CO1022" s="190"/>
      <c r="CP1022" s="190"/>
      <c r="CQ1022" s="190"/>
      <c r="CR1022" s="190"/>
      <c r="CS1022" s="190"/>
      <c r="CT1022" s="190"/>
      <c r="CU1022" s="190"/>
      <c r="CV1022" s="190"/>
      <c r="CW1022" s="190"/>
      <c r="CX1022" s="190"/>
      <c r="CY1022" s="190"/>
      <c r="CZ1022" s="190"/>
      <c r="DA1022" s="190"/>
      <c r="DB1022" s="190"/>
      <c r="DC1022" s="190"/>
      <c r="DD1022" s="190"/>
      <c r="DE1022" s="190"/>
      <c r="DF1022" s="190"/>
      <c r="DG1022" s="190"/>
      <c r="DH1022" s="190"/>
      <c r="DI1022" s="190"/>
      <c r="DJ1022" s="190"/>
      <c r="DK1022" s="190"/>
      <c r="DL1022" s="190"/>
      <c r="DM1022" s="190"/>
      <c r="DN1022" s="190"/>
      <c r="DO1022" s="190"/>
      <c r="DP1022" s="190"/>
      <c r="DQ1022" s="190"/>
      <c r="DR1022" s="190"/>
      <c r="DS1022" s="190"/>
      <c r="DT1022" s="190"/>
      <c r="DU1022" s="190"/>
      <c r="DV1022" s="190"/>
      <c r="DW1022" s="190"/>
      <c r="DX1022" s="190"/>
      <c r="DY1022" s="190"/>
      <c r="DZ1022" s="190"/>
      <c r="EA1022" s="190"/>
      <c r="EB1022" s="190"/>
      <c r="EC1022" s="190"/>
      <c r="ED1022" s="190"/>
      <c r="EE1022" s="190"/>
      <c r="EF1022" s="190"/>
      <c r="EG1022" s="190"/>
      <c r="EH1022" s="190"/>
      <c r="EI1022" s="190"/>
      <c r="EJ1022" s="190"/>
      <c r="EK1022" s="190"/>
      <c r="EL1022" s="190"/>
      <c r="EM1022" s="190"/>
      <c r="EN1022" s="190"/>
      <c r="EO1022" s="190"/>
      <c r="EP1022" s="190"/>
      <c r="EQ1022" s="190"/>
      <c r="ER1022" s="190"/>
      <c r="ES1022" s="190"/>
      <c r="ET1022" s="190"/>
      <c r="EU1022" s="190"/>
      <c r="EV1022" s="190"/>
      <c r="EW1022" s="190"/>
      <c r="EX1022" s="190"/>
      <c r="EY1022" s="190"/>
      <c r="EZ1022" s="190"/>
      <c r="FA1022" s="190"/>
      <c r="FB1022" s="190"/>
      <c r="FC1022" s="190"/>
      <c r="FD1022" s="190"/>
      <c r="FE1022" s="190"/>
      <c r="FF1022" s="190"/>
      <c r="FG1022" s="190"/>
      <c r="FH1022" s="190"/>
      <c r="FI1022" s="190"/>
      <c r="FJ1022" s="190"/>
      <c r="FK1022" s="190"/>
      <c r="FL1022" s="190"/>
      <c r="FM1022" s="190"/>
      <c r="FN1022" s="190"/>
      <c r="FO1022" s="190"/>
      <c r="FP1022" s="190"/>
      <c r="FQ1022" s="190"/>
      <c r="FR1022" s="190"/>
      <c r="FS1022" s="190"/>
      <c r="FT1022" s="190"/>
      <c r="FU1022" s="190"/>
      <c r="FV1022" s="190"/>
      <c r="FW1022" s="190"/>
      <c r="FX1022" s="190"/>
      <c r="FY1022" s="190"/>
      <c r="FZ1022" s="190"/>
      <c r="GA1022" s="190"/>
      <c r="GB1022" s="190"/>
      <c r="GC1022" s="190"/>
      <c r="GD1022" s="190"/>
      <c r="GE1022" s="190"/>
      <c r="GF1022" s="190"/>
      <c r="GG1022" s="190"/>
      <c r="GH1022" s="190"/>
    </row>
    <row r="1023" spans="1:190" s="16" customFormat="1" ht="21" customHeight="1" x14ac:dyDescent="0.25">
      <c r="A1023" s="700">
        <v>960</v>
      </c>
      <c r="B1023" s="714" t="s">
        <v>6977</v>
      </c>
      <c r="C1023" s="715" t="s">
        <v>6978</v>
      </c>
      <c r="D1023" s="719" t="s">
        <v>1506</v>
      </c>
      <c r="E1023" s="700">
        <v>93</v>
      </c>
      <c r="F1023" s="703" t="str">
        <f t="shared" si="18"/>
        <v>Xuất sắc</v>
      </c>
      <c r="G1023" s="700"/>
      <c r="H1023" s="190"/>
      <c r="I1023" s="190"/>
      <c r="J1023" s="190"/>
      <c r="K1023" s="190"/>
      <c r="L1023" s="190"/>
      <c r="M1023" s="190"/>
      <c r="N1023" s="190"/>
      <c r="O1023" s="190"/>
      <c r="P1023" s="190"/>
      <c r="Q1023" s="190"/>
      <c r="R1023" s="190"/>
      <c r="S1023" s="190"/>
      <c r="T1023" s="190"/>
      <c r="U1023" s="190"/>
      <c r="V1023" s="190"/>
      <c r="W1023" s="190"/>
      <c r="X1023" s="190"/>
      <c r="Y1023" s="190"/>
      <c r="Z1023" s="190"/>
      <c r="AA1023" s="190"/>
      <c r="AB1023" s="190"/>
      <c r="AC1023" s="190"/>
      <c r="AD1023" s="190"/>
      <c r="AE1023" s="190"/>
      <c r="AF1023" s="190"/>
      <c r="AG1023" s="190"/>
      <c r="AH1023" s="190"/>
      <c r="AI1023" s="190"/>
      <c r="AJ1023" s="190"/>
      <c r="AK1023" s="190"/>
      <c r="AL1023" s="190"/>
      <c r="AM1023" s="190"/>
      <c r="AN1023" s="190"/>
      <c r="AO1023" s="190"/>
      <c r="AP1023" s="190"/>
      <c r="AQ1023" s="190"/>
      <c r="AR1023" s="190"/>
      <c r="AS1023" s="190"/>
      <c r="AT1023" s="190"/>
      <c r="AU1023" s="190"/>
      <c r="AV1023" s="190"/>
      <c r="AW1023" s="190"/>
      <c r="AX1023" s="190"/>
      <c r="AY1023" s="190"/>
      <c r="AZ1023" s="190"/>
      <c r="BA1023" s="190"/>
      <c r="BB1023" s="190"/>
      <c r="BC1023" s="190"/>
      <c r="BD1023" s="190"/>
      <c r="BE1023" s="190"/>
      <c r="BF1023" s="190"/>
      <c r="BG1023" s="190"/>
      <c r="BH1023" s="190"/>
      <c r="BI1023" s="190"/>
      <c r="BJ1023" s="190"/>
      <c r="BK1023" s="190"/>
      <c r="BL1023" s="190"/>
      <c r="BM1023" s="190"/>
      <c r="BN1023" s="190"/>
      <c r="BO1023" s="190"/>
      <c r="BP1023" s="190"/>
      <c r="BQ1023" s="190"/>
      <c r="BR1023" s="190"/>
      <c r="BS1023" s="190"/>
      <c r="BT1023" s="190"/>
      <c r="BU1023" s="190"/>
      <c r="BV1023" s="190"/>
      <c r="BW1023" s="190"/>
      <c r="BX1023" s="190"/>
      <c r="BY1023" s="190"/>
      <c r="BZ1023" s="190"/>
      <c r="CA1023" s="190"/>
      <c r="CB1023" s="190"/>
      <c r="CC1023" s="190"/>
      <c r="CD1023" s="190"/>
      <c r="CE1023" s="190"/>
      <c r="CF1023" s="190"/>
      <c r="CG1023" s="190"/>
      <c r="CH1023" s="190"/>
      <c r="CI1023" s="190"/>
      <c r="CJ1023" s="190"/>
      <c r="CK1023" s="190"/>
      <c r="CL1023" s="190"/>
      <c r="CM1023" s="190"/>
      <c r="CN1023" s="190"/>
      <c r="CO1023" s="190"/>
      <c r="CP1023" s="190"/>
      <c r="CQ1023" s="190"/>
      <c r="CR1023" s="190"/>
      <c r="CS1023" s="190"/>
      <c r="CT1023" s="190"/>
      <c r="CU1023" s="190"/>
      <c r="CV1023" s="190"/>
      <c r="CW1023" s="190"/>
      <c r="CX1023" s="190"/>
      <c r="CY1023" s="190"/>
      <c r="CZ1023" s="190"/>
      <c r="DA1023" s="190"/>
      <c r="DB1023" s="190"/>
      <c r="DC1023" s="190"/>
      <c r="DD1023" s="190"/>
      <c r="DE1023" s="190"/>
      <c r="DF1023" s="190"/>
      <c r="DG1023" s="190"/>
      <c r="DH1023" s="190"/>
      <c r="DI1023" s="190"/>
      <c r="DJ1023" s="190"/>
      <c r="DK1023" s="190"/>
      <c r="DL1023" s="190"/>
      <c r="DM1023" s="190"/>
      <c r="DN1023" s="190"/>
      <c r="DO1023" s="190"/>
      <c r="DP1023" s="190"/>
      <c r="DQ1023" s="190"/>
      <c r="DR1023" s="190"/>
      <c r="DS1023" s="190"/>
      <c r="DT1023" s="190"/>
      <c r="DU1023" s="190"/>
      <c r="DV1023" s="190"/>
      <c r="DW1023" s="190"/>
      <c r="DX1023" s="190"/>
      <c r="DY1023" s="190"/>
      <c r="DZ1023" s="190"/>
      <c r="EA1023" s="190"/>
      <c r="EB1023" s="190"/>
      <c r="EC1023" s="190"/>
      <c r="ED1023" s="190"/>
      <c r="EE1023" s="190"/>
      <c r="EF1023" s="190"/>
      <c r="EG1023" s="190"/>
      <c r="EH1023" s="190"/>
      <c r="EI1023" s="190"/>
      <c r="EJ1023" s="190"/>
      <c r="EK1023" s="190"/>
      <c r="EL1023" s="190"/>
      <c r="EM1023" s="190"/>
      <c r="EN1023" s="190"/>
      <c r="EO1023" s="190"/>
      <c r="EP1023" s="190"/>
      <c r="EQ1023" s="190"/>
      <c r="ER1023" s="190"/>
      <c r="ES1023" s="190"/>
      <c r="ET1023" s="190"/>
      <c r="EU1023" s="190"/>
      <c r="EV1023" s="190"/>
      <c r="EW1023" s="190"/>
      <c r="EX1023" s="190"/>
      <c r="EY1023" s="190"/>
      <c r="EZ1023" s="190"/>
      <c r="FA1023" s="190"/>
      <c r="FB1023" s="190"/>
      <c r="FC1023" s="190"/>
      <c r="FD1023" s="190"/>
      <c r="FE1023" s="190"/>
      <c r="FF1023" s="190"/>
      <c r="FG1023" s="190"/>
      <c r="FH1023" s="190"/>
      <c r="FI1023" s="190"/>
      <c r="FJ1023" s="190"/>
      <c r="FK1023" s="190"/>
      <c r="FL1023" s="190"/>
      <c r="FM1023" s="190"/>
      <c r="FN1023" s="190"/>
      <c r="FO1023" s="190"/>
      <c r="FP1023" s="190"/>
      <c r="FQ1023" s="190"/>
      <c r="FR1023" s="190"/>
      <c r="FS1023" s="190"/>
      <c r="FT1023" s="190"/>
      <c r="FU1023" s="190"/>
      <c r="FV1023" s="190"/>
      <c r="FW1023" s="190"/>
      <c r="FX1023" s="190"/>
      <c r="FY1023" s="190"/>
      <c r="FZ1023" s="190"/>
      <c r="GA1023" s="190"/>
      <c r="GB1023" s="190"/>
      <c r="GC1023" s="190"/>
      <c r="GD1023" s="190"/>
      <c r="GE1023" s="190"/>
      <c r="GF1023" s="190"/>
      <c r="GG1023" s="190"/>
      <c r="GH1023" s="190"/>
    </row>
    <row r="1024" spans="1:190" s="16" customFormat="1" ht="21" customHeight="1" x14ac:dyDescent="0.25">
      <c r="A1024" s="700">
        <v>961</v>
      </c>
      <c r="B1024" s="714" t="s">
        <v>6979</v>
      </c>
      <c r="C1024" s="715" t="s">
        <v>6980</v>
      </c>
      <c r="D1024" s="719" t="s">
        <v>4401</v>
      </c>
      <c r="E1024" s="700">
        <v>83</v>
      </c>
      <c r="F1024" s="703" t="str">
        <f t="shared" si="18"/>
        <v>Tốt</v>
      </c>
      <c r="G1024" s="700"/>
      <c r="H1024" s="190"/>
      <c r="I1024" s="190"/>
      <c r="J1024" s="190"/>
      <c r="K1024" s="190"/>
      <c r="L1024" s="190"/>
      <c r="M1024" s="190"/>
      <c r="N1024" s="190"/>
      <c r="O1024" s="190"/>
      <c r="P1024" s="190"/>
      <c r="Q1024" s="190"/>
      <c r="R1024" s="190"/>
      <c r="S1024" s="190"/>
      <c r="T1024" s="190"/>
      <c r="U1024" s="190"/>
      <c r="V1024" s="190"/>
      <c r="W1024" s="190"/>
      <c r="X1024" s="190"/>
      <c r="Y1024" s="190"/>
      <c r="Z1024" s="190"/>
      <c r="AA1024" s="190"/>
      <c r="AB1024" s="190"/>
      <c r="AC1024" s="190"/>
      <c r="AD1024" s="190"/>
      <c r="AE1024" s="190"/>
      <c r="AF1024" s="190"/>
      <c r="AG1024" s="190"/>
      <c r="AH1024" s="190"/>
      <c r="AI1024" s="190"/>
      <c r="AJ1024" s="190"/>
      <c r="AK1024" s="190"/>
      <c r="AL1024" s="190"/>
      <c r="AM1024" s="190"/>
      <c r="AN1024" s="190"/>
      <c r="AO1024" s="190"/>
      <c r="AP1024" s="190"/>
      <c r="AQ1024" s="190"/>
      <c r="AR1024" s="190"/>
      <c r="AS1024" s="190"/>
      <c r="AT1024" s="190"/>
      <c r="AU1024" s="190"/>
      <c r="AV1024" s="190"/>
      <c r="AW1024" s="190"/>
      <c r="AX1024" s="190"/>
      <c r="AY1024" s="190"/>
      <c r="AZ1024" s="190"/>
      <c r="BA1024" s="190"/>
      <c r="BB1024" s="190"/>
      <c r="BC1024" s="190"/>
      <c r="BD1024" s="190"/>
      <c r="BE1024" s="190"/>
      <c r="BF1024" s="190"/>
      <c r="BG1024" s="190"/>
      <c r="BH1024" s="190"/>
      <c r="BI1024" s="190"/>
      <c r="BJ1024" s="190"/>
      <c r="BK1024" s="190"/>
      <c r="BL1024" s="190"/>
      <c r="BM1024" s="190"/>
      <c r="BN1024" s="190"/>
      <c r="BO1024" s="190"/>
      <c r="BP1024" s="190"/>
      <c r="BQ1024" s="190"/>
      <c r="BR1024" s="190"/>
      <c r="BS1024" s="190"/>
      <c r="BT1024" s="190"/>
      <c r="BU1024" s="190"/>
      <c r="BV1024" s="190"/>
      <c r="BW1024" s="190"/>
      <c r="BX1024" s="190"/>
      <c r="BY1024" s="190"/>
      <c r="BZ1024" s="190"/>
      <c r="CA1024" s="190"/>
      <c r="CB1024" s="190"/>
      <c r="CC1024" s="190"/>
      <c r="CD1024" s="190"/>
      <c r="CE1024" s="190"/>
      <c r="CF1024" s="190"/>
      <c r="CG1024" s="190"/>
      <c r="CH1024" s="190"/>
      <c r="CI1024" s="190"/>
      <c r="CJ1024" s="190"/>
      <c r="CK1024" s="190"/>
      <c r="CL1024" s="190"/>
      <c r="CM1024" s="190"/>
      <c r="CN1024" s="190"/>
      <c r="CO1024" s="190"/>
      <c r="CP1024" s="190"/>
      <c r="CQ1024" s="190"/>
      <c r="CR1024" s="190"/>
      <c r="CS1024" s="190"/>
      <c r="CT1024" s="190"/>
      <c r="CU1024" s="190"/>
      <c r="CV1024" s="190"/>
      <c r="CW1024" s="190"/>
      <c r="CX1024" s="190"/>
      <c r="CY1024" s="190"/>
      <c r="CZ1024" s="190"/>
      <c r="DA1024" s="190"/>
      <c r="DB1024" s="190"/>
      <c r="DC1024" s="190"/>
      <c r="DD1024" s="190"/>
      <c r="DE1024" s="190"/>
      <c r="DF1024" s="190"/>
      <c r="DG1024" s="190"/>
      <c r="DH1024" s="190"/>
      <c r="DI1024" s="190"/>
      <c r="DJ1024" s="190"/>
      <c r="DK1024" s="190"/>
      <c r="DL1024" s="190"/>
      <c r="DM1024" s="190"/>
      <c r="DN1024" s="190"/>
      <c r="DO1024" s="190"/>
      <c r="DP1024" s="190"/>
      <c r="DQ1024" s="190"/>
      <c r="DR1024" s="190"/>
      <c r="DS1024" s="190"/>
      <c r="DT1024" s="190"/>
      <c r="DU1024" s="190"/>
      <c r="DV1024" s="190"/>
      <c r="DW1024" s="190"/>
      <c r="DX1024" s="190"/>
      <c r="DY1024" s="190"/>
      <c r="DZ1024" s="190"/>
      <c r="EA1024" s="190"/>
      <c r="EB1024" s="190"/>
      <c r="EC1024" s="190"/>
      <c r="ED1024" s="190"/>
      <c r="EE1024" s="190"/>
      <c r="EF1024" s="190"/>
      <c r="EG1024" s="190"/>
      <c r="EH1024" s="190"/>
      <c r="EI1024" s="190"/>
      <c r="EJ1024" s="190"/>
      <c r="EK1024" s="190"/>
      <c r="EL1024" s="190"/>
      <c r="EM1024" s="190"/>
      <c r="EN1024" s="190"/>
      <c r="EO1024" s="190"/>
      <c r="EP1024" s="190"/>
      <c r="EQ1024" s="190"/>
      <c r="ER1024" s="190"/>
      <c r="ES1024" s="190"/>
      <c r="ET1024" s="190"/>
      <c r="EU1024" s="190"/>
      <c r="EV1024" s="190"/>
      <c r="EW1024" s="190"/>
      <c r="EX1024" s="190"/>
      <c r="EY1024" s="190"/>
      <c r="EZ1024" s="190"/>
      <c r="FA1024" s="190"/>
      <c r="FB1024" s="190"/>
      <c r="FC1024" s="190"/>
      <c r="FD1024" s="190"/>
      <c r="FE1024" s="190"/>
      <c r="FF1024" s="190"/>
      <c r="FG1024" s="190"/>
      <c r="FH1024" s="190"/>
      <c r="FI1024" s="190"/>
      <c r="FJ1024" s="190"/>
      <c r="FK1024" s="190"/>
      <c r="FL1024" s="190"/>
      <c r="FM1024" s="190"/>
      <c r="FN1024" s="190"/>
      <c r="FO1024" s="190"/>
      <c r="FP1024" s="190"/>
      <c r="FQ1024" s="190"/>
      <c r="FR1024" s="190"/>
      <c r="FS1024" s="190"/>
      <c r="FT1024" s="190"/>
      <c r="FU1024" s="190"/>
      <c r="FV1024" s="190"/>
      <c r="FW1024" s="190"/>
      <c r="FX1024" s="190"/>
      <c r="FY1024" s="190"/>
      <c r="FZ1024" s="190"/>
      <c r="GA1024" s="190"/>
      <c r="GB1024" s="190"/>
      <c r="GC1024" s="190"/>
      <c r="GD1024" s="190"/>
      <c r="GE1024" s="190"/>
      <c r="GF1024" s="190"/>
      <c r="GG1024" s="190"/>
      <c r="GH1024" s="190"/>
    </row>
    <row r="1025" spans="1:190" s="16" customFormat="1" ht="21" customHeight="1" x14ac:dyDescent="0.25">
      <c r="A1025" s="700">
        <v>962</v>
      </c>
      <c r="B1025" s="714" t="s">
        <v>6981</v>
      </c>
      <c r="C1025" s="715" t="s">
        <v>261</v>
      </c>
      <c r="D1025" s="719" t="s">
        <v>69</v>
      </c>
      <c r="E1025" s="700">
        <v>92</v>
      </c>
      <c r="F1025" s="703" t="str">
        <f t="shared" si="18"/>
        <v>Xuất sắc</v>
      </c>
      <c r="G1025" s="700"/>
      <c r="H1025" s="190"/>
      <c r="I1025" s="190"/>
      <c r="J1025" s="190"/>
      <c r="K1025" s="190"/>
      <c r="L1025" s="190"/>
      <c r="M1025" s="190"/>
      <c r="N1025" s="190"/>
      <c r="O1025" s="190"/>
      <c r="P1025" s="190"/>
      <c r="Q1025" s="190"/>
      <c r="R1025" s="190"/>
      <c r="S1025" s="190"/>
      <c r="T1025" s="190"/>
      <c r="U1025" s="190"/>
      <c r="V1025" s="190"/>
      <c r="W1025" s="190"/>
      <c r="X1025" s="190"/>
      <c r="Y1025" s="190"/>
      <c r="Z1025" s="190"/>
      <c r="AA1025" s="190"/>
      <c r="AB1025" s="190"/>
      <c r="AC1025" s="190"/>
      <c r="AD1025" s="190"/>
      <c r="AE1025" s="190"/>
      <c r="AF1025" s="190"/>
      <c r="AG1025" s="190"/>
      <c r="AH1025" s="190"/>
      <c r="AI1025" s="190"/>
      <c r="AJ1025" s="190"/>
      <c r="AK1025" s="190"/>
      <c r="AL1025" s="190"/>
      <c r="AM1025" s="190"/>
      <c r="AN1025" s="190"/>
      <c r="AO1025" s="190"/>
      <c r="AP1025" s="190"/>
      <c r="AQ1025" s="190"/>
      <c r="AR1025" s="190"/>
      <c r="AS1025" s="190"/>
      <c r="AT1025" s="190"/>
      <c r="AU1025" s="190"/>
      <c r="AV1025" s="190"/>
      <c r="AW1025" s="190"/>
      <c r="AX1025" s="190"/>
      <c r="AY1025" s="190"/>
      <c r="AZ1025" s="190"/>
      <c r="BA1025" s="190"/>
      <c r="BB1025" s="190"/>
      <c r="BC1025" s="190"/>
      <c r="BD1025" s="190"/>
      <c r="BE1025" s="190"/>
      <c r="BF1025" s="190"/>
      <c r="BG1025" s="190"/>
      <c r="BH1025" s="190"/>
      <c r="BI1025" s="190"/>
      <c r="BJ1025" s="190"/>
      <c r="BK1025" s="190"/>
      <c r="BL1025" s="190"/>
      <c r="BM1025" s="190"/>
      <c r="BN1025" s="190"/>
      <c r="BO1025" s="190"/>
      <c r="BP1025" s="190"/>
      <c r="BQ1025" s="190"/>
      <c r="BR1025" s="190"/>
      <c r="BS1025" s="190"/>
      <c r="BT1025" s="190"/>
      <c r="BU1025" s="190"/>
      <c r="BV1025" s="190"/>
      <c r="BW1025" s="190"/>
      <c r="BX1025" s="190"/>
      <c r="BY1025" s="190"/>
      <c r="BZ1025" s="190"/>
      <c r="CA1025" s="190"/>
      <c r="CB1025" s="190"/>
      <c r="CC1025" s="190"/>
      <c r="CD1025" s="190"/>
      <c r="CE1025" s="190"/>
      <c r="CF1025" s="190"/>
      <c r="CG1025" s="190"/>
      <c r="CH1025" s="190"/>
      <c r="CI1025" s="190"/>
      <c r="CJ1025" s="190"/>
      <c r="CK1025" s="190"/>
      <c r="CL1025" s="190"/>
      <c r="CM1025" s="190"/>
      <c r="CN1025" s="190"/>
      <c r="CO1025" s="190"/>
      <c r="CP1025" s="190"/>
      <c r="CQ1025" s="190"/>
      <c r="CR1025" s="190"/>
      <c r="CS1025" s="190"/>
      <c r="CT1025" s="190"/>
      <c r="CU1025" s="190"/>
      <c r="CV1025" s="190"/>
      <c r="CW1025" s="190"/>
      <c r="CX1025" s="190"/>
      <c r="CY1025" s="190"/>
      <c r="CZ1025" s="190"/>
      <c r="DA1025" s="190"/>
      <c r="DB1025" s="190"/>
      <c r="DC1025" s="190"/>
      <c r="DD1025" s="190"/>
      <c r="DE1025" s="190"/>
      <c r="DF1025" s="190"/>
      <c r="DG1025" s="190"/>
      <c r="DH1025" s="190"/>
      <c r="DI1025" s="190"/>
      <c r="DJ1025" s="190"/>
      <c r="DK1025" s="190"/>
      <c r="DL1025" s="190"/>
      <c r="DM1025" s="190"/>
      <c r="DN1025" s="190"/>
      <c r="DO1025" s="190"/>
      <c r="DP1025" s="190"/>
      <c r="DQ1025" s="190"/>
      <c r="DR1025" s="190"/>
      <c r="DS1025" s="190"/>
      <c r="DT1025" s="190"/>
      <c r="DU1025" s="190"/>
      <c r="DV1025" s="190"/>
      <c r="DW1025" s="190"/>
      <c r="DX1025" s="190"/>
      <c r="DY1025" s="190"/>
      <c r="DZ1025" s="190"/>
      <c r="EA1025" s="190"/>
      <c r="EB1025" s="190"/>
      <c r="EC1025" s="190"/>
      <c r="ED1025" s="190"/>
      <c r="EE1025" s="190"/>
      <c r="EF1025" s="190"/>
      <c r="EG1025" s="190"/>
      <c r="EH1025" s="190"/>
      <c r="EI1025" s="190"/>
      <c r="EJ1025" s="190"/>
      <c r="EK1025" s="190"/>
      <c r="EL1025" s="190"/>
      <c r="EM1025" s="190"/>
      <c r="EN1025" s="190"/>
      <c r="EO1025" s="190"/>
      <c r="EP1025" s="190"/>
      <c r="EQ1025" s="190"/>
      <c r="ER1025" s="190"/>
      <c r="ES1025" s="190"/>
      <c r="ET1025" s="190"/>
      <c r="EU1025" s="190"/>
      <c r="EV1025" s="190"/>
      <c r="EW1025" s="190"/>
      <c r="EX1025" s="190"/>
      <c r="EY1025" s="190"/>
      <c r="EZ1025" s="190"/>
      <c r="FA1025" s="190"/>
      <c r="FB1025" s="190"/>
      <c r="FC1025" s="190"/>
      <c r="FD1025" s="190"/>
      <c r="FE1025" s="190"/>
      <c r="FF1025" s="190"/>
      <c r="FG1025" s="190"/>
      <c r="FH1025" s="190"/>
      <c r="FI1025" s="190"/>
      <c r="FJ1025" s="190"/>
      <c r="FK1025" s="190"/>
      <c r="FL1025" s="190"/>
      <c r="FM1025" s="190"/>
      <c r="FN1025" s="190"/>
      <c r="FO1025" s="190"/>
      <c r="FP1025" s="190"/>
      <c r="FQ1025" s="190"/>
      <c r="FR1025" s="190"/>
      <c r="FS1025" s="190"/>
      <c r="FT1025" s="190"/>
      <c r="FU1025" s="190"/>
      <c r="FV1025" s="190"/>
      <c r="FW1025" s="190"/>
      <c r="FX1025" s="190"/>
      <c r="FY1025" s="190"/>
      <c r="FZ1025" s="190"/>
      <c r="GA1025" s="190"/>
      <c r="GB1025" s="190"/>
      <c r="GC1025" s="190"/>
      <c r="GD1025" s="190"/>
      <c r="GE1025" s="190"/>
      <c r="GF1025" s="190"/>
      <c r="GG1025" s="190"/>
      <c r="GH1025" s="190"/>
    </row>
    <row r="1026" spans="1:190" s="16" customFormat="1" ht="21" customHeight="1" x14ac:dyDescent="0.25">
      <c r="A1026" s="700">
        <v>963</v>
      </c>
      <c r="B1026" s="714" t="s">
        <v>6982</v>
      </c>
      <c r="C1026" s="715" t="s">
        <v>6983</v>
      </c>
      <c r="D1026" s="719" t="s">
        <v>12</v>
      </c>
      <c r="E1026" s="700">
        <v>97</v>
      </c>
      <c r="F1026" s="703" t="str">
        <f t="shared" si="18"/>
        <v>Xuất sắc</v>
      </c>
      <c r="G1026" s="700"/>
      <c r="H1026" s="190"/>
      <c r="I1026" s="190"/>
      <c r="J1026" s="190"/>
      <c r="K1026" s="190"/>
      <c r="L1026" s="190"/>
      <c r="M1026" s="190"/>
      <c r="N1026" s="190"/>
      <c r="O1026" s="190"/>
      <c r="P1026" s="190"/>
      <c r="Q1026" s="190"/>
      <c r="R1026" s="190"/>
      <c r="S1026" s="190"/>
      <c r="T1026" s="190"/>
      <c r="U1026" s="190"/>
      <c r="V1026" s="190"/>
      <c r="W1026" s="190"/>
      <c r="X1026" s="190"/>
      <c r="Y1026" s="190"/>
      <c r="Z1026" s="190"/>
      <c r="AA1026" s="190"/>
      <c r="AB1026" s="190"/>
      <c r="AC1026" s="190"/>
      <c r="AD1026" s="190"/>
      <c r="AE1026" s="190"/>
      <c r="AF1026" s="190"/>
      <c r="AG1026" s="190"/>
      <c r="AH1026" s="190"/>
      <c r="AI1026" s="190"/>
      <c r="AJ1026" s="190"/>
      <c r="AK1026" s="190"/>
      <c r="AL1026" s="190"/>
      <c r="AM1026" s="190"/>
      <c r="AN1026" s="190"/>
      <c r="AO1026" s="190"/>
      <c r="AP1026" s="190"/>
      <c r="AQ1026" s="190"/>
      <c r="AR1026" s="190"/>
      <c r="AS1026" s="190"/>
      <c r="AT1026" s="190"/>
      <c r="AU1026" s="190"/>
      <c r="AV1026" s="190"/>
      <c r="AW1026" s="190"/>
      <c r="AX1026" s="190"/>
      <c r="AY1026" s="190"/>
      <c r="AZ1026" s="190"/>
      <c r="BA1026" s="190"/>
      <c r="BB1026" s="190"/>
      <c r="BC1026" s="190"/>
      <c r="BD1026" s="190"/>
      <c r="BE1026" s="190"/>
      <c r="BF1026" s="190"/>
      <c r="BG1026" s="190"/>
      <c r="BH1026" s="190"/>
      <c r="BI1026" s="190"/>
      <c r="BJ1026" s="190"/>
      <c r="BK1026" s="190"/>
      <c r="BL1026" s="190"/>
      <c r="BM1026" s="190"/>
      <c r="BN1026" s="190"/>
      <c r="BO1026" s="190"/>
      <c r="BP1026" s="190"/>
      <c r="BQ1026" s="190"/>
      <c r="BR1026" s="190"/>
      <c r="BS1026" s="190"/>
      <c r="BT1026" s="190"/>
      <c r="BU1026" s="190"/>
      <c r="BV1026" s="190"/>
      <c r="BW1026" s="190"/>
      <c r="BX1026" s="190"/>
      <c r="BY1026" s="190"/>
      <c r="BZ1026" s="190"/>
      <c r="CA1026" s="190"/>
      <c r="CB1026" s="190"/>
      <c r="CC1026" s="190"/>
      <c r="CD1026" s="190"/>
      <c r="CE1026" s="190"/>
      <c r="CF1026" s="190"/>
      <c r="CG1026" s="190"/>
      <c r="CH1026" s="190"/>
      <c r="CI1026" s="190"/>
      <c r="CJ1026" s="190"/>
      <c r="CK1026" s="190"/>
      <c r="CL1026" s="190"/>
      <c r="CM1026" s="190"/>
      <c r="CN1026" s="190"/>
      <c r="CO1026" s="190"/>
      <c r="CP1026" s="190"/>
      <c r="CQ1026" s="190"/>
      <c r="CR1026" s="190"/>
      <c r="CS1026" s="190"/>
      <c r="CT1026" s="190"/>
      <c r="CU1026" s="190"/>
      <c r="CV1026" s="190"/>
      <c r="CW1026" s="190"/>
      <c r="CX1026" s="190"/>
      <c r="CY1026" s="190"/>
      <c r="CZ1026" s="190"/>
      <c r="DA1026" s="190"/>
      <c r="DB1026" s="190"/>
      <c r="DC1026" s="190"/>
      <c r="DD1026" s="190"/>
      <c r="DE1026" s="190"/>
      <c r="DF1026" s="190"/>
      <c r="DG1026" s="190"/>
      <c r="DH1026" s="190"/>
      <c r="DI1026" s="190"/>
      <c r="DJ1026" s="190"/>
      <c r="DK1026" s="190"/>
      <c r="DL1026" s="190"/>
      <c r="DM1026" s="190"/>
      <c r="DN1026" s="190"/>
      <c r="DO1026" s="190"/>
      <c r="DP1026" s="190"/>
      <c r="DQ1026" s="190"/>
      <c r="DR1026" s="190"/>
      <c r="DS1026" s="190"/>
      <c r="DT1026" s="190"/>
      <c r="DU1026" s="190"/>
      <c r="DV1026" s="190"/>
      <c r="DW1026" s="190"/>
      <c r="DX1026" s="190"/>
      <c r="DY1026" s="190"/>
      <c r="DZ1026" s="190"/>
      <c r="EA1026" s="190"/>
      <c r="EB1026" s="190"/>
      <c r="EC1026" s="190"/>
      <c r="ED1026" s="190"/>
      <c r="EE1026" s="190"/>
      <c r="EF1026" s="190"/>
      <c r="EG1026" s="190"/>
      <c r="EH1026" s="190"/>
      <c r="EI1026" s="190"/>
      <c r="EJ1026" s="190"/>
      <c r="EK1026" s="190"/>
      <c r="EL1026" s="190"/>
      <c r="EM1026" s="190"/>
      <c r="EN1026" s="190"/>
      <c r="EO1026" s="190"/>
      <c r="EP1026" s="190"/>
      <c r="EQ1026" s="190"/>
      <c r="ER1026" s="190"/>
      <c r="ES1026" s="190"/>
      <c r="ET1026" s="190"/>
      <c r="EU1026" s="190"/>
      <c r="EV1026" s="190"/>
      <c r="EW1026" s="190"/>
      <c r="EX1026" s="190"/>
      <c r="EY1026" s="190"/>
      <c r="EZ1026" s="190"/>
      <c r="FA1026" s="190"/>
      <c r="FB1026" s="190"/>
      <c r="FC1026" s="190"/>
      <c r="FD1026" s="190"/>
      <c r="FE1026" s="190"/>
      <c r="FF1026" s="190"/>
      <c r="FG1026" s="190"/>
      <c r="FH1026" s="190"/>
      <c r="FI1026" s="190"/>
      <c r="FJ1026" s="190"/>
      <c r="FK1026" s="190"/>
      <c r="FL1026" s="190"/>
      <c r="FM1026" s="190"/>
      <c r="FN1026" s="190"/>
      <c r="FO1026" s="190"/>
      <c r="FP1026" s="190"/>
      <c r="FQ1026" s="190"/>
      <c r="FR1026" s="190"/>
      <c r="FS1026" s="190"/>
      <c r="FT1026" s="190"/>
      <c r="FU1026" s="190"/>
      <c r="FV1026" s="190"/>
      <c r="FW1026" s="190"/>
      <c r="FX1026" s="190"/>
      <c r="FY1026" s="190"/>
      <c r="FZ1026" s="190"/>
      <c r="GA1026" s="190"/>
      <c r="GB1026" s="190"/>
      <c r="GC1026" s="190"/>
      <c r="GD1026" s="190"/>
      <c r="GE1026" s="190"/>
      <c r="GF1026" s="190"/>
      <c r="GG1026" s="190"/>
      <c r="GH1026" s="190"/>
    </row>
    <row r="1027" spans="1:190" s="16" customFormat="1" ht="21" customHeight="1" x14ac:dyDescent="0.25">
      <c r="A1027" s="700">
        <v>964</v>
      </c>
      <c r="B1027" s="714" t="s">
        <v>6984</v>
      </c>
      <c r="C1027" s="715" t="s">
        <v>6985</v>
      </c>
      <c r="D1027" s="719" t="s">
        <v>12</v>
      </c>
      <c r="E1027" s="700">
        <v>83</v>
      </c>
      <c r="F1027" s="703" t="str">
        <f t="shared" si="18"/>
        <v>Tốt</v>
      </c>
      <c r="G1027" s="700"/>
      <c r="H1027" s="190"/>
      <c r="I1027" s="190"/>
      <c r="J1027" s="190"/>
      <c r="K1027" s="190"/>
      <c r="L1027" s="190"/>
      <c r="M1027" s="190"/>
      <c r="N1027" s="190"/>
      <c r="O1027" s="190"/>
      <c r="P1027" s="190"/>
      <c r="Q1027" s="190"/>
      <c r="R1027" s="190"/>
      <c r="S1027" s="190"/>
      <c r="T1027" s="190"/>
      <c r="U1027" s="190"/>
      <c r="V1027" s="190"/>
      <c r="W1027" s="190"/>
      <c r="X1027" s="190"/>
      <c r="Y1027" s="190"/>
      <c r="Z1027" s="190"/>
      <c r="AA1027" s="190"/>
      <c r="AB1027" s="190"/>
      <c r="AC1027" s="190"/>
      <c r="AD1027" s="190"/>
      <c r="AE1027" s="190"/>
      <c r="AF1027" s="190"/>
      <c r="AG1027" s="190"/>
      <c r="AH1027" s="190"/>
      <c r="AI1027" s="190"/>
      <c r="AJ1027" s="190"/>
      <c r="AK1027" s="190"/>
      <c r="AL1027" s="190"/>
      <c r="AM1027" s="190"/>
      <c r="AN1027" s="190"/>
      <c r="AO1027" s="190"/>
      <c r="AP1027" s="190"/>
      <c r="AQ1027" s="190"/>
      <c r="AR1027" s="190"/>
      <c r="AS1027" s="190"/>
      <c r="AT1027" s="190"/>
      <c r="AU1027" s="190"/>
      <c r="AV1027" s="190"/>
      <c r="AW1027" s="190"/>
      <c r="AX1027" s="190"/>
      <c r="AY1027" s="190"/>
      <c r="AZ1027" s="190"/>
      <c r="BA1027" s="190"/>
      <c r="BB1027" s="190"/>
      <c r="BC1027" s="190"/>
      <c r="BD1027" s="190"/>
      <c r="BE1027" s="190"/>
      <c r="BF1027" s="190"/>
      <c r="BG1027" s="190"/>
      <c r="BH1027" s="190"/>
      <c r="BI1027" s="190"/>
      <c r="BJ1027" s="190"/>
      <c r="BK1027" s="190"/>
      <c r="BL1027" s="190"/>
      <c r="BM1027" s="190"/>
      <c r="BN1027" s="190"/>
      <c r="BO1027" s="190"/>
      <c r="BP1027" s="190"/>
      <c r="BQ1027" s="190"/>
      <c r="BR1027" s="190"/>
      <c r="BS1027" s="190"/>
      <c r="BT1027" s="190"/>
      <c r="BU1027" s="190"/>
      <c r="BV1027" s="190"/>
      <c r="BW1027" s="190"/>
      <c r="BX1027" s="190"/>
      <c r="BY1027" s="190"/>
      <c r="BZ1027" s="190"/>
      <c r="CA1027" s="190"/>
      <c r="CB1027" s="190"/>
      <c r="CC1027" s="190"/>
      <c r="CD1027" s="190"/>
      <c r="CE1027" s="190"/>
      <c r="CF1027" s="190"/>
      <c r="CG1027" s="190"/>
      <c r="CH1027" s="190"/>
      <c r="CI1027" s="190"/>
      <c r="CJ1027" s="190"/>
      <c r="CK1027" s="190"/>
      <c r="CL1027" s="190"/>
      <c r="CM1027" s="190"/>
      <c r="CN1027" s="190"/>
      <c r="CO1027" s="190"/>
      <c r="CP1027" s="190"/>
      <c r="CQ1027" s="190"/>
      <c r="CR1027" s="190"/>
      <c r="CS1027" s="190"/>
      <c r="CT1027" s="190"/>
      <c r="CU1027" s="190"/>
      <c r="CV1027" s="190"/>
      <c r="CW1027" s="190"/>
      <c r="CX1027" s="190"/>
      <c r="CY1027" s="190"/>
      <c r="CZ1027" s="190"/>
      <c r="DA1027" s="190"/>
      <c r="DB1027" s="190"/>
      <c r="DC1027" s="190"/>
      <c r="DD1027" s="190"/>
      <c r="DE1027" s="190"/>
      <c r="DF1027" s="190"/>
      <c r="DG1027" s="190"/>
      <c r="DH1027" s="190"/>
      <c r="DI1027" s="190"/>
      <c r="DJ1027" s="190"/>
      <c r="DK1027" s="190"/>
      <c r="DL1027" s="190"/>
      <c r="DM1027" s="190"/>
      <c r="DN1027" s="190"/>
      <c r="DO1027" s="190"/>
      <c r="DP1027" s="190"/>
      <c r="DQ1027" s="190"/>
      <c r="DR1027" s="190"/>
      <c r="DS1027" s="190"/>
      <c r="DT1027" s="190"/>
      <c r="DU1027" s="190"/>
      <c r="DV1027" s="190"/>
      <c r="DW1027" s="190"/>
      <c r="DX1027" s="190"/>
      <c r="DY1027" s="190"/>
      <c r="DZ1027" s="190"/>
      <c r="EA1027" s="190"/>
      <c r="EB1027" s="190"/>
      <c r="EC1027" s="190"/>
      <c r="ED1027" s="190"/>
      <c r="EE1027" s="190"/>
      <c r="EF1027" s="190"/>
      <c r="EG1027" s="190"/>
      <c r="EH1027" s="190"/>
      <c r="EI1027" s="190"/>
      <c r="EJ1027" s="190"/>
      <c r="EK1027" s="190"/>
      <c r="EL1027" s="190"/>
      <c r="EM1027" s="190"/>
      <c r="EN1027" s="190"/>
      <c r="EO1027" s="190"/>
      <c r="EP1027" s="190"/>
      <c r="EQ1027" s="190"/>
      <c r="ER1027" s="190"/>
      <c r="ES1027" s="190"/>
      <c r="ET1027" s="190"/>
      <c r="EU1027" s="190"/>
      <c r="EV1027" s="190"/>
      <c r="EW1027" s="190"/>
      <c r="EX1027" s="190"/>
      <c r="EY1027" s="190"/>
      <c r="EZ1027" s="190"/>
      <c r="FA1027" s="190"/>
      <c r="FB1027" s="190"/>
      <c r="FC1027" s="190"/>
      <c r="FD1027" s="190"/>
      <c r="FE1027" s="190"/>
      <c r="FF1027" s="190"/>
      <c r="FG1027" s="190"/>
      <c r="FH1027" s="190"/>
      <c r="FI1027" s="190"/>
      <c r="FJ1027" s="190"/>
      <c r="FK1027" s="190"/>
      <c r="FL1027" s="190"/>
      <c r="FM1027" s="190"/>
      <c r="FN1027" s="190"/>
      <c r="FO1027" s="190"/>
      <c r="FP1027" s="190"/>
      <c r="FQ1027" s="190"/>
      <c r="FR1027" s="190"/>
      <c r="FS1027" s="190"/>
      <c r="FT1027" s="190"/>
      <c r="FU1027" s="190"/>
      <c r="FV1027" s="190"/>
      <c r="FW1027" s="190"/>
      <c r="FX1027" s="190"/>
      <c r="FY1027" s="190"/>
      <c r="FZ1027" s="190"/>
      <c r="GA1027" s="190"/>
      <c r="GB1027" s="190"/>
      <c r="GC1027" s="190"/>
      <c r="GD1027" s="190"/>
      <c r="GE1027" s="190"/>
      <c r="GF1027" s="190"/>
      <c r="GG1027" s="190"/>
      <c r="GH1027" s="190"/>
    </row>
    <row r="1028" spans="1:190" s="16" customFormat="1" ht="21" customHeight="1" x14ac:dyDescent="0.25">
      <c r="A1028" s="700">
        <v>965</v>
      </c>
      <c r="B1028" s="714" t="s">
        <v>6986</v>
      </c>
      <c r="C1028" s="715" t="s">
        <v>77</v>
      </c>
      <c r="D1028" s="719" t="s">
        <v>12</v>
      </c>
      <c r="E1028" s="700">
        <v>90</v>
      </c>
      <c r="F1028" s="703" t="str">
        <f t="shared" si="18"/>
        <v>Xuất sắc</v>
      </c>
      <c r="G1028" s="700"/>
      <c r="H1028" s="190"/>
      <c r="I1028" s="190"/>
      <c r="J1028" s="190"/>
      <c r="K1028" s="190"/>
      <c r="L1028" s="190"/>
      <c r="M1028" s="190"/>
      <c r="N1028" s="190"/>
      <c r="O1028" s="190"/>
      <c r="P1028" s="190"/>
      <c r="Q1028" s="190"/>
      <c r="R1028" s="190"/>
      <c r="S1028" s="190"/>
      <c r="T1028" s="190"/>
      <c r="U1028" s="190"/>
      <c r="V1028" s="190"/>
      <c r="W1028" s="190"/>
      <c r="X1028" s="190"/>
      <c r="Y1028" s="190"/>
      <c r="Z1028" s="190"/>
      <c r="AA1028" s="190"/>
      <c r="AB1028" s="190"/>
      <c r="AC1028" s="190"/>
      <c r="AD1028" s="190"/>
      <c r="AE1028" s="190"/>
      <c r="AF1028" s="190"/>
      <c r="AG1028" s="190"/>
      <c r="AH1028" s="190"/>
      <c r="AI1028" s="190"/>
      <c r="AJ1028" s="190"/>
      <c r="AK1028" s="190"/>
      <c r="AL1028" s="190"/>
      <c r="AM1028" s="190"/>
      <c r="AN1028" s="190"/>
      <c r="AO1028" s="190"/>
      <c r="AP1028" s="190"/>
      <c r="AQ1028" s="190"/>
      <c r="AR1028" s="190"/>
      <c r="AS1028" s="190"/>
      <c r="AT1028" s="190"/>
      <c r="AU1028" s="190"/>
      <c r="AV1028" s="190"/>
      <c r="AW1028" s="190"/>
      <c r="AX1028" s="190"/>
      <c r="AY1028" s="190"/>
      <c r="AZ1028" s="190"/>
      <c r="BA1028" s="190"/>
      <c r="BB1028" s="190"/>
      <c r="BC1028" s="190"/>
      <c r="BD1028" s="190"/>
      <c r="BE1028" s="190"/>
      <c r="BF1028" s="190"/>
      <c r="BG1028" s="190"/>
      <c r="BH1028" s="190"/>
      <c r="BI1028" s="190"/>
      <c r="BJ1028" s="190"/>
      <c r="BK1028" s="190"/>
      <c r="BL1028" s="190"/>
      <c r="BM1028" s="190"/>
      <c r="BN1028" s="190"/>
      <c r="BO1028" s="190"/>
      <c r="BP1028" s="190"/>
      <c r="BQ1028" s="190"/>
      <c r="BR1028" s="190"/>
      <c r="BS1028" s="190"/>
      <c r="BT1028" s="190"/>
      <c r="BU1028" s="190"/>
      <c r="BV1028" s="190"/>
      <c r="BW1028" s="190"/>
      <c r="BX1028" s="190"/>
      <c r="BY1028" s="190"/>
      <c r="BZ1028" s="190"/>
      <c r="CA1028" s="190"/>
      <c r="CB1028" s="190"/>
      <c r="CC1028" s="190"/>
      <c r="CD1028" s="190"/>
      <c r="CE1028" s="190"/>
      <c r="CF1028" s="190"/>
      <c r="CG1028" s="190"/>
      <c r="CH1028" s="190"/>
      <c r="CI1028" s="190"/>
      <c r="CJ1028" s="190"/>
      <c r="CK1028" s="190"/>
      <c r="CL1028" s="190"/>
      <c r="CM1028" s="190"/>
      <c r="CN1028" s="190"/>
      <c r="CO1028" s="190"/>
      <c r="CP1028" s="190"/>
      <c r="CQ1028" s="190"/>
      <c r="CR1028" s="190"/>
      <c r="CS1028" s="190"/>
      <c r="CT1028" s="190"/>
      <c r="CU1028" s="190"/>
      <c r="CV1028" s="190"/>
      <c r="CW1028" s="190"/>
      <c r="CX1028" s="190"/>
      <c r="CY1028" s="190"/>
      <c r="CZ1028" s="190"/>
      <c r="DA1028" s="190"/>
      <c r="DB1028" s="190"/>
      <c r="DC1028" s="190"/>
      <c r="DD1028" s="190"/>
      <c r="DE1028" s="190"/>
      <c r="DF1028" s="190"/>
      <c r="DG1028" s="190"/>
      <c r="DH1028" s="190"/>
      <c r="DI1028" s="190"/>
      <c r="DJ1028" s="190"/>
      <c r="DK1028" s="190"/>
      <c r="DL1028" s="190"/>
      <c r="DM1028" s="190"/>
      <c r="DN1028" s="190"/>
      <c r="DO1028" s="190"/>
      <c r="DP1028" s="190"/>
      <c r="DQ1028" s="190"/>
      <c r="DR1028" s="190"/>
      <c r="DS1028" s="190"/>
      <c r="DT1028" s="190"/>
      <c r="DU1028" s="190"/>
      <c r="DV1028" s="190"/>
      <c r="DW1028" s="190"/>
      <c r="DX1028" s="190"/>
      <c r="DY1028" s="190"/>
      <c r="DZ1028" s="190"/>
      <c r="EA1028" s="190"/>
      <c r="EB1028" s="190"/>
      <c r="EC1028" s="190"/>
      <c r="ED1028" s="190"/>
      <c r="EE1028" s="190"/>
      <c r="EF1028" s="190"/>
      <c r="EG1028" s="190"/>
      <c r="EH1028" s="190"/>
      <c r="EI1028" s="190"/>
      <c r="EJ1028" s="190"/>
      <c r="EK1028" s="190"/>
      <c r="EL1028" s="190"/>
      <c r="EM1028" s="190"/>
      <c r="EN1028" s="190"/>
      <c r="EO1028" s="190"/>
      <c r="EP1028" s="190"/>
      <c r="EQ1028" s="190"/>
      <c r="ER1028" s="190"/>
      <c r="ES1028" s="190"/>
      <c r="ET1028" s="190"/>
      <c r="EU1028" s="190"/>
      <c r="EV1028" s="190"/>
      <c r="EW1028" s="190"/>
      <c r="EX1028" s="190"/>
      <c r="EY1028" s="190"/>
      <c r="EZ1028" s="190"/>
      <c r="FA1028" s="190"/>
      <c r="FB1028" s="190"/>
      <c r="FC1028" s="190"/>
      <c r="FD1028" s="190"/>
      <c r="FE1028" s="190"/>
      <c r="FF1028" s="190"/>
      <c r="FG1028" s="190"/>
      <c r="FH1028" s="190"/>
      <c r="FI1028" s="190"/>
      <c r="FJ1028" s="190"/>
      <c r="FK1028" s="190"/>
      <c r="FL1028" s="190"/>
      <c r="FM1028" s="190"/>
      <c r="FN1028" s="190"/>
      <c r="FO1028" s="190"/>
      <c r="FP1028" s="190"/>
      <c r="FQ1028" s="190"/>
      <c r="FR1028" s="190"/>
      <c r="FS1028" s="190"/>
      <c r="FT1028" s="190"/>
      <c r="FU1028" s="190"/>
      <c r="FV1028" s="190"/>
      <c r="FW1028" s="190"/>
      <c r="FX1028" s="190"/>
      <c r="FY1028" s="190"/>
      <c r="FZ1028" s="190"/>
      <c r="GA1028" s="190"/>
      <c r="GB1028" s="190"/>
      <c r="GC1028" s="190"/>
      <c r="GD1028" s="190"/>
      <c r="GE1028" s="190"/>
      <c r="GF1028" s="190"/>
      <c r="GG1028" s="190"/>
      <c r="GH1028" s="190"/>
    </row>
    <row r="1029" spans="1:190" s="16" customFormat="1" ht="21" customHeight="1" x14ac:dyDescent="0.25">
      <c r="A1029" s="700">
        <v>966</v>
      </c>
      <c r="B1029" s="714" t="s">
        <v>6987</v>
      </c>
      <c r="C1029" s="715" t="s">
        <v>96</v>
      </c>
      <c r="D1029" s="719" t="s">
        <v>12</v>
      </c>
      <c r="E1029" s="700">
        <v>92</v>
      </c>
      <c r="F1029" s="703" t="str">
        <f t="shared" si="18"/>
        <v>Xuất sắc</v>
      </c>
      <c r="G1029" s="700"/>
      <c r="H1029" s="190"/>
      <c r="I1029" s="190"/>
      <c r="J1029" s="190"/>
      <c r="K1029" s="190"/>
      <c r="L1029" s="190"/>
      <c r="M1029" s="190"/>
      <c r="N1029" s="190"/>
      <c r="O1029" s="190"/>
      <c r="P1029" s="190"/>
      <c r="Q1029" s="190"/>
      <c r="R1029" s="190"/>
      <c r="S1029" s="190"/>
      <c r="T1029" s="190"/>
      <c r="U1029" s="190"/>
      <c r="V1029" s="190"/>
      <c r="W1029" s="190"/>
      <c r="X1029" s="190"/>
      <c r="Y1029" s="190"/>
      <c r="Z1029" s="190"/>
      <c r="AA1029" s="190"/>
      <c r="AB1029" s="190"/>
      <c r="AC1029" s="190"/>
      <c r="AD1029" s="190"/>
      <c r="AE1029" s="190"/>
      <c r="AF1029" s="190"/>
      <c r="AG1029" s="190"/>
      <c r="AH1029" s="190"/>
      <c r="AI1029" s="190"/>
      <c r="AJ1029" s="190"/>
      <c r="AK1029" s="190"/>
      <c r="AL1029" s="190"/>
      <c r="AM1029" s="190"/>
      <c r="AN1029" s="190"/>
      <c r="AO1029" s="190"/>
      <c r="AP1029" s="190"/>
      <c r="AQ1029" s="190"/>
      <c r="AR1029" s="190"/>
      <c r="AS1029" s="190"/>
      <c r="AT1029" s="190"/>
      <c r="AU1029" s="190"/>
      <c r="AV1029" s="190"/>
      <c r="AW1029" s="190"/>
      <c r="AX1029" s="190"/>
      <c r="AY1029" s="190"/>
      <c r="AZ1029" s="190"/>
      <c r="BA1029" s="190"/>
      <c r="BB1029" s="190"/>
      <c r="BC1029" s="190"/>
      <c r="BD1029" s="190"/>
      <c r="BE1029" s="190"/>
      <c r="BF1029" s="190"/>
      <c r="BG1029" s="190"/>
      <c r="BH1029" s="190"/>
      <c r="BI1029" s="190"/>
      <c r="BJ1029" s="190"/>
      <c r="BK1029" s="190"/>
      <c r="BL1029" s="190"/>
      <c r="BM1029" s="190"/>
      <c r="BN1029" s="190"/>
      <c r="BO1029" s="190"/>
      <c r="BP1029" s="190"/>
      <c r="BQ1029" s="190"/>
      <c r="BR1029" s="190"/>
      <c r="BS1029" s="190"/>
      <c r="BT1029" s="190"/>
      <c r="BU1029" s="190"/>
      <c r="BV1029" s="190"/>
      <c r="BW1029" s="190"/>
      <c r="BX1029" s="190"/>
      <c r="BY1029" s="190"/>
      <c r="BZ1029" s="190"/>
      <c r="CA1029" s="190"/>
      <c r="CB1029" s="190"/>
      <c r="CC1029" s="190"/>
      <c r="CD1029" s="190"/>
      <c r="CE1029" s="190"/>
      <c r="CF1029" s="190"/>
      <c r="CG1029" s="190"/>
      <c r="CH1029" s="190"/>
      <c r="CI1029" s="190"/>
      <c r="CJ1029" s="190"/>
      <c r="CK1029" s="190"/>
      <c r="CL1029" s="190"/>
      <c r="CM1029" s="190"/>
      <c r="CN1029" s="190"/>
      <c r="CO1029" s="190"/>
      <c r="CP1029" s="190"/>
      <c r="CQ1029" s="190"/>
      <c r="CR1029" s="190"/>
      <c r="CS1029" s="190"/>
      <c r="CT1029" s="190"/>
      <c r="CU1029" s="190"/>
      <c r="CV1029" s="190"/>
      <c r="CW1029" s="190"/>
      <c r="CX1029" s="190"/>
      <c r="CY1029" s="190"/>
      <c r="CZ1029" s="190"/>
      <c r="DA1029" s="190"/>
      <c r="DB1029" s="190"/>
      <c r="DC1029" s="190"/>
      <c r="DD1029" s="190"/>
      <c r="DE1029" s="190"/>
      <c r="DF1029" s="190"/>
      <c r="DG1029" s="190"/>
      <c r="DH1029" s="190"/>
      <c r="DI1029" s="190"/>
      <c r="DJ1029" s="190"/>
      <c r="DK1029" s="190"/>
      <c r="DL1029" s="190"/>
      <c r="DM1029" s="190"/>
      <c r="DN1029" s="190"/>
      <c r="DO1029" s="190"/>
      <c r="DP1029" s="190"/>
      <c r="DQ1029" s="190"/>
      <c r="DR1029" s="190"/>
      <c r="DS1029" s="190"/>
      <c r="DT1029" s="190"/>
      <c r="DU1029" s="190"/>
      <c r="DV1029" s="190"/>
      <c r="DW1029" s="190"/>
      <c r="DX1029" s="190"/>
      <c r="DY1029" s="190"/>
      <c r="DZ1029" s="190"/>
      <c r="EA1029" s="190"/>
      <c r="EB1029" s="190"/>
      <c r="EC1029" s="190"/>
      <c r="ED1029" s="190"/>
      <c r="EE1029" s="190"/>
      <c r="EF1029" s="190"/>
      <c r="EG1029" s="190"/>
      <c r="EH1029" s="190"/>
      <c r="EI1029" s="190"/>
      <c r="EJ1029" s="190"/>
      <c r="EK1029" s="190"/>
      <c r="EL1029" s="190"/>
      <c r="EM1029" s="190"/>
      <c r="EN1029" s="190"/>
      <c r="EO1029" s="190"/>
      <c r="EP1029" s="190"/>
      <c r="EQ1029" s="190"/>
      <c r="ER1029" s="190"/>
      <c r="ES1029" s="190"/>
      <c r="ET1029" s="190"/>
      <c r="EU1029" s="190"/>
      <c r="EV1029" s="190"/>
      <c r="EW1029" s="190"/>
      <c r="EX1029" s="190"/>
      <c r="EY1029" s="190"/>
      <c r="EZ1029" s="190"/>
      <c r="FA1029" s="190"/>
      <c r="FB1029" s="190"/>
      <c r="FC1029" s="190"/>
      <c r="FD1029" s="190"/>
      <c r="FE1029" s="190"/>
      <c r="FF1029" s="190"/>
      <c r="FG1029" s="190"/>
      <c r="FH1029" s="190"/>
      <c r="FI1029" s="190"/>
      <c r="FJ1029" s="190"/>
      <c r="FK1029" s="190"/>
      <c r="FL1029" s="190"/>
      <c r="FM1029" s="190"/>
      <c r="FN1029" s="190"/>
      <c r="FO1029" s="190"/>
      <c r="FP1029" s="190"/>
      <c r="FQ1029" s="190"/>
      <c r="FR1029" s="190"/>
      <c r="FS1029" s="190"/>
      <c r="FT1029" s="190"/>
      <c r="FU1029" s="190"/>
      <c r="FV1029" s="190"/>
      <c r="FW1029" s="190"/>
      <c r="FX1029" s="190"/>
      <c r="FY1029" s="190"/>
      <c r="FZ1029" s="190"/>
      <c r="GA1029" s="190"/>
      <c r="GB1029" s="190"/>
      <c r="GC1029" s="190"/>
      <c r="GD1029" s="190"/>
      <c r="GE1029" s="190"/>
      <c r="GF1029" s="190"/>
      <c r="GG1029" s="190"/>
      <c r="GH1029" s="190"/>
    </row>
    <row r="1030" spans="1:190" s="16" customFormat="1" ht="21" customHeight="1" x14ac:dyDescent="0.25">
      <c r="A1030" s="700">
        <v>967</v>
      </c>
      <c r="B1030" s="714" t="s">
        <v>6988</v>
      </c>
      <c r="C1030" s="715" t="s">
        <v>1323</v>
      </c>
      <c r="D1030" s="719" t="s">
        <v>12</v>
      </c>
      <c r="E1030" s="700">
        <v>74</v>
      </c>
      <c r="F1030" s="703" t="str">
        <f t="shared" si="18"/>
        <v>Khá</v>
      </c>
      <c r="G1030" s="700"/>
      <c r="H1030" s="190"/>
      <c r="I1030" s="190"/>
      <c r="J1030" s="190"/>
      <c r="K1030" s="190"/>
      <c r="L1030" s="190"/>
      <c r="M1030" s="190"/>
      <c r="N1030" s="190"/>
      <c r="O1030" s="190"/>
      <c r="P1030" s="190"/>
      <c r="Q1030" s="190"/>
      <c r="R1030" s="190"/>
      <c r="S1030" s="190"/>
      <c r="T1030" s="190"/>
      <c r="U1030" s="190"/>
      <c r="V1030" s="190"/>
      <c r="W1030" s="190"/>
      <c r="X1030" s="190"/>
      <c r="Y1030" s="190"/>
      <c r="Z1030" s="190"/>
      <c r="AA1030" s="190"/>
      <c r="AB1030" s="190"/>
      <c r="AC1030" s="190"/>
      <c r="AD1030" s="190"/>
      <c r="AE1030" s="190"/>
      <c r="AF1030" s="190"/>
      <c r="AG1030" s="190"/>
      <c r="AH1030" s="190"/>
      <c r="AI1030" s="190"/>
      <c r="AJ1030" s="190"/>
      <c r="AK1030" s="190"/>
      <c r="AL1030" s="190"/>
      <c r="AM1030" s="190"/>
      <c r="AN1030" s="190"/>
      <c r="AO1030" s="190"/>
      <c r="AP1030" s="190"/>
      <c r="AQ1030" s="190"/>
      <c r="AR1030" s="190"/>
      <c r="AS1030" s="190"/>
      <c r="AT1030" s="190"/>
      <c r="AU1030" s="190"/>
      <c r="AV1030" s="190"/>
      <c r="AW1030" s="190"/>
      <c r="AX1030" s="190"/>
      <c r="AY1030" s="190"/>
      <c r="AZ1030" s="190"/>
      <c r="BA1030" s="190"/>
      <c r="BB1030" s="190"/>
      <c r="BC1030" s="190"/>
      <c r="BD1030" s="190"/>
      <c r="BE1030" s="190"/>
      <c r="BF1030" s="190"/>
      <c r="BG1030" s="190"/>
      <c r="BH1030" s="190"/>
      <c r="BI1030" s="190"/>
      <c r="BJ1030" s="190"/>
      <c r="BK1030" s="190"/>
      <c r="BL1030" s="190"/>
      <c r="BM1030" s="190"/>
      <c r="BN1030" s="190"/>
      <c r="BO1030" s="190"/>
      <c r="BP1030" s="190"/>
      <c r="BQ1030" s="190"/>
      <c r="BR1030" s="190"/>
      <c r="BS1030" s="190"/>
      <c r="BT1030" s="190"/>
      <c r="BU1030" s="190"/>
      <c r="BV1030" s="190"/>
      <c r="BW1030" s="190"/>
      <c r="BX1030" s="190"/>
      <c r="BY1030" s="190"/>
      <c r="BZ1030" s="190"/>
      <c r="CA1030" s="190"/>
      <c r="CB1030" s="190"/>
      <c r="CC1030" s="190"/>
      <c r="CD1030" s="190"/>
      <c r="CE1030" s="190"/>
      <c r="CF1030" s="190"/>
      <c r="CG1030" s="190"/>
      <c r="CH1030" s="190"/>
      <c r="CI1030" s="190"/>
      <c r="CJ1030" s="190"/>
      <c r="CK1030" s="190"/>
      <c r="CL1030" s="190"/>
      <c r="CM1030" s="190"/>
      <c r="CN1030" s="190"/>
      <c r="CO1030" s="190"/>
      <c r="CP1030" s="190"/>
      <c r="CQ1030" s="190"/>
      <c r="CR1030" s="190"/>
      <c r="CS1030" s="190"/>
      <c r="CT1030" s="190"/>
      <c r="CU1030" s="190"/>
      <c r="CV1030" s="190"/>
      <c r="CW1030" s="190"/>
      <c r="CX1030" s="190"/>
      <c r="CY1030" s="190"/>
      <c r="CZ1030" s="190"/>
      <c r="DA1030" s="190"/>
      <c r="DB1030" s="190"/>
      <c r="DC1030" s="190"/>
      <c r="DD1030" s="190"/>
      <c r="DE1030" s="190"/>
      <c r="DF1030" s="190"/>
      <c r="DG1030" s="190"/>
      <c r="DH1030" s="190"/>
      <c r="DI1030" s="190"/>
      <c r="DJ1030" s="190"/>
      <c r="DK1030" s="190"/>
      <c r="DL1030" s="190"/>
      <c r="DM1030" s="190"/>
      <c r="DN1030" s="190"/>
      <c r="DO1030" s="190"/>
      <c r="DP1030" s="190"/>
      <c r="DQ1030" s="190"/>
      <c r="DR1030" s="190"/>
      <c r="DS1030" s="190"/>
      <c r="DT1030" s="190"/>
      <c r="DU1030" s="190"/>
      <c r="DV1030" s="190"/>
      <c r="DW1030" s="190"/>
      <c r="DX1030" s="190"/>
      <c r="DY1030" s="190"/>
      <c r="DZ1030" s="190"/>
      <c r="EA1030" s="190"/>
      <c r="EB1030" s="190"/>
      <c r="EC1030" s="190"/>
      <c r="ED1030" s="190"/>
      <c r="EE1030" s="190"/>
      <c r="EF1030" s="190"/>
      <c r="EG1030" s="190"/>
      <c r="EH1030" s="190"/>
      <c r="EI1030" s="190"/>
      <c r="EJ1030" s="190"/>
      <c r="EK1030" s="190"/>
      <c r="EL1030" s="190"/>
      <c r="EM1030" s="190"/>
      <c r="EN1030" s="190"/>
      <c r="EO1030" s="190"/>
      <c r="EP1030" s="190"/>
      <c r="EQ1030" s="190"/>
      <c r="ER1030" s="190"/>
      <c r="ES1030" s="190"/>
      <c r="ET1030" s="190"/>
      <c r="EU1030" s="190"/>
      <c r="EV1030" s="190"/>
      <c r="EW1030" s="190"/>
      <c r="EX1030" s="190"/>
      <c r="EY1030" s="190"/>
      <c r="EZ1030" s="190"/>
      <c r="FA1030" s="190"/>
      <c r="FB1030" s="190"/>
      <c r="FC1030" s="190"/>
      <c r="FD1030" s="190"/>
      <c r="FE1030" s="190"/>
      <c r="FF1030" s="190"/>
      <c r="FG1030" s="190"/>
      <c r="FH1030" s="190"/>
      <c r="FI1030" s="190"/>
      <c r="FJ1030" s="190"/>
      <c r="FK1030" s="190"/>
      <c r="FL1030" s="190"/>
      <c r="FM1030" s="190"/>
      <c r="FN1030" s="190"/>
      <c r="FO1030" s="190"/>
      <c r="FP1030" s="190"/>
      <c r="FQ1030" s="190"/>
      <c r="FR1030" s="190"/>
      <c r="FS1030" s="190"/>
      <c r="FT1030" s="190"/>
      <c r="FU1030" s="190"/>
      <c r="FV1030" s="190"/>
      <c r="FW1030" s="190"/>
      <c r="FX1030" s="190"/>
      <c r="FY1030" s="190"/>
      <c r="FZ1030" s="190"/>
      <c r="GA1030" s="190"/>
      <c r="GB1030" s="190"/>
      <c r="GC1030" s="190"/>
      <c r="GD1030" s="190"/>
      <c r="GE1030" s="190"/>
      <c r="GF1030" s="190"/>
      <c r="GG1030" s="190"/>
      <c r="GH1030" s="190"/>
    </row>
    <row r="1031" spans="1:190" s="16" customFormat="1" ht="21" customHeight="1" x14ac:dyDescent="0.25">
      <c r="A1031" s="700">
        <v>968</v>
      </c>
      <c r="B1031" s="714" t="s">
        <v>6989</v>
      </c>
      <c r="C1031" s="715" t="s">
        <v>83</v>
      </c>
      <c r="D1031" s="719" t="s">
        <v>6990</v>
      </c>
      <c r="E1031" s="700">
        <v>64</v>
      </c>
      <c r="F1031" s="703" t="str">
        <f t="shared" si="18"/>
        <v>Trung bình</v>
      </c>
      <c r="G1031" s="700"/>
      <c r="H1031" s="190"/>
      <c r="I1031" s="190"/>
      <c r="J1031" s="190"/>
      <c r="K1031" s="190"/>
      <c r="L1031" s="190"/>
      <c r="M1031" s="190"/>
      <c r="N1031" s="190"/>
      <c r="O1031" s="190"/>
      <c r="P1031" s="190"/>
      <c r="Q1031" s="190"/>
      <c r="R1031" s="190"/>
      <c r="S1031" s="190"/>
      <c r="T1031" s="190"/>
      <c r="U1031" s="190"/>
      <c r="V1031" s="190"/>
      <c r="W1031" s="190"/>
      <c r="X1031" s="190"/>
      <c r="Y1031" s="190"/>
      <c r="Z1031" s="190"/>
      <c r="AA1031" s="190"/>
      <c r="AB1031" s="190"/>
      <c r="AC1031" s="190"/>
      <c r="AD1031" s="190"/>
      <c r="AE1031" s="190"/>
      <c r="AF1031" s="190"/>
      <c r="AG1031" s="190"/>
      <c r="AH1031" s="190"/>
      <c r="AI1031" s="190"/>
      <c r="AJ1031" s="190"/>
      <c r="AK1031" s="190"/>
      <c r="AL1031" s="190"/>
      <c r="AM1031" s="190"/>
      <c r="AN1031" s="190"/>
      <c r="AO1031" s="190"/>
      <c r="AP1031" s="190"/>
      <c r="AQ1031" s="190"/>
      <c r="AR1031" s="190"/>
      <c r="AS1031" s="190"/>
      <c r="AT1031" s="190"/>
      <c r="AU1031" s="190"/>
      <c r="AV1031" s="190"/>
      <c r="AW1031" s="190"/>
      <c r="AX1031" s="190"/>
      <c r="AY1031" s="190"/>
      <c r="AZ1031" s="190"/>
      <c r="BA1031" s="190"/>
      <c r="BB1031" s="190"/>
      <c r="BC1031" s="190"/>
      <c r="BD1031" s="190"/>
      <c r="BE1031" s="190"/>
      <c r="BF1031" s="190"/>
      <c r="BG1031" s="190"/>
      <c r="BH1031" s="190"/>
      <c r="BI1031" s="190"/>
      <c r="BJ1031" s="190"/>
      <c r="BK1031" s="190"/>
      <c r="BL1031" s="190"/>
      <c r="BM1031" s="190"/>
      <c r="BN1031" s="190"/>
      <c r="BO1031" s="190"/>
      <c r="BP1031" s="190"/>
      <c r="BQ1031" s="190"/>
      <c r="BR1031" s="190"/>
      <c r="BS1031" s="190"/>
      <c r="BT1031" s="190"/>
      <c r="BU1031" s="190"/>
      <c r="BV1031" s="190"/>
      <c r="BW1031" s="190"/>
      <c r="BX1031" s="190"/>
      <c r="BY1031" s="190"/>
      <c r="BZ1031" s="190"/>
      <c r="CA1031" s="190"/>
      <c r="CB1031" s="190"/>
      <c r="CC1031" s="190"/>
      <c r="CD1031" s="190"/>
      <c r="CE1031" s="190"/>
      <c r="CF1031" s="190"/>
      <c r="CG1031" s="190"/>
      <c r="CH1031" s="190"/>
      <c r="CI1031" s="190"/>
      <c r="CJ1031" s="190"/>
      <c r="CK1031" s="190"/>
      <c r="CL1031" s="190"/>
      <c r="CM1031" s="190"/>
      <c r="CN1031" s="190"/>
      <c r="CO1031" s="190"/>
      <c r="CP1031" s="190"/>
      <c r="CQ1031" s="190"/>
      <c r="CR1031" s="190"/>
      <c r="CS1031" s="190"/>
      <c r="CT1031" s="190"/>
      <c r="CU1031" s="190"/>
      <c r="CV1031" s="190"/>
      <c r="CW1031" s="190"/>
      <c r="CX1031" s="190"/>
      <c r="CY1031" s="190"/>
      <c r="CZ1031" s="190"/>
      <c r="DA1031" s="190"/>
      <c r="DB1031" s="190"/>
      <c r="DC1031" s="190"/>
      <c r="DD1031" s="190"/>
      <c r="DE1031" s="190"/>
      <c r="DF1031" s="190"/>
      <c r="DG1031" s="190"/>
      <c r="DH1031" s="190"/>
      <c r="DI1031" s="190"/>
      <c r="DJ1031" s="190"/>
      <c r="DK1031" s="190"/>
      <c r="DL1031" s="190"/>
      <c r="DM1031" s="190"/>
      <c r="DN1031" s="190"/>
      <c r="DO1031" s="190"/>
      <c r="DP1031" s="190"/>
      <c r="DQ1031" s="190"/>
      <c r="DR1031" s="190"/>
      <c r="DS1031" s="190"/>
      <c r="DT1031" s="190"/>
      <c r="DU1031" s="190"/>
      <c r="DV1031" s="190"/>
      <c r="DW1031" s="190"/>
      <c r="DX1031" s="190"/>
      <c r="DY1031" s="190"/>
      <c r="DZ1031" s="190"/>
      <c r="EA1031" s="190"/>
      <c r="EB1031" s="190"/>
      <c r="EC1031" s="190"/>
      <c r="ED1031" s="190"/>
      <c r="EE1031" s="190"/>
      <c r="EF1031" s="190"/>
      <c r="EG1031" s="190"/>
      <c r="EH1031" s="190"/>
      <c r="EI1031" s="190"/>
      <c r="EJ1031" s="190"/>
      <c r="EK1031" s="190"/>
      <c r="EL1031" s="190"/>
      <c r="EM1031" s="190"/>
      <c r="EN1031" s="190"/>
      <c r="EO1031" s="190"/>
      <c r="EP1031" s="190"/>
      <c r="EQ1031" s="190"/>
      <c r="ER1031" s="190"/>
      <c r="ES1031" s="190"/>
      <c r="ET1031" s="190"/>
      <c r="EU1031" s="190"/>
      <c r="EV1031" s="190"/>
      <c r="EW1031" s="190"/>
      <c r="EX1031" s="190"/>
      <c r="EY1031" s="190"/>
      <c r="EZ1031" s="190"/>
      <c r="FA1031" s="190"/>
      <c r="FB1031" s="190"/>
      <c r="FC1031" s="190"/>
      <c r="FD1031" s="190"/>
      <c r="FE1031" s="190"/>
      <c r="FF1031" s="190"/>
      <c r="FG1031" s="190"/>
      <c r="FH1031" s="190"/>
      <c r="FI1031" s="190"/>
      <c r="FJ1031" s="190"/>
      <c r="FK1031" s="190"/>
      <c r="FL1031" s="190"/>
      <c r="FM1031" s="190"/>
      <c r="FN1031" s="190"/>
      <c r="FO1031" s="190"/>
      <c r="FP1031" s="190"/>
      <c r="FQ1031" s="190"/>
      <c r="FR1031" s="190"/>
      <c r="FS1031" s="190"/>
      <c r="FT1031" s="190"/>
      <c r="FU1031" s="190"/>
      <c r="FV1031" s="190"/>
      <c r="FW1031" s="190"/>
      <c r="FX1031" s="190"/>
      <c r="FY1031" s="190"/>
      <c r="FZ1031" s="190"/>
      <c r="GA1031" s="190"/>
      <c r="GB1031" s="190"/>
      <c r="GC1031" s="190"/>
      <c r="GD1031" s="190"/>
      <c r="GE1031" s="190"/>
      <c r="GF1031" s="190"/>
      <c r="GG1031" s="190"/>
      <c r="GH1031" s="190"/>
    </row>
    <row r="1032" spans="1:190" s="16" customFormat="1" ht="21" customHeight="1" x14ac:dyDescent="0.25">
      <c r="A1032" s="700">
        <v>969</v>
      </c>
      <c r="B1032" s="714" t="s">
        <v>6991</v>
      </c>
      <c r="C1032" s="715" t="s">
        <v>4830</v>
      </c>
      <c r="D1032" s="719" t="s">
        <v>160</v>
      </c>
      <c r="E1032" s="700">
        <v>68</v>
      </c>
      <c r="F1032" s="703" t="str">
        <f t="shared" si="18"/>
        <v>Khá</v>
      </c>
      <c r="G1032" s="700"/>
      <c r="H1032" s="190"/>
      <c r="I1032" s="190"/>
      <c r="J1032" s="190"/>
      <c r="K1032" s="190"/>
      <c r="L1032" s="190"/>
      <c r="M1032" s="190"/>
      <c r="N1032" s="190"/>
      <c r="O1032" s="190"/>
      <c r="P1032" s="190"/>
      <c r="Q1032" s="190"/>
      <c r="R1032" s="190"/>
      <c r="S1032" s="190"/>
      <c r="T1032" s="190"/>
      <c r="U1032" s="190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0"/>
      <c r="AT1032" s="190"/>
      <c r="AU1032" s="190"/>
      <c r="AV1032" s="190"/>
      <c r="AW1032" s="190"/>
      <c r="AX1032" s="190"/>
      <c r="AY1032" s="190"/>
      <c r="AZ1032" s="190"/>
      <c r="BA1032" s="190"/>
      <c r="BB1032" s="190"/>
      <c r="BC1032" s="190"/>
      <c r="BD1032" s="190"/>
      <c r="BE1032" s="190"/>
      <c r="BF1032" s="190"/>
      <c r="BG1032" s="190"/>
      <c r="BH1032" s="190"/>
      <c r="BI1032" s="190"/>
      <c r="BJ1032" s="190"/>
      <c r="BK1032" s="190"/>
      <c r="BL1032" s="190"/>
      <c r="BM1032" s="190"/>
      <c r="BN1032" s="190"/>
      <c r="BO1032" s="190"/>
      <c r="BP1032" s="190"/>
      <c r="BQ1032" s="190"/>
      <c r="BR1032" s="190"/>
      <c r="BS1032" s="190"/>
      <c r="BT1032" s="190"/>
      <c r="BU1032" s="190"/>
      <c r="BV1032" s="190"/>
      <c r="BW1032" s="190"/>
      <c r="BX1032" s="190"/>
      <c r="BY1032" s="190"/>
      <c r="BZ1032" s="190"/>
      <c r="CA1032" s="190"/>
      <c r="CB1032" s="190"/>
      <c r="CC1032" s="190"/>
      <c r="CD1032" s="190"/>
      <c r="CE1032" s="190"/>
      <c r="CF1032" s="190"/>
      <c r="CG1032" s="190"/>
      <c r="CH1032" s="190"/>
      <c r="CI1032" s="190"/>
      <c r="CJ1032" s="190"/>
      <c r="CK1032" s="190"/>
      <c r="CL1032" s="190"/>
      <c r="CM1032" s="190"/>
      <c r="CN1032" s="190"/>
      <c r="CO1032" s="190"/>
      <c r="CP1032" s="190"/>
      <c r="CQ1032" s="190"/>
      <c r="CR1032" s="190"/>
      <c r="CS1032" s="190"/>
      <c r="CT1032" s="190"/>
      <c r="CU1032" s="190"/>
      <c r="CV1032" s="190"/>
      <c r="CW1032" s="190"/>
      <c r="CX1032" s="190"/>
      <c r="CY1032" s="190"/>
      <c r="CZ1032" s="190"/>
      <c r="DA1032" s="190"/>
      <c r="DB1032" s="190"/>
      <c r="DC1032" s="190"/>
      <c r="DD1032" s="190"/>
      <c r="DE1032" s="190"/>
      <c r="DF1032" s="190"/>
      <c r="DG1032" s="190"/>
      <c r="DH1032" s="190"/>
      <c r="DI1032" s="190"/>
      <c r="DJ1032" s="190"/>
      <c r="DK1032" s="190"/>
      <c r="DL1032" s="190"/>
      <c r="DM1032" s="190"/>
      <c r="DN1032" s="190"/>
      <c r="DO1032" s="190"/>
      <c r="DP1032" s="190"/>
      <c r="DQ1032" s="190"/>
      <c r="DR1032" s="190"/>
      <c r="DS1032" s="190"/>
      <c r="DT1032" s="190"/>
      <c r="DU1032" s="190"/>
      <c r="DV1032" s="190"/>
      <c r="DW1032" s="190"/>
      <c r="DX1032" s="190"/>
      <c r="DY1032" s="190"/>
      <c r="DZ1032" s="190"/>
      <c r="EA1032" s="190"/>
      <c r="EB1032" s="190"/>
      <c r="EC1032" s="190"/>
      <c r="ED1032" s="190"/>
      <c r="EE1032" s="190"/>
      <c r="EF1032" s="190"/>
      <c r="EG1032" s="190"/>
      <c r="EH1032" s="190"/>
      <c r="EI1032" s="190"/>
      <c r="EJ1032" s="190"/>
      <c r="EK1032" s="190"/>
      <c r="EL1032" s="190"/>
      <c r="EM1032" s="190"/>
      <c r="EN1032" s="190"/>
      <c r="EO1032" s="190"/>
      <c r="EP1032" s="190"/>
      <c r="EQ1032" s="190"/>
      <c r="ER1032" s="190"/>
      <c r="ES1032" s="190"/>
      <c r="ET1032" s="190"/>
      <c r="EU1032" s="190"/>
      <c r="EV1032" s="190"/>
      <c r="EW1032" s="190"/>
      <c r="EX1032" s="190"/>
      <c r="EY1032" s="190"/>
      <c r="EZ1032" s="190"/>
      <c r="FA1032" s="190"/>
      <c r="FB1032" s="190"/>
      <c r="FC1032" s="190"/>
      <c r="FD1032" s="190"/>
      <c r="FE1032" s="190"/>
      <c r="FF1032" s="190"/>
      <c r="FG1032" s="190"/>
      <c r="FH1032" s="190"/>
      <c r="FI1032" s="190"/>
      <c r="FJ1032" s="190"/>
      <c r="FK1032" s="190"/>
      <c r="FL1032" s="190"/>
      <c r="FM1032" s="190"/>
      <c r="FN1032" s="190"/>
      <c r="FO1032" s="190"/>
      <c r="FP1032" s="190"/>
      <c r="FQ1032" s="190"/>
      <c r="FR1032" s="190"/>
      <c r="FS1032" s="190"/>
      <c r="FT1032" s="190"/>
      <c r="FU1032" s="190"/>
      <c r="FV1032" s="190"/>
      <c r="FW1032" s="190"/>
      <c r="FX1032" s="190"/>
      <c r="FY1032" s="190"/>
      <c r="FZ1032" s="190"/>
      <c r="GA1032" s="190"/>
      <c r="GB1032" s="190"/>
      <c r="GC1032" s="190"/>
      <c r="GD1032" s="190"/>
      <c r="GE1032" s="190"/>
      <c r="GF1032" s="190"/>
      <c r="GG1032" s="190"/>
      <c r="GH1032" s="190"/>
    </row>
    <row r="1033" spans="1:190" s="16" customFormat="1" ht="21" customHeight="1" x14ac:dyDescent="0.25">
      <c r="A1033" s="700">
        <v>970</v>
      </c>
      <c r="B1033" s="714" t="s">
        <v>6992</v>
      </c>
      <c r="C1033" s="715" t="s">
        <v>80</v>
      </c>
      <c r="D1033" s="719" t="s">
        <v>3235</v>
      </c>
      <c r="E1033" s="700">
        <v>72</v>
      </c>
      <c r="F1033" s="703" t="str">
        <f t="shared" si="18"/>
        <v>Khá</v>
      </c>
      <c r="G1033" s="700"/>
      <c r="H1033" s="190"/>
      <c r="I1033" s="190"/>
      <c r="J1033" s="190"/>
      <c r="K1033" s="190"/>
      <c r="L1033" s="190"/>
      <c r="M1033" s="190"/>
      <c r="N1033" s="190"/>
      <c r="O1033" s="190"/>
      <c r="P1033" s="190"/>
      <c r="Q1033" s="190"/>
      <c r="R1033" s="190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0"/>
      <c r="AT1033" s="190"/>
      <c r="AU1033" s="190"/>
      <c r="AV1033" s="190"/>
      <c r="AW1033" s="190"/>
      <c r="AX1033" s="190"/>
      <c r="AY1033" s="190"/>
      <c r="AZ1033" s="190"/>
      <c r="BA1033" s="190"/>
      <c r="BB1033" s="190"/>
      <c r="BC1033" s="190"/>
      <c r="BD1033" s="190"/>
      <c r="BE1033" s="190"/>
      <c r="BF1033" s="190"/>
      <c r="BG1033" s="190"/>
      <c r="BH1033" s="190"/>
      <c r="BI1033" s="190"/>
      <c r="BJ1033" s="190"/>
      <c r="BK1033" s="190"/>
      <c r="BL1033" s="190"/>
      <c r="BM1033" s="190"/>
      <c r="BN1033" s="190"/>
      <c r="BO1033" s="190"/>
      <c r="BP1033" s="190"/>
      <c r="BQ1033" s="190"/>
      <c r="BR1033" s="190"/>
      <c r="BS1033" s="190"/>
      <c r="BT1033" s="190"/>
      <c r="BU1033" s="190"/>
      <c r="BV1033" s="190"/>
      <c r="BW1033" s="190"/>
      <c r="BX1033" s="190"/>
      <c r="BY1033" s="190"/>
      <c r="BZ1033" s="190"/>
      <c r="CA1033" s="190"/>
      <c r="CB1033" s="190"/>
      <c r="CC1033" s="190"/>
      <c r="CD1033" s="190"/>
      <c r="CE1033" s="190"/>
      <c r="CF1033" s="190"/>
      <c r="CG1033" s="190"/>
      <c r="CH1033" s="190"/>
      <c r="CI1033" s="190"/>
      <c r="CJ1033" s="190"/>
      <c r="CK1033" s="190"/>
      <c r="CL1033" s="190"/>
      <c r="CM1033" s="190"/>
      <c r="CN1033" s="190"/>
      <c r="CO1033" s="190"/>
      <c r="CP1033" s="190"/>
      <c r="CQ1033" s="190"/>
      <c r="CR1033" s="190"/>
      <c r="CS1033" s="190"/>
      <c r="CT1033" s="190"/>
      <c r="CU1033" s="190"/>
      <c r="CV1033" s="190"/>
      <c r="CW1033" s="190"/>
      <c r="CX1033" s="190"/>
      <c r="CY1033" s="190"/>
      <c r="CZ1033" s="190"/>
      <c r="DA1033" s="190"/>
      <c r="DB1033" s="190"/>
      <c r="DC1033" s="190"/>
      <c r="DD1033" s="190"/>
      <c r="DE1033" s="190"/>
      <c r="DF1033" s="190"/>
      <c r="DG1033" s="190"/>
      <c r="DH1033" s="190"/>
      <c r="DI1033" s="190"/>
      <c r="DJ1033" s="190"/>
      <c r="DK1033" s="190"/>
      <c r="DL1033" s="190"/>
      <c r="DM1033" s="190"/>
      <c r="DN1033" s="190"/>
      <c r="DO1033" s="190"/>
      <c r="DP1033" s="190"/>
      <c r="DQ1033" s="190"/>
      <c r="DR1033" s="190"/>
      <c r="DS1033" s="190"/>
      <c r="DT1033" s="190"/>
      <c r="DU1033" s="190"/>
      <c r="DV1033" s="190"/>
      <c r="DW1033" s="190"/>
      <c r="DX1033" s="190"/>
      <c r="DY1033" s="190"/>
      <c r="DZ1033" s="190"/>
      <c r="EA1033" s="190"/>
      <c r="EB1033" s="190"/>
      <c r="EC1033" s="190"/>
      <c r="ED1033" s="190"/>
      <c r="EE1033" s="190"/>
      <c r="EF1033" s="190"/>
      <c r="EG1033" s="190"/>
      <c r="EH1033" s="190"/>
      <c r="EI1033" s="190"/>
      <c r="EJ1033" s="190"/>
      <c r="EK1033" s="190"/>
      <c r="EL1033" s="190"/>
      <c r="EM1033" s="190"/>
      <c r="EN1033" s="190"/>
      <c r="EO1033" s="190"/>
      <c r="EP1033" s="190"/>
      <c r="EQ1033" s="190"/>
      <c r="ER1033" s="190"/>
      <c r="ES1033" s="190"/>
      <c r="ET1033" s="190"/>
      <c r="EU1033" s="190"/>
      <c r="EV1033" s="190"/>
      <c r="EW1033" s="190"/>
      <c r="EX1033" s="190"/>
      <c r="EY1033" s="190"/>
      <c r="EZ1033" s="190"/>
      <c r="FA1033" s="190"/>
      <c r="FB1033" s="190"/>
      <c r="FC1033" s="190"/>
      <c r="FD1033" s="190"/>
      <c r="FE1033" s="190"/>
      <c r="FF1033" s="190"/>
      <c r="FG1033" s="190"/>
      <c r="FH1033" s="190"/>
      <c r="FI1033" s="190"/>
      <c r="FJ1033" s="190"/>
      <c r="FK1033" s="190"/>
      <c r="FL1033" s="190"/>
      <c r="FM1033" s="190"/>
      <c r="FN1033" s="190"/>
      <c r="FO1033" s="190"/>
      <c r="FP1033" s="190"/>
      <c r="FQ1033" s="190"/>
      <c r="FR1033" s="190"/>
      <c r="FS1033" s="190"/>
      <c r="FT1033" s="190"/>
      <c r="FU1033" s="190"/>
      <c r="FV1033" s="190"/>
      <c r="FW1033" s="190"/>
      <c r="FX1033" s="190"/>
      <c r="FY1033" s="190"/>
      <c r="FZ1033" s="190"/>
      <c r="GA1033" s="190"/>
      <c r="GB1033" s="190"/>
      <c r="GC1033" s="190"/>
      <c r="GD1033" s="190"/>
      <c r="GE1033" s="190"/>
      <c r="GF1033" s="190"/>
      <c r="GG1033" s="190"/>
      <c r="GH1033" s="190"/>
    </row>
    <row r="1034" spans="1:190" s="16" customFormat="1" ht="21" customHeight="1" x14ac:dyDescent="0.25">
      <c r="A1034" s="700">
        <v>971</v>
      </c>
      <c r="B1034" s="714" t="s">
        <v>6993</v>
      </c>
      <c r="C1034" s="715" t="s">
        <v>4814</v>
      </c>
      <c r="D1034" s="719" t="s">
        <v>212</v>
      </c>
      <c r="E1034" s="700">
        <v>70</v>
      </c>
      <c r="F1034" s="703" t="str">
        <f t="shared" si="18"/>
        <v>Khá</v>
      </c>
      <c r="G1034" s="700"/>
      <c r="H1034" s="190"/>
      <c r="I1034" s="190"/>
      <c r="J1034" s="190"/>
      <c r="K1034" s="190"/>
      <c r="L1034" s="190"/>
      <c r="M1034" s="190"/>
      <c r="N1034" s="190"/>
      <c r="O1034" s="190"/>
      <c r="P1034" s="190"/>
      <c r="Q1034" s="190"/>
      <c r="R1034" s="190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0"/>
      <c r="AT1034" s="190"/>
      <c r="AU1034" s="190"/>
      <c r="AV1034" s="190"/>
      <c r="AW1034" s="190"/>
      <c r="AX1034" s="190"/>
      <c r="AY1034" s="190"/>
      <c r="AZ1034" s="190"/>
      <c r="BA1034" s="190"/>
      <c r="BB1034" s="190"/>
      <c r="BC1034" s="190"/>
      <c r="BD1034" s="190"/>
      <c r="BE1034" s="190"/>
      <c r="BF1034" s="190"/>
      <c r="BG1034" s="190"/>
      <c r="BH1034" s="190"/>
      <c r="BI1034" s="190"/>
      <c r="BJ1034" s="190"/>
      <c r="BK1034" s="190"/>
      <c r="BL1034" s="190"/>
      <c r="BM1034" s="190"/>
      <c r="BN1034" s="190"/>
      <c r="BO1034" s="190"/>
      <c r="BP1034" s="190"/>
      <c r="BQ1034" s="190"/>
      <c r="BR1034" s="190"/>
      <c r="BS1034" s="190"/>
      <c r="BT1034" s="190"/>
      <c r="BU1034" s="190"/>
      <c r="BV1034" s="190"/>
      <c r="BW1034" s="190"/>
      <c r="BX1034" s="190"/>
      <c r="BY1034" s="190"/>
      <c r="BZ1034" s="190"/>
      <c r="CA1034" s="190"/>
      <c r="CB1034" s="190"/>
      <c r="CC1034" s="190"/>
      <c r="CD1034" s="190"/>
      <c r="CE1034" s="190"/>
      <c r="CF1034" s="190"/>
      <c r="CG1034" s="190"/>
      <c r="CH1034" s="190"/>
      <c r="CI1034" s="190"/>
      <c r="CJ1034" s="190"/>
      <c r="CK1034" s="190"/>
      <c r="CL1034" s="190"/>
      <c r="CM1034" s="190"/>
      <c r="CN1034" s="190"/>
      <c r="CO1034" s="190"/>
      <c r="CP1034" s="190"/>
      <c r="CQ1034" s="190"/>
      <c r="CR1034" s="190"/>
      <c r="CS1034" s="190"/>
      <c r="CT1034" s="190"/>
      <c r="CU1034" s="190"/>
      <c r="CV1034" s="190"/>
      <c r="CW1034" s="190"/>
      <c r="CX1034" s="190"/>
      <c r="CY1034" s="190"/>
      <c r="CZ1034" s="190"/>
      <c r="DA1034" s="190"/>
      <c r="DB1034" s="190"/>
      <c r="DC1034" s="190"/>
      <c r="DD1034" s="190"/>
      <c r="DE1034" s="190"/>
      <c r="DF1034" s="190"/>
      <c r="DG1034" s="190"/>
      <c r="DH1034" s="190"/>
      <c r="DI1034" s="190"/>
      <c r="DJ1034" s="190"/>
      <c r="DK1034" s="190"/>
      <c r="DL1034" s="190"/>
      <c r="DM1034" s="190"/>
      <c r="DN1034" s="190"/>
      <c r="DO1034" s="190"/>
      <c r="DP1034" s="190"/>
      <c r="DQ1034" s="190"/>
      <c r="DR1034" s="190"/>
      <c r="DS1034" s="190"/>
      <c r="DT1034" s="190"/>
      <c r="DU1034" s="190"/>
      <c r="DV1034" s="190"/>
      <c r="DW1034" s="190"/>
      <c r="DX1034" s="190"/>
      <c r="DY1034" s="190"/>
      <c r="DZ1034" s="190"/>
      <c r="EA1034" s="190"/>
      <c r="EB1034" s="190"/>
      <c r="EC1034" s="190"/>
      <c r="ED1034" s="190"/>
      <c r="EE1034" s="190"/>
      <c r="EF1034" s="190"/>
      <c r="EG1034" s="190"/>
      <c r="EH1034" s="190"/>
      <c r="EI1034" s="190"/>
      <c r="EJ1034" s="190"/>
      <c r="EK1034" s="190"/>
      <c r="EL1034" s="190"/>
      <c r="EM1034" s="190"/>
      <c r="EN1034" s="190"/>
      <c r="EO1034" s="190"/>
      <c r="EP1034" s="190"/>
      <c r="EQ1034" s="190"/>
      <c r="ER1034" s="190"/>
      <c r="ES1034" s="190"/>
      <c r="ET1034" s="190"/>
      <c r="EU1034" s="190"/>
      <c r="EV1034" s="190"/>
      <c r="EW1034" s="190"/>
      <c r="EX1034" s="190"/>
      <c r="EY1034" s="190"/>
      <c r="EZ1034" s="190"/>
      <c r="FA1034" s="190"/>
      <c r="FB1034" s="190"/>
      <c r="FC1034" s="190"/>
      <c r="FD1034" s="190"/>
      <c r="FE1034" s="190"/>
      <c r="FF1034" s="190"/>
      <c r="FG1034" s="190"/>
      <c r="FH1034" s="190"/>
      <c r="FI1034" s="190"/>
      <c r="FJ1034" s="190"/>
      <c r="FK1034" s="190"/>
      <c r="FL1034" s="190"/>
      <c r="FM1034" s="190"/>
      <c r="FN1034" s="190"/>
      <c r="FO1034" s="190"/>
      <c r="FP1034" s="190"/>
      <c r="FQ1034" s="190"/>
      <c r="FR1034" s="190"/>
      <c r="FS1034" s="190"/>
      <c r="FT1034" s="190"/>
      <c r="FU1034" s="190"/>
      <c r="FV1034" s="190"/>
      <c r="FW1034" s="190"/>
      <c r="FX1034" s="190"/>
      <c r="FY1034" s="190"/>
      <c r="FZ1034" s="190"/>
      <c r="GA1034" s="190"/>
      <c r="GB1034" s="190"/>
      <c r="GC1034" s="190"/>
      <c r="GD1034" s="190"/>
      <c r="GE1034" s="190"/>
      <c r="GF1034" s="190"/>
      <c r="GG1034" s="190"/>
      <c r="GH1034" s="190"/>
    </row>
    <row r="1035" spans="1:190" s="16" customFormat="1" ht="21" customHeight="1" x14ac:dyDescent="0.25">
      <c r="A1035" s="700">
        <v>972</v>
      </c>
      <c r="B1035" s="714" t="s">
        <v>6994</v>
      </c>
      <c r="C1035" s="715" t="s">
        <v>6995</v>
      </c>
      <c r="D1035" s="719" t="s">
        <v>195</v>
      </c>
      <c r="E1035" s="700">
        <v>98</v>
      </c>
      <c r="F1035" s="703" t="str">
        <f t="shared" si="18"/>
        <v>Xuất sắc</v>
      </c>
      <c r="G1035" s="700"/>
      <c r="H1035" s="190"/>
      <c r="I1035" s="190"/>
      <c r="J1035" s="190"/>
      <c r="K1035" s="190"/>
      <c r="L1035" s="190"/>
      <c r="M1035" s="190"/>
      <c r="N1035" s="190"/>
      <c r="O1035" s="190"/>
      <c r="P1035" s="190"/>
      <c r="Q1035" s="190"/>
      <c r="R1035" s="190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0"/>
      <c r="AT1035" s="190"/>
      <c r="AU1035" s="190"/>
      <c r="AV1035" s="190"/>
      <c r="AW1035" s="190"/>
      <c r="AX1035" s="190"/>
      <c r="AY1035" s="190"/>
      <c r="AZ1035" s="190"/>
      <c r="BA1035" s="190"/>
      <c r="BB1035" s="190"/>
      <c r="BC1035" s="190"/>
      <c r="BD1035" s="190"/>
      <c r="BE1035" s="190"/>
      <c r="BF1035" s="190"/>
      <c r="BG1035" s="190"/>
      <c r="BH1035" s="190"/>
      <c r="BI1035" s="190"/>
      <c r="BJ1035" s="190"/>
      <c r="BK1035" s="190"/>
      <c r="BL1035" s="190"/>
      <c r="BM1035" s="190"/>
      <c r="BN1035" s="190"/>
      <c r="BO1035" s="190"/>
      <c r="BP1035" s="190"/>
      <c r="BQ1035" s="190"/>
      <c r="BR1035" s="190"/>
      <c r="BS1035" s="190"/>
      <c r="BT1035" s="190"/>
      <c r="BU1035" s="190"/>
      <c r="BV1035" s="190"/>
      <c r="BW1035" s="190"/>
      <c r="BX1035" s="190"/>
      <c r="BY1035" s="190"/>
      <c r="BZ1035" s="190"/>
      <c r="CA1035" s="190"/>
      <c r="CB1035" s="190"/>
      <c r="CC1035" s="190"/>
      <c r="CD1035" s="190"/>
      <c r="CE1035" s="190"/>
      <c r="CF1035" s="190"/>
      <c r="CG1035" s="190"/>
      <c r="CH1035" s="190"/>
      <c r="CI1035" s="190"/>
      <c r="CJ1035" s="190"/>
      <c r="CK1035" s="190"/>
      <c r="CL1035" s="190"/>
      <c r="CM1035" s="190"/>
      <c r="CN1035" s="190"/>
      <c r="CO1035" s="190"/>
      <c r="CP1035" s="190"/>
      <c r="CQ1035" s="190"/>
      <c r="CR1035" s="190"/>
      <c r="CS1035" s="190"/>
      <c r="CT1035" s="190"/>
      <c r="CU1035" s="190"/>
      <c r="CV1035" s="190"/>
      <c r="CW1035" s="190"/>
      <c r="CX1035" s="190"/>
      <c r="CY1035" s="190"/>
      <c r="CZ1035" s="190"/>
      <c r="DA1035" s="190"/>
      <c r="DB1035" s="190"/>
      <c r="DC1035" s="190"/>
      <c r="DD1035" s="190"/>
      <c r="DE1035" s="190"/>
      <c r="DF1035" s="190"/>
      <c r="DG1035" s="190"/>
      <c r="DH1035" s="190"/>
      <c r="DI1035" s="190"/>
      <c r="DJ1035" s="190"/>
      <c r="DK1035" s="190"/>
      <c r="DL1035" s="190"/>
      <c r="DM1035" s="190"/>
      <c r="DN1035" s="190"/>
      <c r="DO1035" s="190"/>
      <c r="DP1035" s="190"/>
      <c r="DQ1035" s="190"/>
      <c r="DR1035" s="190"/>
      <c r="DS1035" s="190"/>
      <c r="DT1035" s="190"/>
      <c r="DU1035" s="190"/>
      <c r="DV1035" s="190"/>
      <c r="DW1035" s="190"/>
      <c r="DX1035" s="190"/>
      <c r="DY1035" s="190"/>
      <c r="DZ1035" s="190"/>
      <c r="EA1035" s="190"/>
      <c r="EB1035" s="190"/>
      <c r="EC1035" s="190"/>
      <c r="ED1035" s="190"/>
      <c r="EE1035" s="190"/>
      <c r="EF1035" s="190"/>
      <c r="EG1035" s="190"/>
      <c r="EH1035" s="190"/>
      <c r="EI1035" s="190"/>
      <c r="EJ1035" s="190"/>
      <c r="EK1035" s="190"/>
      <c r="EL1035" s="190"/>
      <c r="EM1035" s="190"/>
      <c r="EN1035" s="190"/>
      <c r="EO1035" s="190"/>
      <c r="EP1035" s="190"/>
      <c r="EQ1035" s="190"/>
      <c r="ER1035" s="190"/>
      <c r="ES1035" s="190"/>
      <c r="ET1035" s="190"/>
      <c r="EU1035" s="190"/>
      <c r="EV1035" s="190"/>
      <c r="EW1035" s="190"/>
      <c r="EX1035" s="190"/>
      <c r="EY1035" s="190"/>
      <c r="EZ1035" s="190"/>
      <c r="FA1035" s="190"/>
      <c r="FB1035" s="190"/>
      <c r="FC1035" s="190"/>
      <c r="FD1035" s="190"/>
      <c r="FE1035" s="190"/>
      <c r="FF1035" s="190"/>
      <c r="FG1035" s="190"/>
      <c r="FH1035" s="190"/>
      <c r="FI1035" s="190"/>
      <c r="FJ1035" s="190"/>
      <c r="FK1035" s="190"/>
      <c r="FL1035" s="190"/>
      <c r="FM1035" s="190"/>
      <c r="FN1035" s="190"/>
      <c r="FO1035" s="190"/>
      <c r="FP1035" s="190"/>
      <c r="FQ1035" s="190"/>
      <c r="FR1035" s="190"/>
      <c r="FS1035" s="190"/>
      <c r="FT1035" s="190"/>
      <c r="FU1035" s="190"/>
      <c r="FV1035" s="190"/>
      <c r="FW1035" s="190"/>
      <c r="FX1035" s="190"/>
      <c r="FY1035" s="190"/>
      <c r="FZ1035" s="190"/>
      <c r="GA1035" s="190"/>
      <c r="GB1035" s="190"/>
      <c r="GC1035" s="190"/>
      <c r="GD1035" s="190"/>
      <c r="GE1035" s="190"/>
      <c r="GF1035" s="190"/>
      <c r="GG1035" s="190"/>
      <c r="GH1035" s="190"/>
    </row>
    <row r="1036" spans="1:190" s="16" customFormat="1" ht="21" customHeight="1" x14ac:dyDescent="0.25">
      <c r="A1036" s="700">
        <v>973</v>
      </c>
      <c r="B1036" s="714" t="s">
        <v>6996</v>
      </c>
      <c r="C1036" s="715" t="s">
        <v>169</v>
      </c>
      <c r="D1036" s="719" t="s">
        <v>72</v>
      </c>
      <c r="E1036" s="700">
        <v>90</v>
      </c>
      <c r="F1036" s="703" t="str">
        <f t="shared" si="18"/>
        <v>Xuất sắc</v>
      </c>
      <c r="G1036" s="700"/>
      <c r="H1036" s="190"/>
      <c r="I1036" s="190"/>
      <c r="J1036" s="190"/>
      <c r="K1036" s="190"/>
      <c r="L1036" s="190"/>
      <c r="M1036" s="190"/>
      <c r="N1036" s="190"/>
      <c r="O1036" s="190"/>
      <c r="P1036" s="190"/>
      <c r="Q1036" s="190"/>
      <c r="R1036" s="190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0"/>
      <c r="AT1036" s="190"/>
      <c r="AU1036" s="190"/>
      <c r="AV1036" s="190"/>
      <c r="AW1036" s="190"/>
      <c r="AX1036" s="190"/>
      <c r="AY1036" s="190"/>
      <c r="AZ1036" s="190"/>
      <c r="BA1036" s="190"/>
      <c r="BB1036" s="190"/>
      <c r="BC1036" s="190"/>
      <c r="BD1036" s="190"/>
      <c r="BE1036" s="190"/>
      <c r="BF1036" s="190"/>
      <c r="BG1036" s="190"/>
      <c r="BH1036" s="190"/>
      <c r="BI1036" s="190"/>
      <c r="BJ1036" s="190"/>
      <c r="BK1036" s="190"/>
      <c r="BL1036" s="190"/>
      <c r="BM1036" s="190"/>
      <c r="BN1036" s="190"/>
      <c r="BO1036" s="190"/>
      <c r="BP1036" s="190"/>
      <c r="BQ1036" s="190"/>
      <c r="BR1036" s="190"/>
      <c r="BS1036" s="190"/>
      <c r="BT1036" s="190"/>
      <c r="BU1036" s="190"/>
      <c r="BV1036" s="190"/>
      <c r="BW1036" s="190"/>
      <c r="BX1036" s="190"/>
      <c r="BY1036" s="190"/>
      <c r="BZ1036" s="190"/>
      <c r="CA1036" s="190"/>
      <c r="CB1036" s="190"/>
      <c r="CC1036" s="190"/>
      <c r="CD1036" s="190"/>
      <c r="CE1036" s="190"/>
      <c r="CF1036" s="190"/>
      <c r="CG1036" s="190"/>
      <c r="CH1036" s="190"/>
      <c r="CI1036" s="190"/>
      <c r="CJ1036" s="190"/>
      <c r="CK1036" s="190"/>
      <c r="CL1036" s="190"/>
      <c r="CM1036" s="190"/>
      <c r="CN1036" s="190"/>
      <c r="CO1036" s="190"/>
      <c r="CP1036" s="190"/>
      <c r="CQ1036" s="190"/>
      <c r="CR1036" s="190"/>
      <c r="CS1036" s="190"/>
      <c r="CT1036" s="190"/>
      <c r="CU1036" s="190"/>
      <c r="CV1036" s="190"/>
      <c r="CW1036" s="190"/>
      <c r="CX1036" s="190"/>
      <c r="CY1036" s="190"/>
      <c r="CZ1036" s="190"/>
      <c r="DA1036" s="190"/>
      <c r="DB1036" s="190"/>
      <c r="DC1036" s="190"/>
      <c r="DD1036" s="190"/>
      <c r="DE1036" s="190"/>
      <c r="DF1036" s="190"/>
      <c r="DG1036" s="190"/>
      <c r="DH1036" s="190"/>
      <c r="DI1036" s="190"/>
      <c r="DJ1036" s="190"/>
      <c r="DK1036" s="190"/>
      <c r="DL1036" s="190"/>
      <c r="DM1036" s="190"/>
      <c r="DN1036" s="190"/>
      <c r="DO1036" s="190"/>
      <c r="DP1036" s="190"/>
      <c r="DQ1036" s="190"/>
      <c r="DR1036" s="190"/>
      <c r="DS1036" s="190"/>
      <c r="DT1036" s="190"/>
      <c r="DU1036" s="190"/>
      <c r="DV1036" s="190"/>
      <c r="DW1036" s="190"/>
      <c r="DX1036" s="190"/>
      <c r="DY1036" s="190"/>
      <c r="DZ1036" s="190"/>
      <c r="EA1036" s="190"/>
      <c r="EB1036" s="190"/>
      <c r="EC1036" s="190"/>
      <c r="ED1036" s="190"/>
      <c r="EE1036" s="190"/>
      <c r="EF1036" s="190"/>
      <c r="EG1036" s="190"/>
      <c r="EH1036" s="190"/>
      <c r="EI1036" s="190"/>
      <c r="EJ1036" s="190"/>
      <c r="EK1036" s="190"/>
      <c r="EL1036" s="190"/>
      <c r="EM1036" s="190"/>
      <c r="EN1036" s="190"/>
      <c r="EO1036" s="190"/>
      <c r="EP1036" s="190"/>
      <c r="EQ1036" s="190"/>
      <c r="ER1036" s="190"/>
      <c r="ES1036" s="190"/>
      <c r="ET1036" s="190"/>
      <c r="EU1036" s="190"/>
      <c r="EV1036" s="190"/>
      <c r="EW1036" s="190"/>
      <c r="EX1036" s="190"/>
      <c r="EY1036" s="190"/>
      <c r="EZ1036" s="190"/>
      <c r="FA1036" s="190"/>
      <c r="FB1036" s="190"/>
      <c r="FC1036" s="190"/>
      <c r="FD1036" s="190"/>
      <c r="FE1036" s="190"/>
      <c r="FF1036" s="190"/>
      <c r="FG1036" s="190"/>
      <c r="FH1036" s="190"/>
      <c r="FI1036" s="190"/>
      <c r="FJ1036" s="190"/>
      <c r="FK1036" s="190"/>
      <c r="FL1036" s="190"/>
      <c r="FM1036" s="190"/>
      <c r="FN1036" s="190"/>
      <c r="FO1036" s="190"/>
      <c r="FP1036" s="190"/>
      <c r="FQ1036" s="190"/>
      <c r="FR1036" s="190"/>
      <c r="FS1036" s="190"/>
      <c r="FT1036" s="190"/>
      <c r="FU1036" s="190"/>
      <c r="FV1036" s="190"/>
      <c r="FW1036" s="190"/>
      <c r="FX1036" s="190"/>
      <c r="FY1036" s="190"/>
      <c r="FZ1036" s="190"/>
      <c r="GA1036" s="190"/>
      <c r="GB1036" s="190"/>
      <c r="GC1036" s="190"/>
      <c r="GD1036" s="190"/>
      <c r="GE1036" s="190"/>
      <c r="GF1036" s="190"/>
      <c r="GG1036" s="190"/>
      <c r="GH1036" s="190"/>
    </row>
    <row r="1037" spans="1:190" s="16" customFormat="1" ht="21" customHeight="1" x14ac:dyDescent="0.25">
      <c r="E1037" s="433"/>
    </row>
    <row r="1038" spans="1:190" s="704" customFormat="1" ht="21" customHeight="1" x14ac:dyDescent="0.25">
      <c r="A1038" s="968" t="s">
        <v>6997</v>
      </c>
      <c r="B1038" s="968"/>
      <c r="C1038" s="446"/>
      <c r="D1038" s="446"/>
      <c r="E1038" s="52"/>
      <c r="G1038" s="52"/>
    </row>
    <row r="1039" spans="1:190" s="704" customFormat="1" ht="21" customHeight="1" x14ac:dyDescent="0.25">
      <c r="A1039" s="417" t="s">
        <v>119</v>
      </c>
      <c r="B1039" s="417" t="s">
        <v>1534</v>
      </c>
      <c r="C1039" s="737" t="s">
        <v>1732</v>
      </c>
      <c r="D1039" s="761" t="s">
        <v>1379</v>
      </c>
      <c r="E1039" s="761" t="s">
        <v>1535</v>
      </c>
      <c r="F1039" s="417" t="s">
        <v>1194</v>
      </c>
      <c r="G1039" s="417" t="s">
        <v>1195</v>
      </c>
    </row>
    <row r="1040" spans="1:190" s="16" customFormat="1" ht="21" customHeight="1" x14ac:dyDescent="0.25">
      <c r="A1040" s="700">
        <v>974</v>
      </c>
      <c r="B1040" s="714" t="s">
        <v>6998</v>
      </c>
      <c r="C1040" s="715" t="s">
        <v>3172</v>
      </c>
      <c r="D1040" s="719" t="s">
        <v>73</v>
      </c>
      <c r="E1040" s="700">
        <v>84</v>
      </c>
      <c r="F1040" s="730" t="str">
        <f t="shared" ref="F1040:F1096" si="19">IF(E1040&gt;=90,"Xuất sắc",IF(E1040&gt;=80,"Tốt",IF(E1040&gt;=65,"Khá",IF(E1040&gt;=50,"Trung bình",IF(E1040&gt;=35,"Yếu","Kém")))))</f>
        <v>Tốt</v>
      </c>
      <c r="G1040" s="700"/>
      <c r="H1040" s="190"/>
      <c r="I1040" s="190"/>
      <c r="J1040" s="190"/>
      <c r="K1040" s="190"/>
      <c r="L1040" s="190"/>
      <c r="M1040" s="190"/>
      <c r="N1040" s="190"/>
      <c r="O1040" s="190"/>
      <c r="P1040" s="190"/>
      <c r="Q1040" s="190"/>
      <c r="R1040" s="190"/>
      <c r="S1040" s="190"/>
      <c r="T1040" s="190"/>
      <c r="U1040" s="190"/>
      <c r="V1040" s="190"/>
      <c r="W1040" s="190"/>
      <c r="X1040" s="190"/>
      <c r="Y1040" s="190"/>
      <c r="Z1040" s="190"/>
      <c r="AA1040" s="190"/>
      <c r="AB1040" s="190"/>
      <c r="AC1040" s="190"/>
      <c r="AD1040" s="190"/>
      <c r="AE1040" s="190"/>
      <c r="AF1040" s="190"/>
      <c r="AG1040" s="190"/>
      <c r="AH1040" s="190"/>
      <c r="AI1040" s="190"/>
      <c r="AJ1040" s="190"/>
      <c r="AK1040" s="190"/>
      <c r="AL1040" s="190"/>
      <c r="AM1040" s="190"/>
      <c r="AN1040" s="190"/>
      <c r="AO1040" s="190"/>
      <c r="AP1040" s="190"/>
      <c r="AQ1040" s="190"/>
      <c r="AR1040" s="190"/>
      <c r="AS1040" s="190"/>
      <c r="AT1040" s="190"/>
      <c r="AU1040" s="190"/>
      <c r="AV1040" s="190"/>
      <c r="AW1040" s="190"/>
      <c r="AX1040" s="190"/>
      <c r="AY1040" s="190"/>
      <c r="AZ1040" s="190"/>
      <c r="BA1040" s="190"/>
      <c r="BB1040" s="190"/>
      <c r="BC1040" s="190"/>
      <c r="BD1040" s="190"/>
      <c r="BE1040" s="190"/>
      <c r="BF1040" s="190"/>
      <c r="BG1040" s="190"/>
      <c r="BH1040" s="190"/>
      <c r="BI1040" s="190"/>
      <c r="BJ1040" s="190"/>
      <c r="BK1040" s="190"/>
      <c r="BL1040" s="190"/>
      <c r="BM1040" s="190"/>
      <c r="BN1040" s="190"/>
      <c r="BO1040" s="190"/>
      <c r="BP1040" s="190"/>
      <c r="BQ1040" s="190"/>
      <c r="BR1040" s="190"/>
      <c r="BS1040" s="190"/>
      <c r="BT1040" s="190"/>
      <c r="BU1040" s="190"/>
      <c r="BV1040" s="190"/>
      <c r="BW1040" s="190"/>
      <c r="BX1040" s="190"/>
      <c r="BY1040" s="190"/>
      <c r="BZ1040" s="190"/>
      <c r="CA1040" s="190"/>
      <c r="CB1040" s="190"/>
      <c r="CC1040" s="190"/>
      <c r="CD1040" s="190"/>
      <c r="CE1040" s="190"/>
      <c r="CF1040" s="190"/>
      <c r="CG1040" s="190"/>
      <c r="CH1040" s="190"/>
      <c r="CI1040" s="190"/>
      <c r="CJ1040" s="190"/>
      <c r="CK1040" s="190"/>
      <c r="CL1040" s="190"/>
      <c r="CM1040" s="190"/>
      <c r="CN1040" s="190"/>
      <c r="CO1040" s="190"/>
      <c r="CP1040" s="190"/>
      <c r="CQ1040" s="190"/>
      <c r="CR1040" s="190"/>
      <c r="CS1040" s="190"/>
      <c r="CT1040" s="190"/>
      <c r="CU1040" s="190"/>
      <c r="CV1040" s="190"/>
      <c r="CW1040" s="190"/>
      <c r="CX1040" s="190"/>
      <c r="CY1040" s="190"/>
      <c r="CZ1040" s="190"/>
      <c r="DA1040" s="190"/>
      <c r="DB1040" s="190"/>
      <c r="DC1040" s="190"/>
      <c r="DD1040" s="190"/>
      <c r="DE1040" s="190"/>
      <c r="DF1040" s="190"/>
      <c r="DG1040" s="190"/>
      <c r="DH1040" s="190"/>
      <c r="DI1040" s="190"/>
      <c r="DJ1040" s="190"/>
      <c r="DK1040" s="190"/>
      <c r="DL1040" s="190"/>
      <c r="DM1040" s="190"/>
      <c r="DN1040" s="190"/>
      <c r="DO1040" s="190"/>
      <c r="DP1040" s="190"/>
      <c r="DQ1040" s="190"/>
      <c r="DR1040" s="190"/>
      <c r="DS1040" s="190"/>
      <c r="DT1040" s="190"/>
      <c r="DU1040" s="190"/>
      <c r="DV1040" s="190"/>
      <c r="DW1040" s="190"/>
      <c r="DX1040" s="190"/>
      <c r="DY1040" s="190"/>
      <c r="DZ1040" s="190"/>
      <c r="EA1040" s="190"/>
      <c r="EB1040" s="190"/>
      <c r="EC1040" s="190"/>
      <c r="ED1040" s="190"/>
      <c r="EE1040" s="190"/>
      <c r="EF1040" s="190"/>
      <c r="EG1040" s="190"/>
      <c r="EH1040" s="190"/>
      <c r="EI1040" s="190"/>
      <c r="EJ1040" s="190"/>
      <c r="EK1040" s="190"/>
      <c r="EL1040" s="190"/>
      <c r="EM1040" s="190"/>
      <c r="EN1040" s="190"/>
      <c r="EO1040" s="190"/>
      <c r="EP1040" s="190"/>
      <c r="EQ1040" s="190"/>
      <c r="ER1040" s="190"/>
      <c r="ES1040" s="190"/>
      <c r="ET1040" s="190"/>
      <c r="EU1040" s="190"/>
      <c r="EV1040" s="190"/>
      <c r="EW1040" s="190"/>
      <c r="EX1040" s="190"/>
      <c r="EY1040" s="190"/>
      <c r="EZ1040" s="190"/>
      <c r="FA1040" s="190"/>
      <c r="FB1040" s="190"/>
      <c r="FC1040" s="190"/>
      <c r="FD1040" s="190"/>
      <c r="FE1040" s="190"/>
      <c r="FF1040" s="190"/>
      <c r="FG1040" s="190"/>
      <c r="FH1040" s="190"/>
      <c r="FI1040" s="190"/>
      <c r="FJ1040" s="190"/>
      <c r="FK1040" s="190"/>
      <c r="FL1040" s="190"/>
      <c r="FM1040" s="190"/>
      <c r="FN1040" s="190"/>
      <c r="FO1040" s="190"/>
      <c r="FP1040" s="190"/>
      <c r="FQ1040" s="190"/>
      <c r="FR1040" s="190"/>
      <c r="FS1040" s="190"/>
      <c r="FT1040" s="190"/>
      <c r="FU1040" s="190"/>
      <c r="FV1040" s="190"/>
      <c r="FW1040" s="190"/>
    </row>
    <row r="1041" spans="1:179" s="16" customFormat="1" ht="21" customHeight="1" x14ac:dyDescent="0.25">
      <c r="A1041" s="700">
        <v>975</v>
      </c>
      <c r="B1041" s="714" t="s">
        <v>6999</v>
      </c>
      <c r="C1041" s="715" t="s">
        <v>1525</v>
      </c>
      <c r="D1041" s="719" t="s">
        <v>34</v>
      </c>
      <c r="E1041" s="700">
        <v>79</v>
      </c>
      <c r="F1041" s="730" t="str">
        <f t="shared" si="19"/>
        <v>Khá</v>
      </c>
      <c r="G1041" s="700"/>
      <c r="H1041" s="190"/>
      <c r="I1041" s="190"/>
      <c r="J1041" s="190"/>
      <c r="K1041" s="190"/>
      <c r="L1041" s="190"/>
      <c r="M1041" s="190"/>
      <c r="N1041" s="190"/>
      <c r="O1041" s="190"/>
      <c r="P1041" s="190"/>
      <c r="Q1041" s="190"/>
      <c r="R1041" s="190"/>
      <c r="S1041" s="190"/>
      <c r="T1041" s="190"/>
      <c r="U1041" s="190"/>
      <c r="V1041" s="190"/>
      <c r="W1041" s="190"/>
      <c r="X1041" s="190"/>
      <c r="Y1041" s="190"/>
      <c r="Z1041" s="190"/>
      <c r="AA1041" s="190"/>
      <c r="AB1041" s="190"/>
      <c r="AC1041" s="190"/>
      <c r="AD1041" s="190"/>
      <c r="AE1041" s="190"/>
      <c r="AF1041" s="190"/>
      <c r="AG1041" s="190"/>
      <c r="AH1041" s="190"/>
      <c r="AI1041" s="190"/>
      <c r="AJ1041" s="190"/>
      <c r="AK1041" s="190"/>
      <c r="AL1041" s="190"/>
      <c r="AM1041" s="190"/>
      <c r="AN1041" s="190"/>
      <c r="AO1041" s="190"/>
      <c r="AP1041" s="190"/>
      <c r="AQ1041" s="190"/>
      <c r="AR1041" s="190"/>
      <c r="AS1041" s="190"/>
      <c r="AT1041" s="190"/>
      <c r="AU1041" s="190"/>
      <c r="AV1041" s="190"/>
      <c r="AW1041" s="190"/>
      <c r="AX1041" s="190"/>
      <c r="AY1041" s="190"/>
      <c r="AZ1041" s="190"/>
      <c r="BA1041" s="190"/>
      <c r="BB1041" s="190"/>
      <c r="BC1041" s="190"/>
      <c r="BD1041" s="190"/>
      <c r="BE1041" s="190"/>
      <c r="BF1041" s="190"/>
      <c r="BG1041" s="190"/>
      <c r="BH1041" s="190"/>
      <c r="BI1041" s="190"/>
      <c r="BJ1041" s="190"/>
      <c r="BK1041" s="190"/>
      <c r="BL1041" s="190"/>
      <c r="BM1041" s="190"/>
      <c r="BN1041" s="190"/>
      <c r="BO1041" s="190"/>
      <c r="BP1041" s="190"/>
      <c r="BQ1041" s="190"/>
      <c r="BR1041" s="190"/>
      <c r="BS1041" s="190"/>
      <c r="BT1041" s="190"/>
      <c r="BU1041" s="190"/>
      <c r="BV1041" s="190"/>
      <c r="BW1041" s="190"/>
      <c r="BX1041" s="190"/>
      <c r="BY1041" s="190"/>
      <c r="BZ1041" s="190"/>
      <c r="CA1041" s="190"/>
      <c r="CB1041" s="190"/>
      <c r="CC1041" s="190"/>
      <c r="CD1041" s="190"/>
      <c r="CE1041" s="190"/>
      <c r="CF1041" s="190"/>
      <c r="CG1041" s="190"/>
      <c r="CH1041" s="190"/>
      <c r="CI1041" s="190"/>
      <c r="CJ1041" s="190"/>
      <c r="CK1041" s="190"/>
      <c r="CL1041" s="190"/>
      <c r="CM1041" s="190"/>
      <c r="CN1041" s="190"/>
      <c r="CO1041" s="190"/>
      <c r="CP1041" s="190"/>
      <c r="CQ1041" s="190"/>
      <c r="CR1041" s="190"/>
      <c r="CS1041" s="190"/>
      <c r="CT1041" s="190"/>
      <c r="CU1041" s="190"/>
      <c r="CV1041" s="190"/>
      <c r="CW1041" s="190"/>
      <c r="CX1041" s="190"/>
      <c r="CY1041" s="190"/>
      <c r="CZ1041" s="190"/>
      <c r="DA1041" s="190"/>
      <c r="DB1041" s="190"/>
      <c r="DC1041" s="190"/>
      <c r="DD1041" s="190"/>
      <c r="DE1041" s="190"/>
      <c r="DF1041" s="190"/>
      <c r="DG1041" s="190"/>
      <c r="DH1041" s="190"/>
      <c r="DI1041" s="190"/>
      <c r="DJ1041" s="190"/>
      <c r="DK1041" s="190"/>
      <c r="DL1041" s="190"/>
      <c r="DM1041" s="190"/>
      <c r="DN1041" s="190"/>
      <c r="DO1041" s="190"/>
      <c r="DP1041" s="190"/>
      <c r="DQ1041" s="190"/>
      <c r="DR1041" s="190"/>
      <c r="DS1041" s="190"/>
      <c r="DT1041" s="190"/>
      <c r="DU1041" s="190"/>
      <c r="DV1041" s="190"/>
      <c r="DW1041" s="190"/>
      <c r="DX1041" s="190"/>
      <c r="DY1041" s="190"/>
      <c r="DZ1041" s="190"/>
      <c r="EA1041" s="190"/>
      <c r="EB1041" s="190"/>
      <c r="EC1041" s="190"/>
      <c r="ED1041" s="190"/>
      <c r="EE1041" s="190"/>
      <c r="EF1041" s="190"/>
      <c r="EG1041" s="190"/>
      <c r="EH1041" s="190"/>
      <c r="EI1041" s="190"/>
      <c r="EJ1041" s="190"/>
      <c r="EK1041" s="190"/>
      <c r="EL1041" s="190"/>
      <c r="EM1041" s="190"/>
      <c r="EN1041" s="190"/>
      <c r="EO1041" s="190"/>
      <c r="EP1041" s="190"/>
      <c r="EQ1041" s="190"/>
      <c r="ER1041" s="190"/>
      <c r="ES1041" s="190"/>
      <c r="ET1041" s="190"/>
      <c r="EU1041" s="190"/>
      <c r="EV1041" s="190"/>
      <c r="EW1041" s="190"/>
      <c r="EX1041" s="190"/>
      <c r="EY1041" s="190"/>
      <c r="EZ1041" s="190"/>
      <c r="FA1041" s="190"/>
      <c r="FB1041" s="190"/>
      <c r="FC1041" s="190"/>
      <c r="FD1041" s="190"/>
      <c r="FE1041" s="190"/>
      <c r="FF1041" s="190"/>
      <c r="FG1041" s="190"/>
      <c r="FH1041" s="190"/>
      <c r="FI1041" s="190"/>
      <c r="FJ1041" s="190"/>
      <c r="FK1041" s="190"/>
      <c r="FL1041" s="190"/>
      <c r="FM1041" s="190"/>
      <c r="FN1041" s="190"/>
      <c r="FO1041" s="190"/>
      <c r="FP1041" s="190"/>
      <c r="FQ1041" s="190"/>
      <c r="FR1041" s="190"/>
      <c r="FS1041" s="190"/>
      <c r="FT1041" s="190"/>
      <c r="FU1041" s="190"/>
      <c r="FV1041" s="190"/>
      <c r="FW1041" s="190"/>
    </row>
    <row r="1042" spans="1:179" s="16" customFormat="1" ht="21" customHeight="1" x14ac:dyDescent="0.25">
      <c r="A1042" s="700">
        <v>976</v>
      </c>
      <c r="B1042" s="714" t="s">
        <v>7000</v>
      </c>
      <c r="C1042" s="715" t="s">
        <v>7001</v>
      </c>
      <c r="D1042" s="719" t="s">
        <v>34</v>
      </c>
      <c r="E1042" s="700">
        <v>64</v>
      </c>
      <c r="F1042" s="730" t="str">
        <f t="shared" si="19"/>
        <v>Trung bình</v>
      </c>
      <c r="G1042" s="700"/>
      <c r="H1042" s="190"/>
      <c r="I1042" s="190"/>
      <c r="J1042" s="190"/>
      <c r="K1042" s="190"/>
      <c r="L1042" s="190"/>
      <c r="M1042" s="190"/>
      <c r="N1042" s="190"/>
      <c r="O1042" s="190"/>
      <c r="P1042" s="190"/>
      <c r="Q1042" s="190"/>
      <c r="R1042" s="190"/>
      <c r="S1042" s="190"/>
      <c r="T1042" s="190"/>
      <c r="U1042" s="190"/>
      <c r="V1042" s="190"/>
      <c r="W1042" s="190"/>
      <c r="X1042" s="190"/>
      <c r="Y1042" s="190"/>
      <c r="Z1042" s="190"/>
      <c r="AA1042" s="190"/>
      <c r="AB1042" s="190"/>
      <c r="AC1042" s="190"/>
      <c r="AD1042" s="190"/>
      <c r="AE1042" s="190"/>
      <c r="AF1042" s="190"/>
      <c r="AG1042" s="190"/>
      <c r="AH1042" s="190"/>
      <c r="AI1042" s="190"/>
      <c r="AJ1042" s="190"/>
      <c r="AK1042" s="190"/>
      <c r="AL1042" s="190"/>
      <c r="AM1042" s="190"/>
      <c r="AN1042" s="190"/>
      <c r="AO1042" s="190"/>
      <c r="AP1042" s="190"/>
      <c r="AQ1042" s="190"/>
      <c r="AR1042" s="190"/>
      <c r="AS1042" s="190"/>
      <c r="AT1042" s="190"/>
      <c r="AU1042" s="190"/>
      <c r="AV1042" s="190"/>
      <c r="AW1042" s="190"/>
      <c r="AX1042" s="190"/>
      <c r="AY1042" s="190"/>
      <c r="AZ1042" s="190"/>
      <c r="BA1042" s="190"/>
      <c r="BB1042" s="190"/>
      <c r="BC1042" s="190"/>
      <c r="BD1042" s="190"/>
      <c r="BE1042" s="190"/>
      <c r="BF1042" s="190"/>
      <c r="BG1042" s="190"/>
      <c r="BH1042" s="190"/>
      <c r="BI1042" s="190"/>
      <c r="BJ1042" s="190"/>
      <c r="BK1042" s="190"/>
      <c r="BL1042" s="190"/>
      <c r="BM1042" s="190"/>
      <c r="BN1042" s="190"/>
      <c r="BO1042" s="190"/>
      <c r="BP1042" s="190"/>
      <c r="BQ1042" s="190"/>
      <c r="BR1042" s="190"/>
      <c r="BS1042" s="190"/>
      <c r="BT1042" s="190"/>
      <c r="BU1042" s="190"/>
      <c r="BV1042" s="190"/>
      <c r="BW1042" s="190"/>
      <c r="BX1042" s="190"/>
      <c r="BY1042" s="190"/>
      <c r="BZ1042" s="190"/>
      <c r="CA1042" s="190"/>
      <c r="CB1042" s="190"/>
      <c r="CC1042" s="190"/>
      <c r="CD1042" s="190"/>
      <c r="CE1042" s="190"/>
      <c r="CF1042" s="190"/>
      <c r="CG1042" s="190"/>
      <c r="CH1042" s="190"/>
      <c r="CI1042" s="190"/>
      <c r="CJ1042" s="190"/>
      <c r="CK1042" s="190"/>
      <c r="CL1042" s="190"/>
      <c r="CM1042" s="190"/>
      <c r="CN1042" s="190"/>
      <c r="CO1042" s="190"/>
      <c r="CP1042" s="190"/>
      <c r="CQ1042" s="190"/>
      <c r="CR1042" s="190"/>
      <c r="CS1042" s="190"/>
      <c r="CT1042" s="190"/>
      <c r="CU1042" s="190"/>
      <c r="CV1042" s="190"/>
      <c r="CW1042" s="190"/>
      <c r="CX1042" s="190"/>
      <c r="CY1042" s="190"/>
      <c r="CZ1042" s="190"/>
      <c r="DA1042" s="190"/>
      <c r="DB1042" s="190"/>
      <c r="DC1042" s="190"/>
      <c r="DD1042" s="190"/>
      <c r="DE1042" s="190"/>
      <c r="DF1042" s="190"/>
      <c r="DG1042" s="190"/>
      <c r="DH1042" s="190"/>
      <c r="DI1042" s="190"/>
      <c r="DJ1042" s="190"/>
      <c r="DK1042" s="190"/>
      <c r="DL1042" s="190"/>
      <c r="DM1042" s="190"/>
      <c r="DN1042" s="190"/>
      <c r="DO1042" s="190"/>
      <c r="DP1042" s="190"/>
      <c r="DQ1042" s="190"/>
      <c r="DR1042" s="190"/>
      <c r="DS1042" s="190"/>
      <c r="DT1042" s="190"/>
      <c r="DU1042" s="190"/>
      <c r="DV1042" s="190"/>
      <c r="DW1042" s="190"/>
      <c r="DX1042" s="190"/>
      <c r="DY1042" s="190"/>
      <c r="DZ1042" s="190"/>
      <c r="EA1042" s="190"/>
      <c r="EB1042" s="190"/>
      <c r="EC1042" s="190"/>
      <c r="ED1042" s="190"/>
      <c r="EE1042" s="190"/>
      <c r="EF1042" s="190"/>
      <c r="EG1042" s="190"/>
      <c r="EH1042" s="190"/>
      <c r="EI1042" s="190"/>
      <c r="EJ1042" s="190"/>
      <c r="EK1042" s="190"/>
      <c r="EL1042" s="190"/>
      <c r="EM1042" s="190"/>
      <c r="EN1042" s="190"/>
      <c r="EO1042" s="190"/>
      <c r="EP1042" s="190"/>
      <c r="EQ1042" s="190"/>
      <c r="ER1042" s="190"/>
      <c r="ES1042" s="190"/>
      <c r="ET1042" s="190"/>
      <c r="EU1042" s="190"/>
      <c r="EV1042" s="190"/>
      <c r="EW1042" s="190"/>
      <c r="EX1042" s="190"/>
      <c r="EY1042" s="190"/>
      <c r="EZ1042" s="190"/>
      <c r="FA1042" s="190"/>
      <c r="FB1042" s="190"/>
      <c r="FC1042" s="190"/>
      <c r="FD1042" s="190"/>
      <c r="FE1042" s="190"/>
      <c r="FF1042" s="190"/>
      <c r="FG1042" s="190"/>
      <c r="FH1042" s="190"/>
      <c r="FI1042" s="190"/>
      <c r="FJ1042" s="190"/>
      <c r="FK1042" s="190"/>
      <c r="FL1042" s="190"/>
      <c r="FM1042" s="190"/>
      <c r="FN1042" s="190"/>
      <c r="FO1042" s="190"/>
      <c r="FP1042" s="190"/>
      <c r="FQ1042" s="190"/>
      <c r="FR1042" s="190"/>
      <c r="FS1042" s="190"/>
      <c r="FT1042" s="190"/>
      <c r="FU1042" s="190"/>
      <c r="FV1042" s="190"/>
      <c r="FW1042" s="190"/>
    </row>
    <row r="1043" spans="1:179" s="16" customFormat="1" ht="21" customHeight="1" x14ac:dyDescent="0.25">
      <c r="A1043" s="700">
        <v>977</v>
      </c>
      <c r="B1043" s="714" t="s">
        <v>7002</v>
      </c>
      <c r="C1043" s="715" t="s">
        <v>7003</v>
      </c>
      <c r="D1043" s="719" t="s">
        <v>34</v>
      </c>
      <c r="E1043" s="700">
        <v>85</v>
      </c>
      <c r="F1043" s="730" t="str">
        <f t="shared" si="19"/>
        <v>Tốt</v>
      </c>
      <c r="G1043" s="700"/>
      <c r="H1043" s="190"/>
      <c r="I1043" s="190"/>
      <c r="J1043" s="190"/>
      <c r="K1043" s="190"/>
      <c r="L1043" s="190"/>
      <c r="M1043" s="190"/>
      <c r="N1043" s="190"/>
      <c r="O1043" s="190"/>
      <c r="P1043" s="190"/>
      <c r="Q1043" s="190"/>
      <c r="R1043" s="190"/>
      <c r="S1043" s="190"/>
      <c r="T1043" s="190"/>
      <c r="U1043" s="190"/>
      <c r="V1043" s="190"/>
      <c r="W1043" s="190"/>
      <c r="X1043" s="190"/>
      <c r="Y1043" s="190"/>
      <c r="Z1043" s="190"/>
      <c r="AA1043" s="190"/>
      <c r="AB1043" s="190"/>
      <c r="AC1043" s="190"/>
      <c r="AD1043" s="190"/>
      <c r="AE1043" s="190"/>
      <c r="AF1043" s="190"/>
      <c r="AG1043" s="190"/>
      <c r="AH1043" s="190"/>
      <c r="AI1043" s="190"/>
      <c r="AJ1043" s="190"/>
      <c r="AK1043" s="190"/>
      <c r="AL1043" s="190"/>
      <c r="AM1043" s="190"/>
      <c r="AN1043" s="190"/>
      <c r="AO1043" s="190"/>
      <c r="AP1043" s="190"/>
      <c r="AQ1043" s="190"/>
      <c r="AR1043" s="190"/>
      <c r="AS1043" s="190"/>
      <c r="AT1043" s="190"/>
      <c r="AU1043" s="190"/>
      <c r="AV1043" s="190"/>
      <c r="AW1043" s="190"/>
      <c r="AX1043" s="190"/>
      <c r="AY1043" s="190"/>
      <c r="AZ1043" s="190"/>
      <c r="BA1043" s="190"/>
      <c r="BB1043" s="190"/>
      <c r="BC1043" s="190"/>
      <c r="BD1043" s="190"/>
      <c r="BE1043" s="190"/>
      <c r="BF1043" s="190"/>
      <c r="BG1043" s="190"/>
      <c r="BH1043" s="190"/>
      <c r="BI1043" s="190"/>
      <c r="BJ1043" s="190"/>
      <c r="BK1043" s="190"/>
      <c r="BL1043" s="190"/>
      <c r="BM1043" s="190"/>
      <c r="BN1043" s="190"/>
      <c r="BO1043" s="190"/>
      <c r="BP1043" s="190"/>
      <c r="BQ1043" s="190"/>
      <c r="BR1043" s="190"/>
      <c r="BS1043" s="190"/>
      <c r="BT1043" s="190"/>
      <c r="BU1043" s="190"/>
      <c r="BV1043" s="190"/>
      <c r="BW1043" s="190"/>
      <c r="BX1043" s="190"/>
      <c r="BY1043" s="190"/>
      <c r="BZ1043" s="190"/>
      <c r="CA1043" s="190"/>
      <c r="CB1043" s="190"/>
      <c r="CC1043" s="190"/>
      <c r="CD1043" s="190"/>
      <c r="CE1043" s="190"/>
      <c r="CF1043" s="190"/>
      <c r="CG1043" s="190"/>
      <c r="CH1043" s="190"/>
      <c r="CI1043" s="190"/>
      <c r="CJ1043" s="190"/>
      <c r="CK1043" s="190"/>
      <c r="CL1043" s="190"/>
      <c r="CM1043" s="190"/>
      <c r="CN1043" s="190"/>
      <c r="CO1043" s="190"/>
      <c r="CP1043" s="190"/>
      <c r="CQ1043" s="190"/>
      <c r="CR1043" s="190"/>
      <c r="CS1043" s="190"/>
      <c r="CT1043" s="190"/>
      <c r="CU1043" s="190"/>
      <c r="CV1043" s="190"/>
      <c r="CW1043" s="190"/>
      <c r="CX1043" s="190"/>
      <c r="CY1043" s="190"/>
      <c r="CZ1043" s="190"/>
      <c r="DA1043" s="190"/>
      <c r="DB1043" s="190"/>
      <c r="DC1043" s="190"/>
      <c r="DD1043" s="190"/>
      <c r="DE1043" s="190"/>
      <c r="DF1043" s="190"/>
      <c r="DG1043" s="190"/>
      <c r="DH1043" s="190"/>
      <c r="DI1043" s="190"/>
      <c r="DJ1043" s="190"/>
      <c r="DK1043" s="190"/>
      <c r="DL1043" s="190"/>
      <c r="DM1043" s="190"/>
      <c r="DN1043" s="190"/>
      <c r="DO1043" s="190"/>
      <c r="DP1043" s="190"/>
      <c r="DQ1043" s="190"/>
      <c r="DR1043" s="190"/>
      <c r="DS1043" s="190"/>
      <c r="DT1043" s="190"/>
      <c r="DU1043" s="190"/>
      <c r="DV1043" s="190"/>
      <c r="DW1043" s="190"/>
      <c r="DX1043" s="190"/>
      <c r="DY1043" s="190"/>
      <c r="DZ1043" s="190"/>
      <c r="EA1043" s="190"/>
      <c r="EB1043" s="190"/>
      <c r="EC1043" s="190"/>
      <c r="ED1043" s="190"/>
      <c r="EE1043" s="190"/>
      <c r="EF1043" s="190"/>
      <c r="EG1043" s="190"/>
      <c r="EH1043" s="190"/>
      <c r="EI1043" s="190"/>
      <c r="EJ1043" s="190"/>
      <c r="EK1043" s="190"/>
      <c r="EL1043" s="190"/>
      <c r="EM1043" s="190"/>
      <c r="EN1043" s="190"/>
      <c r="EO1043" s="190"/>
      <c r="EP1043" s="190"/>
      <c r="EQ1043" s="190"/>
      <c r="ER1043" s="190"/>
      <c r="ES1043" s="190"/>
      <c r="ET1043" s="190"/>
      <c r="EU1043" s="190"/>
      <c r="EV1043" s="190"/>
      <c r="EW1043" s="190"/>
      <c r="EX1043" s="190"/>
      <c r="EY1043" s="190"/>
      <c r="EZ1043" s="190"/>
      <c r="FA1043" s="190"/>
      <c r="FB1043" s="190"/>
      <c r="FC1043" s="190"/>
      <c r="FD1043" s="190"/>
      <c r="FE1043" s="190"/>
      <c r="FF1043" s="190"/>
      <c r="FG1043" s="190"/>
      <c r="FH1043" s="190"/>
      <c r="FI1043" s="190"/>
      <c r="FJ1043" s="190"/>
      <c r="FK1043" s="190"/>
      <c r="FL1043" s="190"/>
      <c r="FM1043" s="190"/>
      <c r="FN1043" s="190"/>
      <c r="FO1043" s="190"/>
      <c r="FP1043" s="190"/>
      <c r="FQ1043" s="190"/>
      <c r="FR1043" s="190"/>
      <c r="FS1043" s="190"/>
      <c r="FT1043" s="190"/>
      <c r="FU1043" s="190"/>
      <c r="FV1043" s="190"/>
      <c r="FW1043" s="190"/>
    </row>
    <row r="1044" spans="1:179" s="16" customFormat="1" ht="21" customHeight="1" x14ac:dyDescent="0.25">
      <c r="A1044" s="700">
        <v>978</v>
      </c>
      <c r="B1044" s="714" t="s">
        <v>7004</v>
      </c>
      <c r="C1044" s="715" t="s">
        <v>4234</v>
      </c>
      <c r="D1044" s="719" t="s">
        <v>148</v>
      </c>
      <c r="E1044" s="700">
        <v>84</v>
      </c>
      <c r="F1044" s="730" t="str">
        <f t="shared" si="19"/>
        <v>Tốt</v>
      </c>
      <c r="G1044" s="700"/>
      <c r="H1044" s="190"/>
      <c r="I1044" s="190"/>
      <c r="J1044" s="190"/>
      <c r="K1044" s="190"/>
      <c r="L1044" s="190"/>
      <c r="M1044" s="190"/>
      <c r="N1044" s="190"/>
      <c r="O1044" s="190"/>
      <c r="P1044" s="190"/>
      <c r="Q1044" s="190"/>
      <c r="R1044" s="190"/>
      <c r="S1044" s="190"/>
      <c r="T1044" s="190"/>
      <c r="U1044" s="190"/>
      <c r="V1044" s="190"/>
      <c r="W1044" s="190"/>
      <c r="X1044" s="190"/>
      <c r="Y1044" s="190"/>
      <c r="Z1044" s="190"/>
      <c r="AA1044" s="190"/>
      <c r="AB1044" s="190"/>
      <c r="AC1044" s="190"/>
      <c r="AD1044" s="190"/>
      <c r="AE1044" s="190"/>
      <c r="AF1044" s="190"/>
      <c r="AG1044" s="190"/>
      <c r="AH1044" s="190"/>
      <c r="AI1044" s="190"/>
      <c r="AJ1044" s="190"/>
      <c r="AK1044" s="190"/>
      <c r="AL1044" s="190"/>
      <c r="AM1044" s="190"/>
      <c r="AN1044" s="190"/>
      <c r="AO1044" s="190"/>
      <c r="AP1044" s="190"/>
      <c r="AQ1044" s="190"/>
      <c r="AR1044" s="190"/>
      <c r="AS1044" s="190"/>
      <c r="AT1044" s="190"/>
      <c r="AU1044" s="190"/>
      <c r="AV1044" s="190"/>
      <c r="AW1044" s="190"/>
      <c r="AX1044" s="190"/>
      <c r="AY1044" s="190"/>
      <c r="AZ1044" s="190"/>
      <c r="BA1044" s="190"/>
      <c r="BB1044" s="190"/>
      <c r="BC1044" s="190"/>
      <c r="BD1044" s="190"/>
      <c r="BE1044" s="190"/>
      <c r="BF1044" s="190"/>
      <c r="BG1044" s="190"/>
      <c r="BH1044" s="190"/>
      <c r="BI1044" s="190"/>
      <c r="BJ1044" s="190"/>
      <c r="BK1044" s="190"/>
      <c r="BL1044" s="190"/>
      <c r="BM1044" s="190"/>
      <c r="BN1044" s="190"/>
      <c r="BO1044" s="190"/>
      <c r="BP1044" s="190"/>
      <c r="BQ1044" s="190"/>
      <c r="BR1044" s="190"/>
      <c r="BS1044" s="190"/>
      <c r="BT1044" s="190"/>
      <c r="BU1044" s="190"/>
      <c r="BV1044" s="190"/>
      <c r="BW1044" s="190"/>
      <c r="BX1044" s="190"/>
      <c r="BY1044" s="190"/>
      <c r="BZ1044" s="190"/>
      <c r="CA1044" s="190"/>
      <c r="CB1044" s="190"/>
      <c r="CC1044" s="190"/>
      <c r="CD1044" s="190"/>
      <c r="CE1044" s="190"/>
      <c r="CF1044" s="190"/>
      <c r="CG1044" s="190"/>
      <c r="CH1044" s="190"/>
      <c r="CI1044" s="190"/>
      <c r="CJ1044" s="190"/>
      <c r="CK1044" s="190"/>
      <c r="CL1044" s="190"/>
      <c r="CM1044" s="190"/>
      <c r="CN1044" s="190"/>
      <c r="CO1044" s="190"/>
      <c r="CP1044" s="190"/>
      <c r="CQ1044" s="190"/>
      <c r="CR1044" s="190"/>
      <c r="CS1044" s="190"/>
      <c r="CT1044" s="190"/>
      <c r="CU1044" s="190"/>
      <c r="CV1044" s="190"/>
      <c r="CW1044" s="190"/>
      <c r="CX1044" s="190"/>
      <c r="CY1044" s="190"/>
      <c r="CZ1044" s="190"/>
      <c r="DA1044" s="190"/>
      <c r="DB1044" s="190"/>
      <c r="DC1044" s="190"/>
      <c r="DD1044" s="190"/>
      <c r="DE1044" s="190"/>
      <c r="DF1044" s="190"/>
      <c r="DG1044" s="190"/>
      <c r="DH1044" s="190"/>
      <c r="DI1044" s="190"/>
      <c r="DJ1044" s="190"/>
      <c r="DK1044" s="190"/>
      <c r="DL1044" s="190"/>
      <c r="DM1044" s="190"/>
      <c r="DN1044" s="190"/>
      <c r="DO1044" s="190"/>
      <c r="DP1044" s="190"/>
      <c r="DQ1044" s="190"/>
      <c r="DR1044" s="190"/>
      <c r="DS1044" s="190"/>
      <c r="DT1044" s="190"/>
      <c r="DU1044" s="190"/>
      <c r="DV1044" s="190"/>
      <c r="DW1044" s="190"/>
      <c r="DX1044" s="190"/>
      <c r="DY1044" s="190"/>
      <c r="DZ1044" s="190"/>
      <c r="EA1044" s="190"/>
      <c r="EB1044" s="190"/>
      <c r="EC1044" s="190"/>
      <c r="ED1044" s="190"/>
      <c r="EE1044" s="190"/>
      <c r="EF1044" s="190"/>
      <c r="EG1044" s="190"/>
      <c r="EH1044" s="190"/>
      <c r="EI1044" s="190"/>
      <c r="EJ1044" s="190"/>
      <c r="EK1044" s="190"/>
      <c r="EL1044" s="190"/>
      <c r="EM1044" s="190"/>
      <c r="EN1044" s="190"/>
      <c r="EO1044" s="190"/>
      <c r="EP1044" s="190"/>
      <c r="EQ1044" s="190"/>
      <c r="ER1044" s="190"/>
      <c r="ES1044" s="190"/>
      <c r="ET1044" s="190"/>
      <c r="EU1044" s="190"/>
      <c r="EV1044" s="190"/>
      <c r="EW1044" s="190"/>
      <c r="EX1044" s="190"/>
      <c r="EY1044" s="190"/>
      <c r="EZ1044" s="190"/>
      <c r="FA1044" s="190"/>
      <c r="FB1044" s="190"/>
      <c r="FC1044" s="190"/>
      <c r="FD1044" s="190"/>
      <c r="FE1044" s="190"/>
      <c r="FF1044" s="190"/>
      <c r="FG1044" s="190"/>
      <c r="FH1044" s="190"/>
      <c r="FI1044" s="190"/>
      <c r="FJ1044" s="190"/>
      <c r="FK1044" s="190"/>
      <c r="FL1044" s="190"/>
      <c r="FM1044" s="190"/>
      <c r="FN1044" s="190"/>
      <c r="FO1044" s="190"/>
      <c r="FP1044" s="190"/>
      <c r="FQ1044" s="190"/>
      <c r="FR1044" s="190"/>
      <c r="FS1044" s="190"/>
      <c r="FT1044" s="190"/>
      <c r="FU1044" s="190"/>
      <c r="FV1044" s="190"/>
      <c r="FW1044" s="190"/>
    </row>
    <row r="1045" spans="1:179" s="16" customFormat="1" ht="21" customHeight="1" x14ac:dyDescent="0.25">
      <c r="A1045" s="700">
        <v>979</v>
      </c>
      <c r="B1045" s="714" t="s">
        <v>7005</v>
      </c>
      <c r="C1045" s="715" t="s">
        <v>46</v>
      </c>
      <c r="D1045" s="719" t="s">
        <v>225</v>
      </c>
      <c r="E1045" s="700">
        <v>82</v>
      </c>
      <c r="F1045" s="730" t="str">
        <f t="shared" si="19"/>
        <v>Tốt</v>
      </c>
      <c r="G1045" s="700"/>
      <c r="H1045" s="190"/>
      <c r="I1045" s="190"/>
      <c r="J1045" s="190"/>
      <c r="K1045" s="190"/>
      <c r="L1045" s="190"/>
      <c r="M1045" s="190"/>
      <c r="N1045" s="190"/>
      <c r="O1045" s="190"/>
      <c r="P1045" s="190"/>
      <c r="Q1045" s="190"/>
      <c r="R1045" s="190"/>
      <c r="S1045" s="190"/>
      <c r="T1045" s="190"/>
      <c r="U1045" s="190"/>
      <c r="V1045" s="190"/>
      <c r="W1045" s="190"/>
      <c r="X1045" s="190"/>
      <c r="Y1045" s="190"/>
      <c r="Z1045" s="190"/>
      <c r="AA1045" s="190"/>
      <c r="AB1045" s="190"/>
      <c r="AC1045" s="190"/>
      <c r="AD1045" s="190"/>
      <c r="AE1045" s="190"/>
      <c r="AF1045" s="190"/>
      <c r="AG1045" s="190"/>
      <c r="AH1045" s="190"/>
      <c r="AI1045" s="190"/>
      <c r="AJ1045" s="190"/>
      <c r="AK1045" s="190"/>
      <c r="AL1045" s="190"/>
      <c r="AM1045" s="190"/>
      <c r="AN1045" s="190"/>
      <c r="AO1045" s="190"/>
      <c r="AP1045" s="190"/>
      <c r="AQ1045" s="190"/>
      <c r="AR1045" s="190"/>
      <c r="AS1045" s="190"/>
      <c r="AT1045" s="190"/>
      <c r="AU1045" s="190"/>
      <c r="AV1045" s="190"/>
      <c r="AW1045" s="190"/>
      <c r="AX1045" s="190"/>
      <c r="AY1045" s="190"/>
      <c r="AZ1045" s="190"/>
      <c r="BA1045" s="190"/>
      <c r="BB1045" s="190"/>
      <c r="BC1045" s="190"/>
      <c r="BD1045" s="190"/>
      <c r="BE1045" s="190"/>
      <c r="BF1045" s="190"/>
      <c r="BG1045" s="190"/>
      <c r="BH1045" s="190"/>
      <c r="BI1045" s="190"/>
      <c r="BJ1045" s="190"/>
      <c r="BK1045" s="190"/>
      <c r="BL1045" s="190"/>
      <c r="BM1045" s="190"/>
      <c r="BN1045" s="190"/>
      <c r="BO1045" s="190"/>
      <c r="BP1045" s="190"/>
      <c r="BQ1045" s="190"/>
      <c r="BR1045" s="190"/>
      <c r="BS1045" s="190"/>
      <c r="BT1045" s="190"/>
      <c r="BU1045" s="190"/>
      <c r="BV1045" s="190"/>
      <c r="BW1045" s="190"/>
      <c r="BX1045" s="190"/>
      <c r="BY1045" s="190"/>
      <c r="BZ1045" s="190"/>
      <c r="CA1045" s="190"/>
      <c r="CB1045" s="190"/>
      <c r="CC1045" s="190"/>
      <c r="CD1045" s="190"/>
      <c r="CE1045" s="190"/>
      <c r="CF1045" s="190"/>
      <c r="CG1045" s="190"/>
      <c r="CH1045" s="190"/>
      <c r="CI1045" s="190"/>
      <c r="CJ1045" s="190"/>
      <c r="CK1045" s="190"/>
      <c r="CL1045" s="190"/>
      <c r="CM1045" s="190"/>
      <c r="CN1045" s="190"/>
      <c r="CO1045" s="190"/>
      <c r="CP1045" s="190"/>
      <c r="CQ1045" s="190"/>
      <c r="CR1045" s="190"/>
      <c r="CS1045" s="190"/>
      <c r="CT1045" s="190"/>
      <c r="CU1045" s="190"/>
      <c r="CV1045" s="190"/>
      <c r="CW1045" s="190"/>
      <c r="CX1045" s="190"/>
      <c r="CY1045" s="190"/>
      <c r="CZ1045" s="190"/>
      <c r="DA1045" s="190"/>
      <c r="DB1045" s="190"/>
      <c r="DC1045" s="190"/>
      <c r="DD1045" s="190"/>
      <c r="DE1045" s="190"/>
      <c r="DF1045" s="190"/>
      <c r="DG1045" s="190"/>
      <c r="DH1045" s="190"/>
      <c r="DI1045" s="190"/>
      <c r="DJ1045" s="190"/>
      <c r="DK1045" s="190"/>
      <c r="DL1045" s="190"/>
      <c r="DM1045" s="190"/>
      <c r="DN1045" s="190"/>
      <c r="DO1045" s="190"/>
      <c r="DP1045" s="190"/>
      <c r="DQ1045" s="190"/>
      <c r="DR1045" s="190"/>
      <c r="DS1045" s="190"/>
      <c r="DT1045" s="190"/>
      <c r="DU1045" s="190"/>
      <c r="DV1045" s="190"/>
      <c r="DW1045" s="190"/>
      <c r="DX1045" s="190"/>
      <c r="DY1045" s="190"/>
      <c r="DZ1045" s="190"/>
      <c r="EA1045" s="190"/>
      <c r="EB1045" s="190"/>
      <c r="EC1045" s="190"/>
      <c r="ED1045" s="190"/>
      <c r="EE1045" s="190"/>
      <c r="EF1045" s="190"/>
      <c r="EG1045" s="190"/>
      <c r="EH1045" s="190"/>
      <c r="EI1045" s="190"/>
      <c r="EJ1045" s="190"/>
      <c r="EK1045" s="190"/>
      <c r="EL1045" s="190"/>
      <c r="EM1045" s="190"/>
      <c r="EN1045" s="190"/>
      <c r="EO1045" s="190"/>
      <c r="EP1045" s="190"/>
      <c r="EQ1045" s="190"/>
      <c r="ER1045" s="190"/>
      <c r="ES1045" s="190"/>
      <c r="ET1045" s="190"/>
      <c r="EU1045" s="190"/>
      <c r="EV1045" s="190"/>
      <c r="EW1045" s="190"/>
      <c r="EX1045" s="190"/>
      <c r="EY1045" s="190"/>
      <c r="EZ1045" s="190"/>
      <c r="FA1045" s="190"/>
      <c r="FB1045" s="190"/>
      <c r="FC1045" s="190"/>
      <c r="FD1045" s="190"/>
      <c r="FE1045" s="190"/>
      <c r="FF1045" s="190"/>
      <c r="FG1045" s="190"/>
      <c r="FH1045" s="190"/>
      <c r="FI1045" s="190"/>
      <c r="FJ1045" s="190"/>
      <c r="FK1045" s="190"/>
      <c r="FL1045" s="190"/>
      <c r="FM1045" s="190"/>
      <c r="FN1045" s="190"/>
      <c r="FO1045" s="190"/>
      <c r="FP1045" s="190"/>
      <c r="FQ1045" s="190"/>
      <c r="FR1045" s="190"/>
      <c r="FS1045" s="190"/>
      <c r="FT1045" s="190"/>
      <c r="FU1045" s="190"/>
      <c r="FV1045" s="190"/>
      <c r="FW1045" s="190"/>
    </row>
    <row r="1046" spans="1:179" s="16" customFormat="1" ht="21" customHeight="1" x14ac:dyDescent="0.25">
      <c r="A1046" s="700">
        <v>980</v>
      </c>
      <c r="B1046" s="714" t="s">
        <v>7006</v>
      </c>
      <c r="C1046" s="715" t="s">
        <v>70</v>
      </c>
      <c r="D1046" s="719" t="s">
        <v>4215</v>
      </c>
      <c r="E1046" s="700">
        <v>83</v>
      </c>
      <c r="F1046" s="730" t="str">
        <f t="shared" si="19"/>
        <v>Tốt</v>
      </c>
      <c r="G1046" s="700"/>
      <c r="H1046" s="190"/>
      <c r="I1046" s="190"/>
      <c r="J1046" s="190"/>
      <c r="K1046" s="190"/>
      <c r="L1046" s="190"/>
      <c r="M1046" s="190"/>
      <c r="N1046" s="190"/>
      <c r="O1046" s="190"/>
      <c r="P1046" s="190"/>
      <c r="Q1046" s="190"/>
      <c r="R1046" s="190"/>
      <c r="S1046" s="190"/>
      <c r="T1046" s="190"/>
      <c r="U1046" s="190"/>
      <c r="V1046" s="190"/>
      <c r="W1046" s="190"/>
      <c r="X1046" s="190"/>
      <c r="Y1046" s="190"/>
      <c r="Z1046" s="190"/>
      <c r="AA1046" s="190"/>
      <c r="AB1046" s="190"/>
      <c r="AC1046" s="190"/>
      <c r="AD1046" s="190"/>
      <c r="AE1046" s="190"/>
      <c r="AF1046" s="190"/>
      <c r="AG1046" s="190"/>
      <c r="AH1046" s="190"/>
      <c r="AI1046" s="190"/>
      <c r="AJ1046" s="190"/>
      <c r="AK1046" s="190"/>
      <c r="AL1046" s="190"/>
      <c r="AM1046" s="190"/>
      <c r="AN1046" s="190"/>
      <c r="AO1046" s="190"/>
      <c r="AP1046" s="190"/>
      <c r="AQ1046" s="190"/>
      <c r="AR1046" s="190"/>
      <c r="AS1046" s="190"/>
      <c r="AT1046" s="190"/>
      <c r="AU1046" s="190"/>
      <c r="AV1046" s="190"/>
      <c r="AW1046" s="190"/>
      <c r="AX1046" s="190"/>
      <c r="AY1046" s="190"/>
      <c r="AZ1046" s="190"/>
      <c r="BA1046" s="190"/>
      <c r="BB1046" s="190"/>
      <c r="BC1046" s="190"/>
      <c r="BD1046" s="190"/>
      <c r="BE1046" s="190"/>
      <c r="BF1046" s="190"/>
      <c r="BG1046" s="190"/>
      <c r="BH1046" s="190"/>
      <c r="BI1046" s="190"/>
      <c r="BJ1046" s="190"/>
      <c r="BK1046" s="190"/>
      <c r="BL1046" s="190"/>
      <c r="BM1046" s="190"/>
      <c r="BN1046" s="190"/>
      <c r="BO1046" s="190"/>
      <c r="BP1046" s="190"/>
      <c r="BQ1046" s="190"/>
      <c r="BR1046" s="190"/>
      <c r="BS1046" s="190"/>
      <c r="BT1046" s="190"/>
      <c r="BU1046" s="190"/>
      <c r="BV1046" s="190"/>
      <c r="BW1046" s="190"/>
      <c r="BX1046" s="190"/>
      <c r="BY1046" s="190"/>
      <c r="BZ1046" s="190"/>
      <c r="CA1046" s="190"/>
      <c r="CB1046" s="190"/>
      <c r="CC1046" s="190"/>
      <c r="CD1046" s="190"/>
      <c r="CE1046" s="190"/>
      <c r="CF1046" s="190"/>
      <c r="CG1046" s="190"/>
      <c r="CH1046" s="190"/>
      <c r="CI1046" s="190"/>
      <c r="CJ1046" s="190"/>
      <c r="CK1046" s="190"/>
      <c r="CL1046" s="190"/>
      <c r="CM1046" s="190"/>
      <c r="CN1046" s="190"/>
      <c r="CO1046" s="190"/>
      <c r="CP1046" s="190"/>
      <c r="CQ1046" s="190"/>
      <c r="CR1046" s="190"/>
      <c r="CS1046" s="190"/>
      <c r="CT1046" s="190"/>
      <c r="CU1046" s="190"/>
      <c r="CV1046" s="190"/>
      <c r="CW1046" s="190"/>
      <c r="CX1046" s="190"/>
      <c r="CY1046" s="190"/>
      <c r="CZ1046" s="190"/>
      <c r="DA1046" s="190"/>
      <c r="DB1046" s="190"/>
      <c r="DC1046" s="190"/>
      <c r="DD1046" s="190"/>
      <c r="DE1046" s="190"/>
      <c r="DF1046" s="190"/>
      <c r="DG1046" s="190"/>
      <c r="DH1046" s="190"/>
      <c r="DI1046" s="190"/>
      <c r="DJ1046" s="190"/>
      <c r="DK1046" s="190"/>
      <c r="DL1046" s="190"/>
      <c r="DM1046" s="190"/>
      <c r="DN1046" s="190"/>
      <c r="DO1046" s="190"/>
      <c r="DP1046" s="190"/>
      <c r="DQ1046" s="190"/>
      <c r="DR1046" s="190"/>
      <c r="DS1046" s="190"/>
      <c r="DT1046" s="190"/>
      <c r="DU1046" s="190"/>
      <c r="DV1046" s="190"/>
      <c r="DW1046" s="190"/>
      <c r="DX1046" s="190"/>
      <c r="DY1046" s="190"/>
      <c r="DZ1046" s="190"/>
      <c r="EA1046" s="190"/>
      <c r="EB1046" s="190"/>
      <c r="EC1046" s="190"/>
      <c r="ED1046" s="190"/>
      <c r="EE1046" s="190"/>
      <c r="EF1046" s="190"/>
      <c r="EG1046" s="190"/>
      <c r="EH1046" s="190"/>
      <c r="EI1046" s="190"/>
      <c r="EJ1046" s="190"/>
      <c r="EK1046" s="190"/>
      <c r="EL1046" s="190"/>
      <c r="EM1046" s="190"/>
      <c r="EN1046" s="190"/>
      <c r="EO1046" s="190"/>
      <c r="EP1046" s="190"/>
      <c r="EQ1046" s="190"/>
      <c r="ER1046" s="190"/>
      <c r="ES1046" s="190"/>
      <c r="ET1046" s="190"/>
      <c r="EU1046" s="190"/>
      <c r="EV1046" s="190"/>
      <c r="EW1046" s="190"/>
      <c r="EX1046" s="190"/>
      <c r="EY1046" s="190"/>
      <c r="EZ1046" s="190"/>
      <c r="FA1046" s="190"/>
      <c r="FB1046" s="190"/>
      <c r="FC1046" s="190"/>
      <c r="FD1046" s="190"/>
      <c r="FE1046" s="190"/>
      <c r="FF1046" s="190"/>
      <c r="FG1046" s="190"/>
      <c r="FH1046" s="190"/>
      <c r="FI1046" s="190"/>
      <c r="FJ1046" s="190"/>
      <c r="FK1046" s="190"/>
      <c r="FL1046" s="190"/>
      <c r="FM1046" s="190"/>
      <c r="FN1046" s="190"/>
      <c r="FO1046" s="190"/>
      <c r="FP1046" s="190"/>
      <c r="FQ1046" s="190"/>
      <c r="FR1046" s="190"/>
      <c r="FS1046" s="190"/>
      <c r="FT1046" s="190"/>
      <c r="FU1046" s="190"/>
      <c r="FV1046" s="190"/>
      <c r="FW1046" s="190"/>
    </row>
    <row r="1047" spans="1:179" s="16" customFormat="1" ht="21" customHeight="1" x14ac:dyDescent="0.25">
      <c r="A1047" s="700">
        <v>981</v>
      </c>
      <c r="B1047" s="714" t="s">
        <v>7007</v>
      </c>
      <c r="C1047" s="715" t="s">
        <v>48</v>
      </c>
      <c r="D1047" s="719" t="s">
        <v>14</v>
      </c>
      <c r="E1047" s="700">
        <v>81</v>
      </c>
      <c r="F1047" s="730" t="str">
        <f t="shared" si="19"/>
        <v>Tốt</v>
      </c>
      <c r="G1047" s="700"/>
      <c r="H1047" s="190"/>
      <c r="I1047" s="190"/>
      <c r="J1047" s="190"/>
      <c r="K1047" s="190"/>
      <c r="L1047" s="190"/>
      <c r="M1047" s="190"/>
      <c r="N1047" s="190"/>
      <c r="O1047" s="190"/>
      <c r="P1047" s="190"/>
      <c r="Q1047" s="190"/>
      <c r="R1047" s="190"/>
      <c r="S1047" s="190"/>
      <c r="T1047" s="190"/>
      <c r="U1047" s="190"/>
      <c r="V1047" s="190"/>
      <c r="W1047" s="190"/>
      <c r="X1047" s="190"/>
      <c r="Y1047" s="190"/>
      <c r="Z1047" s="190"/>
      <c r="AA1047" s="190"/>
      <c r="AB1047" s="190"/>
      <c r="AC1047" s="190"/>
      <c r="AD1047" s="190"/>
      <c r="AE1047" s="190"/>
      <c r="AF1047" s="190"/>
      <c r="AG1047" s="190"/>
      <c r="AH1047" s="190"/>
      <c r="AI1047" s="190"/>
      <c r="AJ1047" s="190"/>
      <c r="AK1047" s="190"/>
      <c r="AL1047" s="190"/>
      <c r="AM1047" s="190"/>
      <c r="AN1047" s="190"/>
      <c r="AO1047" s="190"/>
      <c r="AP1047" s="190"/>
      <c r="AQ1047" s="190"/>
      <c r="AR1047" s="190"/>
      <c r="AS1047" s="190"/>
      <c r="AT1047" s="190"/>
      <c r="AU1047" s="190"/>
      <c r="AV1047" s="190"/>
      <c r="AW1047" s="190"/>
      <c r="AX1047" s="190"/>
      <c r="AY1047" s="190"/>
      <c r="AZ1047" s="190"/>
      <c r="BA1047" s="190"/>
      <c r="BB1047" s="190"/>
      <c r="BC1047" s="190"/>
      <c r="BD1047" s="190"/>
      <c r="BE1047" s="190"/>
      <c r="BF1047" s="190"/>
      <c r="BG1047" s="190"/>
      <c r="BH1047" s="190"/>
      <c r="BI1047" s="190"/>
      <c r="BJ1047" s="190"/>
      <c r="BK1047" s="190"/>
      <c r="BL1047" s="190"/>
      <c r="BM1047" s="190"/>
      <c r="BN1047" s="190"/>
      <c r="BO1047" s="190"/>
      <c r="BP1047" s="190"/>
      <c r="BQ1047" s="190"/>
      <c r="BR1047" s="190"/>
      <c r="BS1047" s="190"/>
      <c r="BT1047" s="190"/>
      <c r="BU1047" s="190"/>
      <c r="BV1047" s="190"/>
      <c r="BW1047" s="190"/>
      <c r="BX1047" s="190"/>
      <c r="BY1047" s="190"/>
      <c r="BZ1047" s="190"/>
      <c r="CA1047" s="190"/>
      <c r="CB1047" s="190"/>
      <c r="CC1047" s="190"/>
      <c r="CD1047" s="190"/>
      <c r="CE1047" s="190"/>
      <c r="CF1047" s="190"/>
      <c r="CG1047" s="190"/>
      <c r="CH1047" s="190"/>
      <c r="CI1047" s="190"/>
      <c r="CJ1047" s="190"/>
      <c r="CK1047" s="190"/>
      <c r="CL1047" s="190"/>
      <c r="CM1047" s="190"/>
      <c r="CN1047" s="190"/>
      <c r="CO1047" s="190"/>
      <c r="CP1047" s="190"/>
      <c r="CQ1047" s="190"/>
      <c r="CR1047" s="190"/>
      <c r="CS1047" s="190"/>
      <c r="CT1047" s="190"/>
      <c r="CU1047" s="190"/>
      <c r="CV1047" s="190"/>
      <c r="CW1047" s="190"/>
      <c r="CX1047" s="190"/>
      <c r="CY1047" s="190"/>
      <c r="CZ1047" s="190"/>
      <c r="DA1047" s="190"/>
      <c r="DB1047" s="190"/>
      <c r="DC1047" s="190"/>
      <c r="DD1047" s="190"/>
      <c r="DE1047" s="190"/>
      <c r="DF1047" s="190"/>
      <c r="DG1047" s="190"/>
      <c r="DH1047" s="190"/>
      <c r="DI1047" s="190"/>
      <c r="DJ1047" s="190"/>
      <c r="DK1047" s="190"/>
      <c r="DL1047" s="190"/>
      <c r="DM1047" s="190"/>
      <c r="DN1047" s="190"/>
      <c r="DO1047" s="190"/>
      <c r="DP1047" s="190"/>
      <c r="DQ1047" s="190"/>
      <c r="DR1047" s="190"/>
      <c r="DS1047" s="190"/>
      <c r="DT1047" s="190"/>
      <c r="DU1047" s="190"/>
      <c r="DV1047" s="190"/>
      <c r="DW1047" s="190"/>
      <c r="DX1047" s="190"/>
      <c r="DY1047" s="190"/>
      <c r="DZ1047" s="190"/>
      <c r="EA1047" s="190"/>
      <c r="EB1047" s="190"/>
      <c r="EC1047" s="190"/>
      <c r="ED1047" s="190"/>
      <c r="EE1047" s="190"/>
      <c r="EF1047" s="190"/>
      <c r="EG1047" s="190"/>
      <c r="EH1047" s="190"/>
      <c r="EI1047" s="190"/>
      <c r="EJ1047" s="190"/>
      <c r="EK1047" s="190"/>
      <c r="EL1047" s="190"/>
      <c r="EM1047" s="190"/>
      <c r="EN1047" s="190"/>
      <c r="EO1047" s="190"/>
      <c r="EP1047" s="190"/>
      <c r="EQ1047" s="190"/>
      <c r="ER1047" s="190"/>
      <c r="ES1047" s="190"/>
      <c r="ET1047" s="190"/>
      <c r="EU1047" s="190"/>
      <c r="EV1047" s="190"/>
      <c r="EW1047" s="190"/>
      <c r="EX1047" s="190"/>
      <c r="EY1047" s="190"/>
      <c r="EZ1047" s="190"/>
      <c r="FA1047" s="190"/>
      <c r="FB1047" s="190"/>
      <c r="FC1047" s="190"/>
      <c r="FD1047" s="190"/>
      <c r="FE1047" s="190"/>
      <c r="FF1047" s="190"/>
      <c r="FG1047" s="190"/>
      <c r="FH1047" s="190"/>
      <c r="FI1047" s="190"/>
      <c r="FJ1047" s="190"/>
      <c r="FK1047" s="190"/>
      <c r="FL1047" s="190"/>
      <c r="FM1047" s="190"/>
      <c r="FN1047" s="190"/>
      <c r="FO1047" s="190"/>
      <c r="FP1047" s="190"/>
      <c r="FQ1047" s="190"/>
      <c r="FR1047" s="190"/>
      <c r="FS1047" s="190"/>
      <c r="FT1047" s="190"/>
      <c r="FU1047" s="190"/>
      <c r="FV1047" s="190"/>
      <c r="FW1047" s="190"/>
    </row>
    <row r="1048" spans="1:179" s="16" customFormat="1" ht="21" customHeight="1" x14ac:dyDescent="0.25">
      <c r="A1048" s="700">
        <v>982</v>
      </c>
      <c r="B1048" s="714" t="s">
        <v>7008</v>
      </c>
      <c r="C1048" s="715" t="s">
        <v>50</v>
      </c>
      <c r="D1048" s="719" t="s">
        <v>14</v>
      </c>
      <c r="E1048" s="700">
        <v>80</v>
      </c>
      <c r="F1048" s="730" t="str">
        <f t="shared" si="19"/>
        <v>Tốt</v>
      </c>
      <c r="G1048" s="700"/>
      <c r="H1048" s="190"/>
      <c r="I1048" s="190"/>
      <c r="J1048" s="190"/>
      <c r="K1048" s="190"/>
      <c r="L1048" s="190"/>
      <c r="M1048" s="190"/>
      <c r="N1048" s="190"/>
      <c r="O1048" s="190"/>
      <c r="P1048" s="190"/>
      <c r="Q1048" s="190"/>
      <c r="R1048" s="190"/>
      <c r="S1048" s="190"/>
      <c r="T1048" s="190"/>
      <c r="U1048" s="190"/>
      <c r="V1048" s="190"/>
      <c r="W1048" s="190"/>
      <c r="X1048" s="190"/>
      <c r="Y1048" s="190"/>
      <c r="Z1048" s="190"/>
      <c r="AA1048" s="190"/>
      <c r="AB1048" s="190"/>
      <c r="AC1048" s="190"/>
      <c r="AD1048" s="190"/>
      <c r="AE1048" s="190"/>
      <c r="AF1048" s="190"/>
      <c r="AG1048" s="190"/>
      <c r="AH1048" s="190"/>
      <c r="AI1048" s="190"/>
      <c r="AJ1048" s="190"/>
      <c r="AK1048" s="190"/>
      <c r="AL1048" s="190"/>
      <c r="AM1048" s="190"/>
      <c r="AN1048" s="190"/>
      <c r="AO1048" s="190"/>
      <c r="AP1048" s="190"/>
      <c r="AQ1048" s="190"/>
      <c r="AR1048" s="190"/>
      <c r="AS1048" s="190"/>
      <c r="AT1048" s="190"/>
      <c r="AU1048" s="190"/>
      <c r="AV1048" s="190"/>
      <c r="AW1048" s="190"/>
      <c r="AX1048" s="190"/>
      <c r="AY1048" s="190"/>
      <c r="AZ1048" s="190"/>
      <c r="BA1048" s="190"/>
      <c r="BB1048" s="190"/>
      <c r="BC1048" s="190"/>
      <c r="BD1048" s="190"/>
      <c r="BE1048" s="190"/>
      <c r="BF1048" s="190"/>
      <c r="BG1048" s="190"/>
      <c r="BH1048" s="190"/>
      <c r="BI1048" s="190"/>
      <c r="BJ1048" s="190"/>
      <c r="BK1048" s="190"/>
      <c r="BL1048" s="190"/>
      <c r="BM1048" s="190"/>
      <c r="BN1048" s="190"/>
      <c r="BO1048" s="190"/>
      <c r="BP1048" s="190"/>
      <c r="BQ1048" s="190"/>
      <c r="BR1048" s="190"/>
      <c r="BS1048" s="190"/>
      <c r="BT1048" s="190"/>
      <c r="BU1048" s="190"/>
      <c r="BV1048" s="190"/>
      <c r="BW1048" s="190"/>
      <c r="BX1048" s="190"/>
      <c r="BY1048" s="190"/>
      <c r="BZ1048" s="190"/>
      <c r="CA1048" s="190"/>
      <c r="CB1048" s="190"/>
      <c r="CC1048" s="190"/>
      <c r="CD1048" s="190"/>
      <c r="CE1048" s="190"/>
      <c r="CF1048" s="190"/>
      <c r="CG1048" s="190"/>
      <c r="CH1048" s="190"/>
      <c r="CI1048" s="190"/>
      <c r="CJ1048" s="190"/>
      <c r="CK1048" s="190"/>
      <c r="CL1048" s="190"/>
      <c r="CM1048" s="190"/>
      <c r="CN1048" s="190"/>
      <c r="CO1048" s="190"/>
      <c r="CP1048" s="190"/>
      <c r="CQ1048" s="190"/>
      <c r="CR1048" s="190"/>
      <c r="CS1048" s="190"/>
      <c r="CT1048" s="190"/>
      <c r="CU1048" s="190"/>
      <c r="CV1048" s="190"/>
      <c r="CW1048" s="190"/>
      <c r="CX1048" s="190"/>
      <c r="CY1048" s="190"/>
      <c r="CZ1048" s="190"/>
      <c r="DA1048" s="190"/>
      <c r="DB1048" s="190"/>
      <c r="DC1048" s="190"/>
      <c r="DD1048" s="190"/>
      <c r="DE1048" s="190"/>
      <c r="DF1048" s="190"/>
      <c r="DG1048" s="190"/>
      <c r="DH1048" s="190"/>
      <c r="DI1048" s="190"/>
      <c r="DJ1048" s="190"/>
      <c r="DK1048" s="190"/>
      <c r="DL1048" s="190"/>
      <c r="DM1048" s="190"/>
      <c r="DN1048" s="190"/>
      <c r="DO1048" s="190"/>
      <c r="DP1048" s="190"/>
      <c r="DQ1048" s="190"/>
      <c r="DR1048" s="190"/>
      <c r="DS1048" s="190"/>
      <c r="DT1048" s="190"/>
      <c r="DU1048" s="190"/>
      <c r="DV1048" s="190"/>
      <c r="DW1048" s="190"/>
      <c r="DX1048" s="190"/>
      <c r="DY1048" s="190"/>
      <c r="DZ1048" s="190"/>
      <c r="EA1048" s="190"/>
      <c r="EB1048" s="190"/>
      <c r="EC1048" s="190"/>
      <c r="ED1048" s="190"/>
      <c r="EE1048" s="190"/>
      <c r="EF1048" s="190"/>
      <c r="EG1048" s="190"/>
      <c r="EH1048" s="190"/>
      <c r="EI1048" s="190"/>
      <c r="EJ1048" s="190"/>
      <c r="EK1048" s="190"/>
      <c r="EL1048" s="190"/>
      <c r="EM1048" s="190"/>
      <c r="EN1048" s="190"/>
      <c r="EO1048" s="190"/>
      <c r="EP1048" s="190"/>
      <c r="EQ1048" s="190"/>
      <c r="ER1048" s="190"/>
      <c r="ES1048" s="190"/>
      <c r="ET1048" s="190"/>
      <c r="EU1048" s="190"/>
      <c r="EV1048" s="190"/>
      <c r="EW1048" s="190"/>
      <c r="EX1048" s="190"/>
      <c r="EY1048" s="190"/>
      <c r="EZ1048" s="190"/>
      <c r="FA1048" s="190"/>
      <c r="FB1048" s="190"/>
      <c r="FC1048" s="190"/>
      <c r="FD1048" s="190"/>
      <c r="FE1048" s="190"/>
      <c r="FF1048" s="190"/>
      <c r="FG1048" s="190"/>
      <c r="FH1048" s="190"/>
      <c r="FI1048" s="190"/>
      <c r="FJ1048" s="190"/>
      <c r="FK1048" s="190"/>
      <c r="FL1048" s="190"/>
      <c r="FM1048" s="190"/>
      <c r="FN1048" s="190"/>
      <c r="FO1048" s="190"/>
      <c r="FP1048" s="190"/>
      <c r="FQ1048" s="190"/>
      <c r="FR1048" s="190"/>
      <c r="FS1048" s="190"/>
      <c r="FT1048" s="190"/>
      <c r="FU1048" s="190"/>
      <c r="FV1048" s="190"/>
      <c r="FW1048" s="190"/>
    </row>
    <row r="1049" spans="1:179" s="16" customFormat="1" ht="21" customHeight="1" x14ac:dyDescent="0.25">
      <c r="A1049" s="700">
        <v>983</v>
      </c>
      <c r="B1049" s="714" t="s">
        <v>7009</v>
      </c>
      <c r="C1049" s="715" t="s">
        <v>90</v>
      </c>
      <c r="D1049" s="719" t="s">
        <v>20</v>
      </c>
      <c r="E1049" s="700">
        <v>81</v>
      </c>
      <c r="F1049" s="730" t="str">
        <f t="shared" si="19"/>
        <v>Tốt</v>
      </c>
      <c r="G1049" s="700"/>
      <c r="H1049" s="190"/>
      <c r="I1049" s="190"/>
      <c r="J1049" s="190"/>
      <c r="K1049" s="190"/>
      <c r="L1049" s="190"/>
      <c r="M1049" s="190"/>
      <c r="N1049" s="190"/>
      <c r="O1049" s="190"/>
      <c r="P1049" s="190"/>
      <c r="Q1049" s="190"/>
      <c r="R1049" s="190"/>
      <c r="S1049" s="190"/>
      <c r="T1049" s="190"/>
      <c r="U1049" s="190"/>
      <c r="V1049" s="190"/>
      <c r="W1049" s="190"/>
      <c r="X1049" s="190"/>
      <c r="Y1049" s="190"/>
      <c r="Z1049" s="190"/>
      <c r="AA1049" s="190"/>
      <c r="AB1049" s="190"/>
      <c r="AC1049" s="190"/>
      <c r="AD1049" s="190"/>
      <c r="AE1049" s="190"/>
      <c r="AF1049" s="190"/>
      <c r="AG1049" s="190"/>
      <c r="AH1049" s="190"/>
      <c r="AI1049" s="190"/>
      <c r="AJ1049" s="190"/>
      <c r="AK1049" s="190"/>
      <c r="AL1049" s="190"/>
      <c r="AM1049" s="190"/>
      <c r="AN1049" s="190"/>
      <c r="AO1049" s="190"/>
      <c r="AP1049" s="190"/>
      <c r="AQ1049" s="190"/>
      <c r="AR1049" s="190"/>
      <c r="AS1049" s="190"/>
      <c r="AT1049" s="190"/>
      <c r="AU1049" s="190"/>
      <c r="AV1049" s="190"/>
      <c r="AW1049" s="190"/>
      <c r="AX1049" s="190"/>
      <c r="AY1049" s="190"/>
      <c r="AZ1049" s="190"/>
      <c r="BA1049" s="190"/>
      <c r="BB1049" s="190"/>
      <c r="BC1049" s="190"/>
      <c r="BD1049" s="190"/>
      <c r="BE1049" s="190"/>
      <c r="BF1049" s="190"/>
      <c r="BG1049" s="190"/>
      <c r="BH1049" s="190"/>
      <c r="BI1049" s="190"/>
      <c r="BJ1049" s="190"/>
      <c r="BK1049" s="190"/>
      <c r="BL1049" s="190"/>
      <c r="BM1049" s="190"/>
      <c r="BN1049" s="190"/>
      <c r="BO1049" s="190"/>
      <c r="BP1049" s="190"/>
      <c r="BQ1049" s="190"/>
      <c r="BR1049" s="190"/>
      <c r="BS1049" s="190"/>
      <c r="BT1049" s="190"/>
      <c r="BU1049" s="190"/>
      <c r="BV1049" s="190"/>
      <c r="BW1049" s="190"/>
      <c r="BX1049" s="190"/>
      <c r="BY1049" s="190"/>
      <c r="BZ1049" s="190"/>
      <c r="CA1049" s="190"/>
      <c r="CB1049" s="190"/>
      <c r="CC1049" s="190"/>
      <c r="CD1049" s="190"/>
      <c r="CE1049" s="190"/>
      <c r="CF1049" s="190"/>
      <c r="CG1049" s="190"/>
      <c r="CH1049" s="190"/>
      <c r="CI1049" s="190"/>
      <c r="CJ1049" s="190"/>
      <c r="CK1049" s="190"/>
      <c r="CL1049" s="190"/>
      <c r="CM1049" s="190"/>
      <c r="CN1049" s="190"/>
      <c r="CO1049" s="190"/>
      <c r="CP1049" s="190"/>
      <c r="CQ1049" s="190"/>
      <c r="CR1049" s="190"/>
      <c r="CS1049" s="190"/>
      <c r="CT1049" s="190"/>
      <c r="CU1049" s="190"/>
      <c r="CV1049" s="190"/>
      <c r="CW1049" s="190"/>
      <c r="CX1049" s="190"/>
      <c r="CY1049" s="190"/>
      <c r="CZ1049" s="190"/>
      <c r="DA1049" s="190"/>
      <c r="DB1049" s="190"/>
      <c r="DC1049" s="190"/>
      <c r="DD1049" s="190"/>
      <c r="DE1049" s="190"/>
      <c r="DF1049" s="190"/>
      <c r="DG1049" s="190"/>
      <c r="DH1049" s="190"/>
      <c r="DI1049" s="190"/>
      <c r="DJ1049" s="190"/>
      <c r="DK1049" s="190"/>
      <c r="DL1049" s="190"/>
      <c r="DM1049" s="190"/>
      <c r="DN1049" s="190"/>
      <c r="DO1049" s="190"/>
      <c r="DP1049" s="190"/>
      <c r="DQ1049" s="190"/>
      <c r="DR1049" s="190"/>
      <c r="DS1049" s="190"/>
      <c r="DT1049" s="190"/>
      <c r="DU1049" s="190"/>
      <c r="DV1049" s="190"/>
      <c r="DW1049" s="190"/>
      <c r="DX1049" s="190"/>
      <c r="DY1049" s="190"/>
      <c r="DZ1049" s="190"/>
      <c r="EA1049" s="190"/>
      <c r="EB1049" s="190"/>
      <c r="EC1049" s="190"/>
      <c r="ED1049" s="190"/>
      <c r="EE1049" s="190"/>
      <c r="EF1049" s="190"/>
      <c r="EG1049" s="190"/>
      <c r="EH1049" s="190"/>
      <c r="EI1049" s="190"/>
      <c r="EJ1049" s="190"/>
      <c r="EK1049" s="190"/>
      <c r="EL1049" s="190"/>
      <c r="EM1049" s="190"/>
      <c r="EN1049" s="190"/>
      <c r="EO1049" s="190"/>
      <c r="EP1049" s="190"/>
      <c r="EQ1049" s="190"/>
      <c r="ER1049" s="190"/>
      <c r="ES1049" s="190"/>
      <c r="ET1049" s="190"/>
      <c r="EU1049" s="190"/>
      <c r="EV1049" s="190"/>
      <c r="EW1049" s="190"/>
      <c r="EX1049" s="190"/>
      <c r="EY1049" s="190"/>
      <c r="EZ1049" s="190"/>
      <c r="FA1049" s="190"/>
      <c r="FB1049" s="190"/>
      <c r="FC1049" s="190"/>
      <c r="FD1049" s="190"/>
      <c r="FE1049" s="190"/>
      <c r="FF1049" s="190"/>
      <c r="FG1049" s="190"/>
      <c r="FH1049" s="190"/>
      <c r="FI1049" s="190"/>
      <c r="FJ1049" s="190"/>
      <c r="FK1049" s="190"/>
      <c r="FL1049" s="190"/>
      <c r="FM1049" s="190"/>
      <c r="FN1049" s="190"/>
      <c r="FO1049" s="190"/>
      <c r="FP1049" s="190"/>
      <c r="FQ1049" s="190"/>
      <c r="FR1049" s="190"/>
      <c r="FS1049" s="190"/>
      <c r="FT1049" s="190"/>
      <c r="FU1049" s="190"/>
      <c r="FV1049" s="190"/>
      <c r="FW1049" s="190"/>
    </row>
    <row r="1050" spans="1:179" s="16" customFormat="1" ht="21" customHeight="1" x14ac:dyDescent="0.25">
      <c r="A1050" s="700">
        <v>984</v>
      </c>
      <c r="B1050" s="714" t="s">
        <v>7010</v>
      </c>
      <c r="C1050" s="715" t="s">
        <v>7011</v>
      </c>
      <c r="D1050" s="719" t="s">
        <v>7012</v>
      </c>
      <c r="E1050" s="700">
        <v>86</v>
      </c>
      <c r="F1050" s="730" t="str">
        <f t="shared" si="19"/>
        <v>Tốt</v>
      </c>
      <c r="G1050" s="700"/>
      <c r="H1050" s="190"/>
      <c r="I1050" s="190"/>
      <c r="J1050" s="190"/>
      <c r="K1050" s="190"/>
      <c r="L1050" s="190"/>
      <c r="M1050" s="190"/>
      <c r="N1050" s="190"/>
      <c r="O1050" s="190"/>
      <c r="P1050" s="190"/>
      <c r="Q1050" s="190"/>
      <c r="R1050" s="190"/>
      <c r="S1050" s="190"/>
      <c r="T1050" s="190"/>
      <c r="U1050" s="190"/>
      <c r="V1050" s="190"/>
      <c r="W1050" s="190"/>
      <c r="X1050" s="190"/>
      <c r="Y1050" s="190"/>
      <c r="Z1050" s="190"/>
      <c r="AA1050" s="190"/>
      <c r="AB1050" s="190"/>
      <c r="AC1050" s="190"/>
      <c r="AD1050" s="190"/>
      <c r="AE1050" s="190"/>
      <c r="AF1050" s="190"/>
      <c r="AG1050" s="190"/>
      <c r="AH1050" s="190"/>
      <c r="AI1050" s="190"/>
      <c r="AJ1050" s="190"/>
      <c r="AK1050" s="190"/>
      <c r="AL1050" s="190"/>
      <c r="AM1050" s="190"/>
      <c r="AN1050" s="190"/>
      <c r="AO1050" s="190"/>
      <c r="AP1050" s="190"/>
      <c r="AQ1050" s="190"/>
      <c r="AR1050" s="190"/>
      <c r="AS1050" s="190"/>
      <c r="AT1050" s="190"/>
      <c r="AU1050" s="190"/>
      <c r="AV1050" s="190"/>
      <c r="AW1050" s="190"/>
      <c r="AX1050" s="190"/>
      <c r="AY1050" s="190"/>
      <c r="AZ1050" s="190"/>
      <c r="BA1050" s="190"/>
      <c r="BB1050" s="190"/>
      <c r="BC1050" s="190"/>
      <c r="BD1050" s="190"/>
      <c r="BE1050" s="190"/>
      <c r="BF1050" s="190"/>
      <c r="BG1050" s="190"/>
      <c r="BH1050" s="190"/>
      <c r="BI1050" s="190"/>
      <c r="BJ1050" s="190"/>
      <c r="BK1050" s="190"/>
      <c r="BL1050" s="190"/>
      <c r="BM1050" s="190"/>
      <c r="BN1050" s="190"/>
      <c r="BO1050" s="190"/>
      <c r="BP1050" s="190"/>
      <c r="BQ1050" s="190"/>
      <c r="BR1050" s="190"/>
      <c r="BS1050" s="190"/>
      <c r="BT1050" s="190"/>
      <c r="BU1050" s="190"/>
      <c r="BV1050" s="190"/>
      <c r="BW1050" s="190"/>
      <c r="BX1050" s="190"/>
      <c r="BY1050" s="190"/>
      <c r="BZ1050" s="190"/>
      <c r="CA1050" s="190"/>
      <c r="CB1050" s="190"/>
      <c r="CC1050" s="190"/>
      <c r="CD1050" s="190"/>
      <c r="CE1050" s="190"/>
      <c r="CF1050" s="190"/>
      <c r="CG1050" s="190"/>
      <c r="CH1050" s="190"/>
      <c r="CI1050" s="190"/>
      <c r="CJ1050" s="190"/>
      <c r="CK1050" s="190"/>
      <c r="CL1050" s="190"/>
      <c r="CM1050" s="190"/>
      <c r="CN1050" s="190"/>
      <c r="CO1050" s="190"/>
      <c r="CP1050" s="190"/>
      <c r="CQ1050" s="190"/>
      <c r="CR1050" s="190"/>
      <c r="CS1050" s="190"/>
      <c r="CT1050" s="190"/>
      <c r="CU1050" s="190"/>
      <c r="CV1050" s="190"/>
      <c r="CW1050" s="190"/>
      <c r="CX1050" s="190"/>
      <c r="CY1050" s="190"/>
      <c r="CZ1050" s="190"/>
      <c r="DA1050" s="190"/>
      <c r="DB1050" s="190"/>
      <c r="DC1050" s="190"/>
      <c r="DD1050" s="190"/>
      <c r="DE1050" s="190"/>
      <c r="DF1050" s="190"/>
      <c r="DG1050" s="190"/>
      <c r="DH1050" s="190"/>
      <c r="DI1050" s="190"/>
      <c r="DJ1050" s="190"/>
      <c r="DK1050" s="190"/>
      <c r="DL1050" s="190"/>
      <c r="DM1050" s="190"/>
      <c r="DN1050" s="190"/>
      <c r="DO1050" s="190"/>
      <c r="DP1050" s="190"/>
      <c r="DQ1050" s="190"/>
      <c r="DR1050" s="190"/>
      <c r="DS1050" s="190"/>
      <c r="DT1050" s="190"/>
      <c r="DU1050" s="190"/>
      <c r="DV1050" s="190"/>
      <c r="DW1050" s="190"/>
      <c r="DX1050" s="190"/>
      <c r="DY1050" s="190"/>
      <c r="DZ1050" s="190"/>
      <c r="EA1050" s="190"/>
      <c r="EB1050" s="190"/>
      <c r="EC1050" s="190"/>
      <c r="ED1050" s="190"/>
      <c r="EE1050" s="190"/>
      <c r="EF1050" s="190"/>
      <c r="EG1050" s="190"/>
      <c r="EH1050" s="190"/>
      <c r="EI1050" s="190"/>
      <c r="EJ1050" s="190"/>
      <c r="EK1050" s="190"/>
      <c r="EL1050" s="190"/>
      <c r="EM1050" s="190"/>
      <c r="EN1050" s="190"/>
      <c r="EO1050" s="190"/>
      <c r="EP1050" s="190"/>
      <c r="EQ1050" s="190"/>
      <c r="ER1050" s="190"/>
      <c r="ES1050" s="190"/>
      <c r="ET1050" s="190"/>
      <c r="EU1050" s="190"/>
      <c r="EV1050" s="190"/>
      <c r="EW1050" s="190"/>
      <c r="EX1050" s="190"/>
      <c r="EY1050" s="190"/>
      <c r="EZ1050" s="190"/>
      <c r="FA1050" s="190"/>
      <c r="FB1050" s="190"/>
      <c r="FC1050" s="190"/>
      <c r="FD1050" s="190"/>
      <c r="FE1050" s="190"/>
      <c r="FF1050" s="190"/>
      <c r="FG1050" s="190"/>
      <c r="FH1050" s="190"/>
      <c r="FI1050" s="190"/>
      <c r="FJ1050" s="190"/>
      <c r="FK1050" s="190"/>
      <c r="FL1050" s="190"/>
      <c r="FM1050" s="190"/>
      <c r="FN1050" s="190"/>
      <c r="FO1050" s="190"/>
      <c r="FP1050" s="190"/>
      <c r="FQ1050" s="190"/>
      <c r="FR1050" s="190"/>
      <c r="FS1050" s="190"/>
      <c r="FT1050" s="190"/>
      <c r="FU1050" s="190"/>
      <c r="FV1050" s="190"/>
      <c r="FW1050" s="190"/>
    </row>
    <row r="1051" spans="1:179" s="16" customFormat="1" ht="21" customHeight="1" x14ac:dyDescent="0.25">
      <c r="A1051" s="700">
        <v>985</v>
      </c>
      <c r="B1051" s="714" t="s">
        <v>7013</v>
      </c>
      <c r="C1051" s="715" t="s">
        <v>7014</v>
      </c>
      <c r="D1051" s="719" t="s">
        <v>237</v>
      </c>
      <c r="E1051" s="700">
        <v>64</v>
      </c>
      <c r="F1051" s="730" t="str">
        <f t="shared" si="19"/>
        <v>Trung bình</v>
      </c>
      <c r="G1051" s="700"/>
      <c r="H1051" s="190"/>
      <c r="I1051" s="190"/>
      <c r="J1051" s="190"/>
      <c r="K1051" s="190"/>
      <c r="L1051" s="190"/>
      <c r="M1051" s="190"/>
      <c r="N1051" s="190"/>
      <c r="O1051" s="190"/>
      <c r="P1051" s="190"/>
      <c r="Q1051" s="190"/>
      <c r="R1051" s="190"/>
      <c r="S1051" s="190"/>
      <c r="T1051" s="190"/>
      <c r="U1051" s="190"/>
      <c r="V1051" s="190"/>
      <c r="W1051" s="190"/>
      <c r="X1051" s="190"/>
      <c r="Y1051" s="190"/>
      <c r="Z1051" s="190"/>
      <c r="AA1051" s="190"/>
      <c r="AB1051" s="190"/>
      <c r="AC1051" s="190"/>
      <c r="AD1051" s="190"/>
      <c r="AE1051" s="190"/>
      <c r="AF1051" s="190"/>
      <c r="AG1051" s="190"/>
      <c r="AH1051" s="190"/>
      <c r="AI1051" s="190"/>
      <c r="AJ1051" s="190"/>
      <c r="AK1051" s="190"/>
      <c r="AL1051" s="190"/>
      <c r="AM1051" s="190"/>
      <c r="AN1051" s="190"/>
      <c r="AO1051" s="190"/>
      <c r="AP1051" s="190"/>
      <c r="AQ1051" s="190"/>
      <c r="AR1051" s="190"/>
      <c r="AS1051" s="190"/>
      <c r="AT1051" s="190"/>
      <c r="AU1051" s="190"/>
      <c r="AV1051" s="190"/>
      <c r="AW1051" s="190"/>
      <c r="AX1051" s="190"/>
      <c r="AY1051" s="190"/>
      <c r="AZ1051" s="190"/>
      <c r="BA1051" s="190"/>
      <c r="BB1051" s="190"/>
      <c r="BC1051" s="190"/>
      <c r="BD1051" s="190"/>
      <c r="BE1051" s="190"/>
      <c r="BF1051" s="190"/>
      <c r="BG1051" s="190"/>
      <c r="BH1051" s="190"/>
      <c r="BI1051" s="190"/>
      <c r="BJ1051" s="190"/>
      <c r="BK1051" s="190"/>
      <c r="BL1051" s="190"/>
      <c r="BM1051" s="190"/>
      <c r="BN1051" s="190"/>
      <c r="BO1051" s="190"/>
      <c r="BP1051" s="190"/>
      <c r="BQ1051" s="190"/>
      <c r="BR1051" s="190"/>
      <c r="BS1051" s="190"/>
      <c r="BT1051" s="190"/>
      <c r="BU1051" s="190"/>
      <c r="BV1051" s="190"/>
      <c r="BW1051" s="190"/>
      <c r="BX1051" s="190"/>
      <c r="BY1051" s="190"/>
      <c r="BZ1051" s="190"/>
      <c r="CA1051" s="190"/>
      <c r="CB1051" s="190"/>
      <c r="CC1051" s="190"/>
      <c r="CD1051" s="190"/>
      <c r="CE1051" s="190"/>
      <c r="CF1051" s="190"/>
      <c r="CG1051" s="190"/>
      <c r="CH1051" s="190"/>
      <c r="CI1051" s="190"/>
      <c r="CJ1051" s="190"/>
      <c r="CK1051" s="190"/>
      <c r="CL1051" s="190"/>
      <c r="CM1051" s="190"/>
      <c r="CN1051" s="190"/>
      <c r="CO1051" s="190"/>
      <c r="CP1051" s="190"/>
      <c r="CQ1051" s="190"/>
      <c r="CR1051" s="190"/>
      <c r="CS1051" s="190"/>
      <c r="CT1051" s="190"/>
      <c r="CU1051" s="190"/>
      <c r="CV1051" s="190"/>
      <c r="CW1051" s="190"/>
      <c r="CX1051" s="190"/>
      <c r="CY1051" s="190"/>
      <c r="CZ1051" s="190"/>
      <c r="DA1051" s="190"/>
      <c r="DB1051" s="190"/>
      <c r="DC1051" s="190"/>
      <c r="DD1051" s="190"/>
      <c r="DE1051" s="190"/>
      <c r="DF1051" s="190"/>
      <c r="DG1051" s="190"/>
      <c r="DH1051" s="190"/>
      <c r="DI1051" s="190"/>
      <c r="DJ1051" s="190"/>
      <c r="DK1051" s="190"/>
      <c r="DL1051" s="190"/>
      <c r="DM1051" s="190"/>
      <c r="DN1051" s="190"/>
      <c r="DO1051" s="190"/>
      <c r="DP1051" s="190"/>
      <c r="DQ1051" s="190"/>
      <c r="DR1051" s="190"/>
      <c r="DS1051" s="190"/>
      <c r="DT1051" s="190"/>
      <c r="DU1051" s="190"/>
      <c r="DV1051" s="190"/>
      <c r="DW1051" s="190"/>
      <c r="DX1051" s="190"/>
      <c r="DY1051" s="190"/>
      <c r="DZ1051" s="190"/>
      <c r="EA1051" s="190"/>
      <c r="EB1051" s="190"/>
      <c r="EC1051" s="190"/>
      <c r="ED1051" s="190"/>
      <c r="EE1051" s="190"/>
      <c r="EF1051" s="190"/>
      <c r="EG1051" s="190"/>
      <c r="EH1051" s="190"/>
      <c r="EI1051" s="190"/>
      <c r="EJ1051" s="190"/>
      <c r="EK1051" s="190"/>
      <c r="EL1051" s="190"/>
      <c r="EM1051" s="190"/>
      <c r="EN1051" s="190"/>
      <c r="EO1051" s="190"/>
      <c r="EP1051" s="190"/>
      <c r="EQ1051" s="190"/>
      <c r="ER1051" s="190"/>
      <c r="ES1051" s="190"/>
      <c r="ET1051" s="190"/>
      <c r="EU1051" s="190"/>
      <c r="EV1051" s="190"/>
      <c r="EW1051" s="190"/>
      <c r="EX1051" s="190"/>
      <c r="EY1051" s="190"/>
      <c r="EZ1051" s="190"/>
      <c r="FA1051" s="190"/>
      <c r="FB1051" s="190"/>
      <c r="FC1051" s="190"/>
      <c r="FD1051" s="190"/>
      <c r="FE1051" s="190"/>
      <c r="FF1051" s="190"/>
      <c r="FG1051" s="190"/>
      <c r="FH1051" s="190"/>
      <c r="FI1051" s="190"/>
      <c r="FJ1051" s="190"/>
      <c r="FK1051" s="190"/>
      <c r="FL1051" s="190"/>
      <c r="FM1051" s="190"/>
      <c r="FN1051" s="190"/>
      <c r="FO1051" s="190"/>
      <c r="FP1051" s="190"/>
      <c r="FQ1051" s="190"/>
      <c r="FR1051" s="190"/>
      <c r="FS1051" s="190"/>
      <c r="FT1051" s="190"/>
      <c r="FU1051" s="190"/>
      <c r="FV1051" s="190"/>
      <c r="FW1051" s="190"/>
    </row>
    <row r="1052" spans="1:179" s="16" customFormat="1" ht="21" customHeight="1" x14ac:dyDescent="0.25">
      <c r="A1052" s="700">
        <v>986</v>
      </c>
      <c r="B1052" s="714" t="s">
        <v>7015</v>
      </c>
      <c r="C1052" s="715" t="s">
        <v>7016</v>
      </c>
      <c r="D1052" s="719" t="s">
        <v>237</v>
      </c>
      <c r="E1052" s="700">
        <v>64</v>
      </c>
      <c r="F1052" s="730" t="str">
        <f t="shared" si="19"/>
        <v>Trung bình</v>
      </c>
      <c r="G1052" s="700"/>
      <c r="H1052" s="190"/>
      <c r="I1052" s="190"/>
      <c r="J1052" s="190"/>
      <c r="K1052" s="190"/>
      <c r="L1052" s="190"/>
      <c r="M1052" s="190"/>
      <c r="N1052" s="190"/>
      <c r="O1052" s="190"/>
      <c r="P1052" s="190"/>
      <c r="Q1052" s="190"/>
      <c r="R1052" s="190"/>
      <c r="S1052" s="190"/>
      <c r="T1052" s="190"/>
      <c r="U1052" s="190"/>
      <c r="V1052" s="190"/>
      <c r="W1052" s="190"/>
      <c r="X1052" s="190"/>
      <c r="Y1052" s="190"/>
      <c r="Z1052" s="190"/>
      <c r="AA1052" s="190"/>
      <c r="AB1052" s="190"/>
      <c r="AC1052" s="190"/>
      <c r="AD1052" s="190"/>
      <c r="AE1052" s="190"/>
      <c r="AF1052" s="190"/>
      <c r="AG1052" s="190"/>
      <c r="AH1052" s="190"/>
      <c r="AI1052" s="190"/>
      <c r="AJ1052" s="190"/>
      <c r="AK1052" s="190"/>
      <c r="AL1052" s="190"/>
      <c r="AM1052" s="190"/>
      <c r="AN1052" s="190"/>
      <c r="AO1052" s="190"/>
      <c r="AP1052" s="190"/>
      <c r="AQ1052" s="190"/>
      <c r="AR1052" s="190"/>
      <c r="AS1052" s="190"/>
      <c r="AT1052" s="190"/>
      <c r="AU1052" s="190"/>
      <c r="AV1052" s="190"/>
      <c r="AW1052" s="190"/>
      <c r="AX1052" s="190"/>
      <c r="AY1052" s="190"/>
      <c r="AZ1052" s="190"/>
      <c r="BA1052" s="190"/>
      <c r="BB1052" s="190"/>
      <c r="BC1052" s="190"/>
      <c r="BD1052" s="190"/>
      <c r="BE1052" s="190"/>
      <c r="BF1052" s="190"/>
      <c r="BG1052" s="190"/>
      <c r="BH1052" s="190"/>
      <c r="BI1052" s="190"/>
      <c r="BJ1052" s="190"/>
      <c r="BK1052" s="190"/>
      <c r="BL1052" s="190"/>
      <c r="BM1052" s="190"/>
      <c r="BN1052" s="190"/>
      <c r="BO1052" s="190"/>
      <c r="BP1052" s="190"/>
      <c r="BQ1052" s="190"/>
      <c r="BR1052" s="190"/>
      <c r="BS1052" s="190"/>
      <c r="BT1052" s="190"/>
      <c r="BU1052" s="190"/>
      <c r="BV1052" s="190"/>
      <c r="BW1052" s="190"/>
      <c r="BX1052" s="190"/>
      <c r="BY1052" s="190"/>
      <c r="BZ1052" s="190"/>
      <c r="CA1052" s="190"/>
      <c r="CB1052" s="190"/>
      <c r="CC1052" s="190"/>
      <c r="CD1052" s="190"/>
      <c r="CE1052" s="190"/>
      <c r="CF1052" s="190"/>
      <c r="CG1052" s="190"/>
      <c r="CH1052" s="190"/>
      <c r="CI1052" s="190"/>
      <c r="CJ1052" s="190"/>
      <c r="CK1052" s="190"/>
      <c r="CL1052" s="190"/>
      <c r="CM1052" s="190"/>
      <c r="CN1052" s="190"/>
      <c r="CO1052" s="190"/>
      <c r="CP1052" s="190"/>
      <c r="CQ1052" s="190"/>
      <c r="CR1052" s="190"/>
      <c r="CS1052" s="190"/>
      <c r="CT1052" s="190"/>
      <c r="CU1052" s="190"/>
      <c r="CV1052" s="190"/>
      <c r="CW1052" s="190"/>
      <c r="CX1052" s="190"/>
      <c r="CY1052" s="190"/>
      <c r="CZ1052" s="190"/>
      <c r="DA1052" s="190"/>
      <c r="DB1052" s="190"/>
      <c r="DC1052" s="190"/>
      <c r="DD1052" s="190"/>
      <c r="DE1052" s="190"/>
      <c r="DF1052" s="190"/>
      <c r="DG1052" s="190"/>
      <c r="DH1052" s="190"/>
      <c r="DI1052" s="190"/>
      <c r="DJ1052" s="190"/>
      <c r="DK1052" s="190"/>
      <c r="DL1052" s="190"/>
      <c r="DM1052" s="190"/>
      <c r="DN1052" s="190"/>
      <c r="DO1052" s="190"/>
      <c r="DP1052" s="190"/>
      <c r="DQ1052" s="190"/>
      <c r="DR1052" s="190"/>
      <c r="DS1052" s="190"/>
      <c r="DT1052" s="190"/>
      <c r="DU1052" s="190"/>
      <c r="DV1052" s="190"/>
      <c r="DW1052" s="190"/>
      <c r="DX1052" s="190"/>
      <c r="DY1052" s="190"/>
      <c r="DZ1052" s="190"/>
      <c r="EA1052" s="190"/>
      <c r="EB1052" s="190"/>
      <c r="EC1052" s="190"/>
      <c r="ED1052" s="190"/>
      <c r="EE1052" s="190"/>
      <c r="EF1052" s="190"/>
      <c r="EG1052" s="190"/>
      <c r="EH1052" s="190"/>
      <c r="EI1052" s="190"/>
      <c r="EJ1052" s="190"/>
      <c r="EK1052" s="190"/>
      <c r="EL1052" s="190"/>
      <c r="EM1052" s="190"/>
      <c r="EN1052" s="190"/>
      <c r="EO1052" s="190"/>
      <c r="EP1052" s="190"/>
      <c r="EQ1052" s="190"/>
      <c r="ER1052" s="190"/>
      <c r="ES1052" s="190"/>
      <c r="ET1052" s="190"/>
      <c r="EU1052" s="190"/>
      <c r="EV1052" s="190"/>
      <c r="EW1052" s="190"/>
      <c r="EX1052" s="190"/>
      <c r="EY1052" s="190"/>
      <c r="EZ1052" s="190"/>
      <c r="FA1052" s="190"/>
      <c r="FB1052" s="190"/>
      <c r="FC1052" s="190"/>
      <c r="FD1052" s="190"/>
      <c r="FE1052" s="190"/>
      <c r="FF1052" s="190"/>
      <c r="FG1052" s="190"/>
      <c r="FH1052" s="190"/>
      <c r="FI1052" s="190"/>
      <c r="FJ1052" s="190"/>
      <c r="FK1052" s="190"/>
      <c r="FL1052" s="190"/>
      <c r="FM1052" s="190"/>
      <c r="FN1052" s="190"/>
      <c r="FO1052" s="190"/>
      <c r="FP1052" s="190"/>
      <c r="FQ1052" s="190"/>
      <c r="FR1052" s="190"/>
      <c r="FS1052" s="190"/>
      <c r="FT1052" s="190"/>
      <c r="FU1052" s="190"/>
      <c r="FV1052" s="190"/>
      <c r="FW1052" s="190"/>
    </row>
    <row r="1053" spans="1:179" s="16" customFormat="1" ht="21" customHeight="1" x14ac:dyDescent="0.25">
      <c r="A1053" s="700">
        <v>987</v>
      </c>
      <c r="B1053" s="714" t="s">
        <v>7017</v>
      </c>
      <c r="C1053" s="715" t="s">
        <v>1039</v>
      </c>
      <c r="D1053" s="719" t="s">
        <v>182</v>
      </c>
      <c r="E1053" s="700">
        <v>64</v>
      </c>
      <c r="F1053" s="730" t="str">
        <f t="shared" si="19"/>
        <v>Trung bình</v>
      </c>
      <c r="G1053" s="700"/>
      <c r="H1053" s="190"/>
      <c r="I1053" s="190"/>
      <c r="J1053" s="190"/>
      <c r="K1053" s="190"/>
      <c r="L1053" s="190"/>
      <c r="M1053" s="190"/>
      <c r="N1053" s="190"/>
      <c r="O1053" s="190"/>
      <c r="P1053" s="190"/>
      <c r="Q1053" s="190"/>
      <c r="R1053" s="190"/>
      <c r="S1053" s="190"/>
      <c r="T1053" s="190"/>
      <c r="U1053" s="190"/>
      <c r="V1053" s="190"/>
      <c r="W1053" s="190"/>
      <c r="X1053" s="190"/>
      <c r="Y1053" s="190"/>
      <c r="Z1053" s="190"/>
      <c r="AA1053" s="190"/>
      <c r="AB1053" s="190"/>
      <c r="AC1053" s="190"/>
      <c r="AD1053" s="190"/>
      <c r="AE1053" s="190"/>
      <c r="AF1053" s="190"/>
      <c r="AG1053" s="190"/>
      <c r="AH1053" s="190"/>
      <c r="AI1053" s="190"/>
      <c r="AJ1053" s="190"/>
      <c r="AK1053" s="190"/>
      <c r="AL1053" s="190"/>
      <c r="AM1053" s="190"/>
      <c r="AN1053" s="190"/>
      <c r="AO1053" s="190"/>
      <c r="AP1053" s="190"/>
      <c r="AQ1053" s="190"/>
      <c r="AR1053" s="190"/>
      <c r="AS1053" s="190"/>
      <c r="AT1053" s="190"/>
      <c r="AU1053" s="190"/>
      <c r="AV1053" s="190"/>
      <c r="AW1053" s="190"/>
      <c r="AX1053" s="190"/>
      <c r="AY1053" s="190"/>
      <c r="AZ1053" s="190"/>
      <c r="BA1053" s="190"/>
      <c r="BB1053" s="190"/>
      <c r="BC1053" s="190"/>
      <c r="BD1053" s="190"/>
      <c r="BE1053" s="190"/>
      <c r="BF1053" s="190"/>
      <c r="BG1053" s="190"/>
      <c r="BH1053" s="190"/>
      <c r="BI1053" s="190"/>
      <c r="BJ1053" s="190"/>
      <c r="BK1053" s="190"/>
      <c r="BL1053" s="190"/>
      <c r="BM1053" s="190"/>
      <c r="BN1053" s="190"/>
      <c r="BO1053" s="190"/>
      <c r="BP1053" s="190"/>
      <c r="BQ1053" s="190"/>
      <c r="BR1053" s="190"/>
      <c r="BS1053" s="190"/>
      <c r="BT1053" s="190"/>
      <c r="BU1053" s="190"/>
      <c r="BV1053" s="190"/>
      <c r="BW1053" s="190"/>
      <c r="BX1053" s="190"/>
      <c r="BY1053" s="190"/>
      <c r="BZ1053" s="190"/>
      <c r="CA1053" s="190"/>
      <c r="CB1053" s="190"/>
      <c r="CC1053" s="190"/>
      <c r="CD1053" s="190"/>
      <c r="CE1053" s="190"/>
      <c r="CF1053" s="190"/>
      <c r="CG1053" s="190"/>
      <c r="CH1053" s="190"/>
      <c r="CI1053" s="190"/>
      <c r="CJ1053" s="190"/>
      <c r="CK1053" s="190"/>
      <c r="CL1053" s="190"/>
      <c r="CM1053" s="190"/>
      <c r="CN1053" s="190"/>
      <c r="CO1053" s="190"/>
      <c r="CP1053" s="190"/>
      <c r="CQ1053" s="190"/>
      <c r="CR1053" s="190"/>
      <c r="CS1053" s="190"/>
      <c r="CT1053" s="190"/>
      <c r="CU1053" s="190"/>
      <c r="CV1053" s="190"/>
      <c r="CW1053" s="190"/>
      <c r="CX1053" s="190"/>
      <c r="CY1053" s="190"/>
      <c r="CZ1053" s="190"/>
      <c r="DA1053" s="190"/>
      <c r="DB1053" s="190"/>
      <c r="DC1053" s="190"/>
      <c r="DD1053" s="190"/>
      <c r="DE1053" s="190"/>
      <c r="DF1053" s="190"/>
      <c r="DG1053" s="190"/>
      <c r="DH1053" s="190"/>
      <c r="DI1053" s="190"/>
      <c r="DJ1053" s="190"/>
      <c r="DK1053" s="190"/>
      <c r="DL1053" s="190"/>
      <c r="DM1053" s="190"/>
      <c r="DN1053" s="190"/>
      <c r="DO1053" s="190"/>
      <c r="DP1053" s="190"/>
      <c r="DQ1053" s="190"/>
      <c r="DR1053" s="190"/>
      <c r="DS1053" s="190"/>
      <c r="DT1053" s="190"/>
      <c r="DU1053" s="190"/>
      <c r="DV1053" s="190"/>
      <c r="DW1053" s="190"/>
      <c r="DX1053" s="190"/>
      <c r="DY1053" s="190"/>
      <c r="DZ1053" s="190"/>
      <c r="EA1053" s="190"/>
      <c r="EB1053" s="190"/>
      <c r="EC1053" s="190"/>
      <c r="ED1053" s="190"/>
      <c r="EE1053" s="190"/>
      <c r="EF1053" s="190"/>
      <c r="EG1053" s="190"/>
      <c r="EH1053" s="190"/>
      <c r="EI1053" s="190"/>
      <c r="EJ1053" s="190"/>
      <c r="EK1053" s="190"/>
      <c r="EL1053" s="190"/>
      <c r="EM1053" s="190"/>
      <c r="EN1053" s="190"/>
      <c r="EO1053" s="190"/>
      <c r="EP1053" s="190"/>
      <c r="EQ1053" s="190"/>
      <c r="ER1053" s="190"/>
      <c r="ES1053" s="190"/>
      <c r="ET1053" s="190"/>
      <c r="EU1053" s="190"/>
      <c r="EV1053" s="190"/>
      <c r="EW1053" s="190"/>
      <c r="EX1053" s="190"/>
      <c r="EY1053" s="190"/>
      <c r="EZ1053" s="190"/>
      <c r="FA1053" s="190"/>
      <c r="FB1053" s="190"/>
      <c r="FC1053" s="190"/>
      <c r="FD1053" s="190"/>
      <c r="FE1053" s="190"/>
      <c r="FF1053" s="190"/>
      <c r="FG1053" s="190"/>
      <c r="FH1053" s="190"/>
      <c r="FI1053" s="190"/>
      <c r="FJ1053" s="190"/>
      <c r="FK1053" s="190"/>
      <c r="FL1053" s="190"/>
      <c r="FM1053" s="190"/>
      <c r="FN1053" s="190"/>
      <c r="FO1053" s="190"/>
      <c r="FP1053" s="190"/>
      <c r="FQ1053" s="190"/>
      <c r="FR1053" s="190"/>
      <c r="FS1053" s="190"/>
      <c r="FT1053" s="190"/>
      <c r="FU1053" s="190"/>
      <c r="FV1053" s="190"/>
      <c r="FW1053" s="190"/>
    </row>
    <row r="1054" spans="1:179" s="16" customFormat="1" ht="21" customHeight="1" x14ac:dyDescent="0.25">
      <c r="A1054" s="700">
        <v>988</v>
      </c>
      <c r="B1054" s="714" t="s">
        <v>7018</v>
      </c>
      <c r="C1054" s="715" t="s">
        <v>7019</v>
      </c>
      <c r="D1054" s="719" t="s">
        <v>21</v>
      </c>
      <c r="E1054" s="700">
        <v>91</v>
      </c>
      <c r="F1054" s="730" t="str">
        <f t="shared" si="19"/>
        <v>Xuất sắc</v>
      </c>
      <c r="G1054" s="700"/>
      <c r="H1054" s="190"/>
      <c r="I1054" s="190"/>
      <c r="J1054" s="190"/>
      <c r="K1054" s="190"/>
      <c r="L1054" s="190"/>
      <c r="M1054" s="190"/>
      <c r="N1054" s="190"/>
      <c r="O1054" s="190"/>
      <c r="P1054" s="190"/>
      <c r="Q1054" s="190"/>
      <c r="R1054" s="190"/>
      <c r="S1054" s="190"/>
      <c r="T1054" s="190"/>
      <c r="U1054" s="190"/>
      <c r="V1054" s="190"/>
      <c r="W1054" s="190"/>
      <c r="X1054" s="190"/>
      <c r="Y1054" s="190"/>
      <c r="Z1054" s="190"/>
      <c r="AA1054" s="190"/>
      <c r="AB1054" s="190"/>
      <c r="AC1054" s="190"/>
      <c r="AD1054" s="190"/>
      <c r="AE1054" s="190"/>
      <c r="AF1054" s="190"/>
      <c r="AG1054" s="190"/>
      <c r="AH1054" s="190"/>
      <c r="AI1054" s="190"/>
      <c r="AJ1054" s="190"/>
      <c r="AK1054" s="190"/>
      <c r="AL1054" s="190"/>
      <c r="AM1054" s="190"/>
      <c r="AN1054" s="190"/>
      <c r="AO1054" s="190"/>
      <c r="AP1054" s="190"/>
      <c r="AQ1054" s="190"/>
      <c r="AR1054" s="190"/>
      <c r="AS1054" s="190"/>
      <c r="AT1054" s="190"/>
      <c r="AU1054" s="190"/>
      <c r="AV1054" s="190"/>
      <c r="AW1054" s="190"/>
      <c r="AX1054" s="190"/>
      <c r="AY1054" s="190"/>
      <c r="AZ1054" s="190"/>
      <c r="BA1054" s="190"/>
      <c r="BB1054" s="190"/>
      <c r="BC1054" s="190"/>
      <c r="BD1054" s="190"/>
      <c r="BE1054" s="190"/>
      <c r="BF1054" s="190"/>
      <c r="BG1054" s="190"/>
      <c r="BH1054" s="190"/>
      <c r="BI1054" s="190"/>
      <c r="BJ1054" s="190"/>
      <c r="BK1054" s="190"/>
      <c r="BL1054" s="190"/>
      <c r="BM1054" s="190"/>
      <c r="BN1054" s="190"/>
      <c r="BO1054" s="190"/>
      <c r="BP1054" s="190"/>
      <c r="BQ1054" s="190"/>
      <c r="BR1054" s="190"/>
      <c r="BS1054" s="190"/>
      <c r="BT1054" s="190"/>
      <c r="BU1054" s="190"/>
      <c r="BV1054" s="190"/>
      <c r="BW1054" s="190"/>
      <c r="BX1054" s="190"/>
      <c r="BY1054" s="190"/>
      <c r="BZ1054" s="190"/>
      <c r="CA1054" s="190"/>
      <c r="CB1054" s="190"/>
      <c r="CC1054" s="190"/>
      <c r="CD1054" s="190"/>
      <c r="CE1054" s="190"/>
      <c r="CF1054" s="190"/>
      <c r="CG1054" s="190"/>
      <c r="CH1054" s="190"/>
      <c r="CI1054" s="190"/>
      <c r="CJ1054" s="190"/>
      <c r="CK1054" s="190"/>
      <c r="CL1054" s="190"/>
      <c r="CM1054" s="190"/>
      <c r="CN1054" s="190"/>
      <c r="CO1054" s="190"/>
      <c r="CP1054" s="190"/>
      <c r="CQ1054" s="190"/>
      <c r="CR1054" s="190"/>
      <c r="CS1054" s="190"/>
      <c r="CT1054" s="190"/>
      <c r="CU1054" s="190"/>
      <c r="CV1054" s="190"/>
      <c r="CW1054" s="190"/>
      <c r="CX1054" s="190"/>
      <c r="CY1054" s="190"/>
      <c r="CZ1054" s="190"/>
      <c r="DA1054" s="190"/>
      <c r="DB1054" s="190"/>
      <c r="DC1054" s="190"/>
      <c r="DD1054" s="190"/>
      <c r="DE1054" s="190"/>
      <c r="DF1054" s="190"/>
      <c r="DG1054" s="190"/>
      <c r="DH1054" s="190"/>
      <c r="DI1054" s="190"/>
      <c r="DJ1054" s="190"/>
      <c r="DK1054" s="190"/>
      <c r="DL1054" s="190"/>
      <c r="DM1054" s="190"/>
      <c r="DN1054" s="190"/>
      <c r="DO1054" s="190"/>
      <c r="DP1054" s="190"/>
      <c r="DQ1054" s="190"/>
      <c r="DR1054" s="190"/>
      <c r="DS1054" s="190"/>
      <c r="DT1054" s="190"/>
      <c r="DU1054" s="190"/>
      <c r="DV1054" s="190"/>
      <c r="DW1054" s="190"/>
      <c r="DX1054" s="190"/>
      <c r="DY1054" s="190"/>
      <c r="DZ1054" s="190"/>
      <c r="EA1054" s="190"/>
      <c r="EB1054" s="190"/>
      <c r="EC1054" s="190"/>
      <c r="ED1054" s="190"/>
      <c r="EE1054" s="190"/>
      <c r="EF1054" s="190"/>
      <c r="EG1054" s="190"/>
      <c r="EH1054" s="190"/>
      <c r="EI1054" s="190"/>
      <c r="EJ1054" s="190"/>
      <c r="EK1054" s="190"/>
      <c r="EL1054" s="190"/>
      <c r="EM1054" s="190"/>
      <c r="EN1054" s="190"/>
      <c r="EO1054" s="190"/>
      <c r="EP1054" s="190"/>
      <c r="EQ1054" s="190"/>
      <c r="ER1054" s="190"/>
      <c r="ES1054" s="190"/>
      <c r="ET1054" s="190"/>
      <c r="EU1054" s="190"/>
      <c r="EV1054" s="190"/>
      <c r="EW1054" s="190"/>
      <c r="EX1054" s="190"/>
      <c r="EY1054" s="190"/>
      <c r="EZ1054" s="190"/>
      <c r="FA1054" s="190"/>
      <c r="FB1054" s="190"/>
      <c r="FC1054" s="190"/>
      <c r="FD1054" s="190"/>
      <c r="FE1054" s="190"/>
      <c r="FF1054" s="190"/>
      <c r="FG1054" s="190"/>
      <c r="FH1054" s="190"/>
      <c r="FI1054" s="190"/>
      <c r="FJ1054" s="190"/>
      <c r="FK1054" s="190"/>
      <c r="FL1054" s="190"/>
      <c r="FM1054" s="190"/>
      <c r="FN1054" s="190"/>
      <c r="FO1054" s="190"/>
      <c r="FP1054" s="190"/>
      <c r="FQ1054" s="190"/>
      <c r="FR1054" s="190"/>
      <c r="FS1054" s="190"/>
      <c r="FT1054" s="190"/>
      <c r="FU1054" s="190"/>
      <c r="FV1054" s="190"/>
      <c r="FW1054" s="190"/>
    </row>
    <row r="1055" spans="1:179" s="16" customFormat="1" ht="21" customHeight="1" x14ac:dyDescent="0.25">
      <c r="A1055" s="700">
        <v>989</v>
      </c>
      <c r="B1055" s="714" t="s">
        <v>7020</v>
      </c>
      <c r="C1055" s="715" t="s">
        <v>274</v>
      </c>
      <c r="D1055" s="719" t="s">
        <v>21</v>
      </c>
      <c r="E1055" s="700">
        <v>80</v>
      </c>
      <c r="F1055" s="730" t="str">
        <f t="shared" si="19"/>
        <v>Tốt</v>
      </c>
      <c r="G1055" s="700"/>
      <c r="H1055" s="190"/>
      <c r="I1055" s="190"/>
      <c r="J1055" s="190"/>
      <c r="K1055" s="190"/>
      <c r="L1055" s="190"/>
      <c r="M1055" s="190"/>
      <c r="N1055" s="190"/>
      <c r="O1055" s="190"/>
      <c r="P1055" s="190"/>
      <c r="Q1055" s="190"/>
      <c r="R1055" s="190"/>
      <c r="S1055" s="190"/>
      <c r="T1055" s="190"/>
      <c r="U1055" s="190"/>
      <c r="V1055" s="190"/>
      <c r="W1055" s="190"/>
      <c r="X1055" s="190"/>
      <c r="Y1055" s="190"/>
      <c r="Z1055" s="190"/>
      <c r="AA1055" s="190"/>
      <c r="AB1055" s="190"/>
      <c r="AC1055" s="190"/>
      <c r="AD1055" s="190"/>
      <c r="AE1055" s="190"/>
      <c r="AF1055" s="190"/>
      <c r="AG1055" s="190"/>
      <c r="AH1055" s="190"/>
      <c r="AI1055" s="190"/>
      <c r="AJ1055" s="190"/>
      <c r="AK1055" s="190"/>
      <c r="AL1055" s="190"/>
      <c r="AM1055" s="190"/>
      <c r="AN1055" s="190"/>
      <c r="AO1055" s="190"/>
      <c r="AP1055" s="190"/>
      <c r="AQ1055" s="190"/>
      <c r="AR1055" s="190"/>
      <c r="AS1055" s="190"/>
      <c r="AT1055" s="190"/>
      <c r="AU1055" s="190"/>
      <c r="AV1055" s="190"/>
      <c r="AW1055" s="190"/>
      <c r="AX1055" s="190"/>
      <c r="AY1055" s="190"/>
      <c r="AZ1055" s="190"/>
      <c r="BA1055" s="190"/>
      <c r="BB1055" s="190"/>
      <c r="BC1055" s="190"/>
      <c r="BD1055" s="190"/>
      <c r="BE1055" s="190"/>
      <c r="BF1055" s="190"/>
      <c r="BG1055" s="190"/>
      <c r="BH1055" s="190"/>
      <c r="BI1055" s="190"/>
      <c r="BJ1055" s="190"/>
      <c r="BK1055" s="190"/>
      <c r="BL1055" s="190"/>
      <c r="BM1055" s="190"/>
      <c r="BN1055" s="190"/>
      <c r="BO1055" s="190"/>
      <c r="BP1055" s="190"/>
      <c r="BQ1055" s="190"/>
      <c r="BR1055" s="190"/>
      <c r="BS1055" s="190"/>
      <c r="BT1055" s="190"/>
      <c r="BU1055" s="190"/>
      <c r="BV1055" s="190"/>
      <c r="BW1055" s="190"/>
      <c r="BX1055" s="190"/>
      <c r="BY1055" s="190"/>
      <c r="BZ1055" s="190"/>
      <c r="CA1055" s="190"/>
      <c r="CB1055" s="190"/>
      <c r="CC1055" s="190"/>
      <c r="CD1055" s="190"/>
      <c r="CE1055" s="190"/>
      <c r="CF1055" s="190"/>
      <c r="CG1055" s="190"/>
      <c r="CH1055" s="190"/>
      <c r="CI1055" s="190"/>
      <c r="CJ1055" s="190"/>
      <c r="CK1055" s="190"/>
      <c r="CL1055" s="190"/>
      <c r="CM1055" s="190"/>
      <c r="CN1055" s="190"/>
      <c r="CO1055" s="190"/>
      <c r="CP1055" s="190"/>
      <c r="CQ1055" s="190"/>
      <c r="CR1055" s="190"/>
      <c r="CS1055" s="190"/>
      <c r="CT1055" s="190"/>
      <c r="CU1055" s="190"/>
      <c r="CV1055" s="190"/>
      <c r="CW1055" s="190"/>
      <c r="CX1055" s="190"/>
      <c r="CY1055" s="190"/>
      <c r="CZ1055" s="190"/>
      <c r="DA1055" s="190"/>
      <c r="DB1055" s="190"/>
      <c r="DC1055" s="190"/>
      <c r="DD1055" s="190"/>
      <c r="DE1055" s="190"/>
      <c r="DF1055" s="190"/>
      <c r="DG1055" s="190"/>
      <c r="DH1055" s="190"/>
      <c r="DI1055" s="190"/>
      <c r="DJ1055" s="190"/>
      <c r="DK1055" s="190"/>
      <c r="DL1055" s="190"/>
      <c r="DM1055" s="190"/>
      <c r="DN1055" s="190"/>
      <c r="DO1055" s="190"/>
      <c r="DP1055" s="190"/>
      <c r="DQ1055" s="190"/>
      <c r="DR1055" s="190"/>
      <c r="DS1055" s="190"/>
      <c r="DT1055" s="190"/>
      <c r="DU1055" s="190"/>
      <c r="DV1055" s="190"/>
      <c r="DW1055" s="190"/>
      <c r="DX1055" s="190"/>
      <c r="DY1055" s="190"/>
      <c r="DZ1055" s="190"/>
      <c r="EA1055" s="190"/>
      <c r="EB1055" s="190"/>
      <c r="EC1055" s="190"/>
      <c r="ED1055" s="190"/>
      <c r="EE1055" s="190"/>
      <c r="EF1055" s="190"/>
      <c r="EG1055" s="190"/>
      <c r="EH1055" s="190"/>
      <c r="EI1055" s="190"/>
      <c r="EJ1055" s="190"/>
      <c r="EK1055" s="190"/>
      <c r="EL1055" s="190"/>
      <c r="EM1055" s="190"/>
      <c r="EN1055" s="190"/>
      <c r="EO1055" s="190"/>
      <c r="EP1055" s="190"/>
      <c r="EQ1055" s="190"/>
      <c r="ER1055" s="190"/>
      <c r="ES1055" s="190"/>
      <c r="ET1055" s="190"/>
      <c r="EU1055" s="190"/>
      <c r="EV1055" s="190"/>
      <c r="EW1055" s="190"/>
      <c r="EX1055" s="190"/>
      <c r="EY1055" s="190"/>
      <c r="EZ1055" s="190"/>
      <c r="FA1055" s="190"/>
      <c r="FB1055" s="190"/>
      <c r="FC1055" s="190"/>
      <c r="FD1055" s="190"/>
      <c r="FE1055" s="190"/>
      <c r="FF1055" s="190"/>
      <c r="FG1055" s="190"/>
      <c r="FH1055" s="190"/>
      <c r="FI1055" s="190"/>
      <c r="FJ1055" s="190"/>
      <c r="FK1055" s="190"/>
      <c r="FL1055" s="190"/>
      <c r="FM1055" s="190"/>
      <c r="FN1055" s="190"/>
      <c r="FO1055" s="190"/>
      <c r="FP1055" s="190"/>
      <c r="FQ1055" s="190"/>
      <c r="FR1055" s="190"/>
      <c r="FS1055" s="190"/>
      <c r="FT1055" s="190"/>
      <c r="FU1055" s="190"/>
      <c r="FV1055" s="190"/>
      <c r="FW1055" s="190"/>
    </row>
    <row r="1056" spans="1:179" s="16" customFormat="1" ht="21" customHeight="1" x14ac:dyDescent="0.25">
      <c r="A1056" s="700">
        <v>990</v>
      </c>
      <c r="B1056" s="714" t="s">
        <v>7021</v>
      </c>
      <c r="C1056" s="715" t="s">
        <v>50</v>
      </c>
      <c r="D1056" s="719" t="s">
        <v>21</v>
      </c>
      <c r="E1056" s="700">
        <v>81</v>
      </c>
      <c r="F1056" s="730" t="str">
        <f t="shared" si="19"/>
        <v>Tốt</v>
      </c>
      <c r="G1056" s="700"/>
      <c r="H1056" s="190"/>
      <c r="I1056" s="190"/>
      <c r="J1056" s="190"/>
      <c r="K1056" s="190"/>
      <c r="L1056" s="190"/>
      <c r="M1056" s="190"/>
      <c r="N1056" s="190"/>
      <c r="O1056" s="190"/>
      <c r="P1056" s="190"/>
      <c r="Q1056" s="190"/>
      <c r="R1056" s="190"/>
      <c r="S1056" s="190"/>
      <c r="T1056" s="190"/>
      <c r="U1056" s="190"/>
      <c r="V1056" s="190"/>
      <c r="W1056" s="190"/>
      <c r="X1056" s="190"/>
      <c r="Y1056" s="190"/>
      <c r="Z1056" s="190"/>
      <c r="AA1056" s="190"/>
      <c r="AB1056" s="190"/>
      <c r="AC1056" s="190"/>
      <c r="AD1056" s="190"/>
      <c r="AE1056" s="190"/>
      <c r="AF1056" s="190"/>
      <c r="AG1056" s="190"/>
      <c r="AH1056" s="190"/>
      <c r="AI1056" s="190"/>
      <c r="AJ1056" s="190"/>
      <c r="AK1056" s="190"/>
      <c r="AL1056" s="190"/>
      <c r="AM1056" s="190"/>
      <c r="AN1056" s="190"/>
      <c r="AO1056" s="190"/>
      <c r="AP1056" s="190"/>
      <c r="AQ1056" s="190"/>
      <c r="AR1056" s="190"/>
      <c r="AS1056" s="190"/>
      <c r="AT1056" s="190"/>
      <c r="AU1056" s="190"/>
      <c r="AV1056" s="190"/>
      <c r="AW1056" s="190"/>
      <c r="AX1056" s="190"/>
      <c r="AY1056" s="190"/>
      <c r="AZ1056" s="190"/>
      <c r="BA1056" s="190"/>
      <c r="BB1056" s="190"/>
      <c r="BC1056" s="190"/>
      <c r="BD1056" s="190"/>
      <c r="BE1056" s="190"/>
      <c r="BF1056" s="190"/>
      <c r="BG1056" s="190"/>
      <c r="BH1056" s="190"/>
      <c r="BI1056" s="190"/>
      <c r="BJ1056" s="190"/>
      <c r="BK1056" s="190"/>
      <c r="BL1056" s="190"/>
      <c r="BM1056" s="190"/>
      <c r="BN1056" s="190"/>
      <c r="BO1056" s="190"/>
      <c r="BP1056" s="190"/>
      <c r="BQ1056" s="190"/>
      <c r="BR1056" s="190"/>
      <c r="BS1056" s="190"/>
      <c r="BT1056" s="190"/>
      <c r="BU1056" s="190"/>
      <c r="BV1056" s="190"/>
      <c r="BW1056" s="190"/>
      <c r="BX1056" s="190"/>
      <c r="BY1056" s="190"/>
      <c r="BZ1056" s="190"/>
      <c r="CA1056" s="190"/>
      <c r="CB1056" s="190"/>
      <c r="CC1056" s="190"/>
      <c r="CD1056" s="190"/>
      <c r="CE1056" s="190"/>
      <c r="CF1056" s="190"/>
      <c r="CG1056" s="190"/>
      <c r="CH1056" s="190"/>
      <c r="CI1056" s="190"/>
      <c r="CJ1056" s="190"/>
      <c r="CK1056" s="190"/>
      <c r="CL1056" s="190"/>
      <c r="CM1056" s="190"/>
      <c r="CN1056" s="190"/>
      <c r="CO1056" s="190"/>
      <c r="CP1056" s="190"/>
      <c r="CQ1056" s="190"/>
      <c r="CR1056" s="190"/>
      <c r="CS1056" s="190"/>
      <c r="CT1056" s="190"/>
      <c r="CU1056" s="190"/>
      <c r="CV1056" s="190"/>
      <c r="CW1056" s="190"/>
      <c r="CX1056" s="190"/>
      <c r="CY1056" s="190"/>
      <c r="CZ1056" s="190"/>
      <c r="DA1056" s="190"/>
      <c r="DB1056" s="190"/>
      <c r="DC1056" s="190"/>
      <c r="DD1056" s="190"/>
      <c r="DE1056" s="190"/>
      <c r="DF1056" s="190"/>
      <c r="DG1056" s="190"/>
      <c r="DH1056" s="190"/>
      <c r="DI1056" s="190"/>
      <c r="DJ1056" s="190"/>
      <c r="DK1056" s="190"/>
      <c r="DL1056" s="190"/>
      <c r="DM1056" s="190"/>
      <c r="DN1056" s="190"/>
      <c r="DO1056" s="190"/>
      <c r="DP1056" s="190"/>
      <c r="DQ1056" s="190"/>
      <c r="DR1056" s="190"/>
      <c r="DS1056" s="190"/>
      <c r="DT1056" s="190"/>
      <c r="DU1056" s="190"/>
      <c r="DV1056" s="190"/>
      <c r="DW1056" s="190"/>
      <c r="DX1056" s="190"/>
      <c r="DY1056" s="190"/>
      <c r="DZ1056" s="190"/>
      <c r="EA1056" s="190"/>
      <c r="EB1056" s="190"/>
      <c r="EC1056" s="190"/>
      <c r="ED1056" s="190"/>
      <c r="EE1056" s="190"/>
      <c r="EF1056" s="190"/>
      <c r="EG1056" s="190"/>
      <c r="EH1056" s="190"/>
      <c r="EI1056" s="190"/>
      <c r="EJ1056" s="190"/>
      <c r="EK1056" s="190"/>
      <c r="EL1056" s="190"/>
      <c r="EM1056" s="190"/>
      <c r="EN1056" s="190"/>
      <c r="EO1056" s="190"/>
      <c r="EP1056" s="190"/>
      <c r="EQ1056" s="190"/>
      <c r="ER1056" s="190"/>
      <c r="ES1056" s="190"/>
      <c r="ET1056" s="190"/>
      <c r="EU1056" s="190"/>
      <c r="EV1056" s="190"/>
      <c r="EW1056" s="190"/>
      <c r="EX1056" s="190"/>
      <c r="EY1056" s="190"/>
      <c r="EZ1056" s="190"/>
      <c r="FA1056" s="190"/>
      <c r="FB1056" s="190"/>
      <c r="FC1056" s="190"/>
      <c r="FD1056" s="190"/>
      <c r="FE1056" s="190"/>
      <c r="FF1056" s="190"/>
      <c r="FG1056" s="190"/>
      <c r="FH1056" s="190"/>
      <c r="FI1056" s="190"/>
      <c r="FJ1056" s="190"/>
      <c r="FK1056" s="190"/>
      <c r="FL1056" s="190"/>
      <c r="FM1056" s="190"/>
      <c r="FN1056" s="190"/>
      <c r="FO1056" s="190"/>
      <c r="FP1056" s="190"/>
      <c r="FQ1056" s="190"/>
      <c r="FR1056" s="190"/>
      <c r="FS1056" s="190"/>
      <c r="FT1056" s="190"/>
      <c r="FU1056" s="190"/>
      <c r="FV1056" s="190"/>
      <c r="FW1056" s="190"/>
    </row>
    <row r="1057" spans="1:179" s="16" customFormat="1" ht="21" customHeight="1" x14ac:dyDescent="0.25">
      <c r="A1057" s="700">
        <v>991</v>
      </c>
      <c r="B1057" s="714" t="s">
        <v>7022</v>
      </c>
      <c r="C1057" s="715" t="s">
        <v>1044</v>
      </c>
      <c r="D1057" s="719" t="s">
        <v>191</v>
      </c>
      <c r="E1057" s="700">
        <v>81</v>
      </c>
      <c r="F1057" s="730" t="str">
        <f t="shared" si="19"/>
        <v>Tốt</v>
      </c>
      <c r="G1057" s="700"/>
      <c r="H1057" s="190"/>
      <c r="I1057" s="190"/>
      <c r="J1057" s="190"/>
      <c r="K1057" s="190"/>
      <c r="L1057" s="190"/>
      <c r="M1057" s="190"/>
      <c r="N1057" s="190"/>
      <c r="O1057" s="190"/>
      <c r="P1057" s="190"/>
      <c r="Q1057" s="190"/>
      <c r="R1057" s="190"/>
      <c r="S1057" s="190"/>
      <c r="T1057" s="190"/>
      <c r="U1057" s="190"/>
      <c r="V1057" s="190"/>
      <c r="W1057" s="190"/>
      <c r="X1057" s="190"/>
      <c r="Y1057" s="190"/>
      <c r="Z1057" s="190"/>
      <c r="AA1057" s="190"/>
      <c r="AB1057" s="190"/>
      <c r="AC1057" s="190"/>
      <c r="AD1057" s="190"/>
      <c r="AE1057" s="190"/>
      <c r="AF1057" s="190"/>
      <c r="AG1057" s="190"/>
      <c r="AH1057" s="190"/>
      <c r="AI1057" s="190"/>
      <c r="AJ1057" s="190"/>
      <c r="AK1057" s="190"/>
      <c r="AL1057" s="190"/>
      <c r="AM1057" s="190"/>
      <c r="AN1057" s="190"/>
      <c r="AO1057" s="190"/>
      <c r="AP1057" s="190"/>
      <c r="AQ1057" s="190"/>
      <c r="AR1057" s="190"/>
      <c r="AS1057" s="190"/>
      <c r="AT1057" s="190"/>
      <c r="AU1057" s="190"/>
      <c r="AV1057" s="190"/>
      <c r="AW1057" s="190"/>
      <c r="AX1057" s="190"/>
      <c r="AY1057" s="190"/>
      <c r="AZ1057" s="190"/>
      <c r="BA1057" s="190"/>
      <c r="BB1057" s="190"/>
      <c r="BC1057" s="190"/>
      <c r="BD1057" s="190"/>
      <c r="BE1057" s="190"/>
      <c r="BF1057" s="190"/>
      <c r="BG1057" s="190"/>
      <c r="BH1057" s="190"/>
      <c r="BI1057" s="190"/>
      <c r="BJ1057" s="190"/>
      <c r="BK1057" s="190"/>
      <c r="BL1057" s="190"/>
      <c r="BM1057" s="190"/>
      <c r="BN1057" s="190"/>
      <c r="BO1057" s="190"/>
      <c r="BP1057" s="190"/>
      <c r="BQ1057" s="190"/>
      <c r="BR1057" s="190"/>
      <c r="BS1057" s="190"/>
      <c r="BT1057" s="190"/>
      <c r="BU1057" s="190"/>
      <c r="BV1057" s="190"/>
      <c r="BW1057" s="190"/>
      <c r="BX1057" s="190"/>
      <c r="BY1057" s="190"/>
      <c r="BZ1057" s="190"/>
      <c r="CA1057" s="190"/>
      <c r="CB1057" s="190"/>
      <c r="CC1057" s="190"/>
      <c r="CD1057" s="190"/>
      <c r="CE1057" s="190"/>
      <c r="CF1057" s="190"/>
      <c r="CG1057" s="190"/>
      <c r="CH1057" s="190"/>
      <c r="CI1057" s="190"/>
      <c r="CJ1057" s="190"/>
      <c r="CK1057" s="190"/>
      <c r="CL1057" s="190"/>
      <c r="CM1057" s="190"/>
      <c r="CN1057" s="190"/>
      <c r="CO1057" s="190"/>
      <c r="CP1057" s="190"/>
      <c r="CQ1057" s="190"/>
      <c r="CR1057" s="190"/>
      <c r="CS1057" s="190"/>
      <c r="CT1057" s="190"/>
      <c r="CU1057" s="190"/>
      <c r="CV1057" s="190"/>
      <c r="CW1057" s="190"/>
      <c r="CX1057" s="190"/>
      <c r="CY1057" s="190"/>
      <c r="CZ1057" s="190"/>
      <c r="DA1057" s="190"/>
      <c r="DB1057" s="190"/>
      <c r="DC1057" s="190"/>
      <c r="DD1057" s="190"/>
      <c r="DE1057" s="190"/>
      <c r="DF1057" s="190"/>
      <c r="DG1057" s="190"/>
      <c r="DH1057" s="190"/>
      <c r="DI1057" s="190"/>
      <c r="DJ1057" s="190"/>
      <c r="DK1057" s="190"/>
      <c r="DL1057" s="190"/>
      <c r="DM1057" s="190"/>
      <c r="DN1057" s="190"/>
      <c r="DO1057" s="190"/>
      <c r="DP1057" s="190"/>
      <c r="DQ1057" s="190"/>
      <c r="DR1057" s="190"/>
      <c r="DS1057" s="190"/>
      <c r="DT1057" s="190"/>
      <c r="DU1057" s="190"/>
      <c r="DV1057" s="190"/>
      <c r="DW1057" s="190"/>
      <c r="DX1057" s="190"/>
      <c r="DY1057" s="190"/>
      <c r="DZ1057" s="190"/>
      <c r="EA1057" s="190"/>
      <c r="EB1057" s="190"/>
      <c r="EC1057" s="190"/>
      <c r="ED1057" s="190"/>
      <c r="EE1057" s="190"/>
      <c r="EF1057" s="190"/>
      <c r="EG1057" s="190"/>
      <c r="EH1057" s="190"/>
      <c r="EI1057" s="190"/>
      <c r="EJ1057" s="190"/>
      <c r="EK1057" s="190"/>
      <c r="EL1057" s="190"/>
      <c r="EM1057" s="190"/>
      <c r="EN1057" s="190"/>
      <c r="EO1057" s="190"/>
      <c r="EP1057" s="190"/>
      <c r="EQ1057" s="190"/>
      <c r="ER1057" s="190"/>
      <c r="ES1057" s="190"/>
      <c r="ET1057" s="190"/>
      <c r="EU1057" s="190"/>
      <c r="EV1057" s="190"/>
      <c r="EW1057" s="190"/>
      <c r="EX1057" s="190"/>
      <c r="EY1057" s="190"/>
      <c r="EZ1057" s="190"/>
      <c r="FA1057" s="190"/>
      <c r="FB1057" s="190"/>
      <c r="FC1057" s="190"/>
      <c r="FD1057" s="190"/>
      <c r="FE1057" s="190"/>
      <c r="FF1057" s="190"/>
      <c r="FG1057" s="190"/>
      <c r="FH1057" s="190"/>
      <c r="FI1057" s="190"/>
      <c r="FJ1057" s="190"/>
      <c r="FK1057" s="190"/>
      <c r="FL1057" s="190"/>
      <c r="FM1057" s="190"/>
      <c r="FN1057" s="190"/>
      <c r="FO1057" s="190"/>
      <c r="FP1057" s="190"/>
      <c r="FQ1057" s="190"/>
      <c r="FR1057" s="190"/>
      <c r="FS1057" s="190"/>
      <c r="FT1057" s="190"/>
      <c r="FU1057" s="190"/>
      <c r="FV1057" s="190"/>
      <c r="FW1057" s="190"/>
    </row>
    <row r="1058" spans="1:179" s="16" customFormat="1" ht="21" customHeight="1" x14ac:dyDescent="0.25">
      <c r="A1058" s="700">
        <v>992</v>
      </c>
      <c r="B1058" s="714" t="s">
        <v>7023</v>
      </c>
      <c r="C1058" s="715" t="s">
        <v>189</v>
      </c>
      <c r="D1058" s="719" t="s">
        <v>191</v>
      </c>
      <c r="E1058" s="700">
        <v>82</v>
      </c>
      <c r="F1058" s="730" t="str">
        <f t="shared" si="19"/>
        <v>Tốt</v>
      </c>
      <c r="G1058" s="700"/>
      <c r="H1058" s="190"/>
      <c r="I1058" s="190"/>
      <c r="J1058" s="190"/>
      <c r="K1058" s="190"/>
      <c r="L1058" s="190"/>
      <c r="M1058" s="190"/>
      <c r="N1058" s="190"/>
      <c r="O1058" s="190"/>
      <c r="P1058" s="190"/>
      <c r="Q1058" s="190"/>
      <c r="R1058" s="190"/>
      <c r="S1058" s="190"/>
      <c r="T1058" s="190"/>
      <c r="U1058" s="190"/>
      <c r="V1058" s="190"/>
      <c r="W1058" s="190"/>
      <c r="X1058" s="190"/>
      <c r="Y1058" s="190"/>
      <c r="Z1058" s="190"/>
      <c r="AA1058" s="190"/>
      <c r="AB1058" s="190"/>
      <c r="AC1058" s="190"/>
      <c r="AD1058" s="190"/>
      <c r="AE1058" s="190"/>
      <c r="AF1058" s="190"/>
      <c r="AG1058" s="190"/>
      <c r="AH1058" s="190"/>
      <c r="AI1058" s="190"/>
      <c r="AJ1058" s="190"/>
      <c r="AK1058" s="190"/>
      <c r="AL1058" s="190"/>
      <c r="AM1058" s="190"/>
      <c r="AN1058" s="190"/>
      <c r="AO1058" s="190"/>
      <c r="AP1058" s="190"/>
      <c r="AQ1058" s="190"/>
      <c r="AR1058" s="190"/>
      <c r="AS1058" s="190"/>
      <c r="AT1058" s="190"/>
      <c r="AU1058" s="190"/>
      <c r="AV1058" s="190"/>
      <c r="AW1058" s="190"/>
      <c r="AX1058" s="190"/>
      <c r="AY1058" s="190"/>
      <c r="AZ1058" s="190"/>
      <c r="BA1058" s="190"/>
      <c r="BB1058" s="190"/>
      <c r="BC1058" s="190"/>
      <c r="BD1058" s="190"/>
      <c r="BE1058" s="190"/>
      <c r="BF1058" s="190"/>
      <c r="BG1058" s="190"/>
      <c r="BH1058" s="190"/>
      <c r="BI1058" s="190"/>
      <c r="BJ1058" s="190"/>
      <c r="BK1058" s="190"/>
      <c r="BL1058" s="190"/>
      <c r="BM1058" s="190"/>
      <c r="BN1058" s="190"/>
      <c r="BO1058" s="190"/>
      <c r="BP1058" s="190"/>
      <c r="BQ1058" s="190"/>
      <c r="BR1058" s="190"/>
      <c r="BS1058" s="190"/>
      <c r="BT1058" s="190"/>
      <c r="BU1058" s="190"/>
      <c r="BV1058" s="190"/>
      <c r="BW1058" s="190"/>
      <c r="BX1058" s="190"/>
      <c r="BY1058" s="190"/>
      <c r="BZ1058" s="190"/>
      <c r="CA1058" s="190"/>
      <c r="CB1058" s="190"/>
      <c r="CC1058" s="190"/>
      <c r="CD1058" s="190"/>
      <c r="CE1058" s="190"/>
      <c r="CF1058" s="190"/>
      <c r="CG1058" s="190"/>
      <c r="CH1058" s="190"/>
      <c r="CI1058" s="190"/>
      <c r="CJ1058" s="190"/>
      <c r="CK1058" s="190"/>
      <c r="CL1058" s="190"/>
      <c r="CM1058" s="190"/>
      <c r="CN1058" s="190"/>
      <c r="CO1058" s="190"/>
      <c r="CP1058" s="190"/>
      <c r="CQ1058" s="190"/>
      <c r="CR1058" s="190"/>
      <c r="CS1058" s="190"/>
      <c r="CT1058" s="190"/>
      <c r="CU1058" s="190"/>
      <c r="CV1058" s="190"/>
      <c r="CW1058" s="190"/>
      <c r="CX1058" s="190"/>
      <c r="CY1058" s="190"/>
      <c r="CZ1058" s="190"/>
      <c r="DA1058" s="190"/>
      <c r="DB1058" s="190"/>
      <c r="DC1058" s="190"/>
      <c r="DD1058" s="190"/>
      <c r="DE1058" s="190"/>
      <c r="DF1058" s="190"/>
      <c r="DG1058" s="190"/>
      <c r="DH1058" s="190"/>
      <c r="DI1058" s="190"/>
      <c r="DJ1058" s="190"/>
      <c r="DK1058" s="190"/>
      <c r="DL1058" s="190"/>
      <c r="DM1058" s="190"/>
      <c r="DN1058" s="190"/>
      <c r="DO1058" s="190"/>
      <c r="DP1058" s="190"/>
      <c r="DQ1058" s="190"/>
      <c r="DR1058" s="190"/>
      <c r="DS1058" s="190"/>
      <c r="DT1058" s="190"/>
      <c r="DU1058" s="190"/>
      <c r="DV1058" s="190"/>
      <c r="DW1058" s="190"/>
      <c r="DX1058" s="190"/>
      <c r="DY1058" s="190"/>
      <c r="DZ1058" s="190"/>
      <c r="EA1058" s="190"/>
      <c r="EB1058" s="190"/>
      <c r="EC1058" s="190"/>
      <c r="ED1058" s="190"/>
      <c r="EE1058" s="190"/>
      <c r="EF1058" s="190"/>
      <c r="EG1058" s="190"/>
      <c r="EH1058" s="190"/>
      <c r="EI1058" s="190"/>
      <c r="EJ1058" s="190"/>
      <c r="EK1058" s="190"/>
      <c r="EL1058" s="190"/>
      <c r="EM1058" s="190"/>
      <c r="EN1058" s="190"/>
      <c r="EO1058" s="190"/>
      <c r="EP1058" s="190"/>
      <c r="EQ1058" s="190"/>
      <c r="ER1058" s="190"/>
      <c r="ES1058" s="190"/>
      <c r="ET1058" s="190"/>
      <c r="EU1058" s="190"/>
      <c r="EV1058" s="190"/>
      <c r="EW1058" s="190"/>
      <c r="EX1058" s="190"/>
      <c r="EY1058" s="190"/>
      <c r="EZ1058" s="190"/>
      <c r="FA1058" s="190"/>
      <c r="FB1058" s="190"/>
      <c r="FC1058" s="190"/>
      <c r="FD1058" s="190"/>
      <c r="FE1058" s="190"/>
      <c r="FF1058" s="190"/>
      <c r="FG1058" s="190"/>
      <c r="FH1058" s="190"/>
      <c r="FI1058" s="190"/>
      <c r="FJ1058" s="190"/>
      <c r="FK1058" s="190"/>
      <c r="FL1058" s="190"/>
      <c r="FM1058" s="190"/>
      <c r="FN1058" s="190"/>
      <c r="FO1058" s="190"/>
      <c r="FP1058" s="190"/>
      <c r="FQ1058" s="190"/>
      <c r="FR1058" s="190"/>
      <c r="FS1058" s="190"/>
      <c r="FT1058" s="190"/>
      <c r="FU1058" s="190"/>
      <c r="FV1058" s="190"/>
      <c r="FW1058" s="190"/>
    </row>
    <row r="1059" spans="1:179" s="16" customFormat="1" ht="21" customHeight="1" x14ac:dyDescent="0.25">
      <c r="A1059" s="700">
        <v>993</v>
      </c>
      <c r="B1059" s="714" t="s">
        <v>7024</v>
      </c>
      <c r="C1059" s="715" t="s">
        <v>18</v>
      </c>
      <c r="D1059" s="719" t="s">
        <v>111</v>
      </c>
      <c r="E1059" s="700">
        <v>80</v>
      </c>
      <c r="F1059" s="730" t="str">
        <f t="shared" si="19"/>
        <v>Tốt</v>
      </c>
      <c r="G1059" s="700"/>
      <c r="H1059" s="190"/>
      <c r="I1059" s="190"/>
      <c r="J1059" s="190"/>
      <c r="K1059" s="190"/>
      <c r="L1059" s="190"/>
      <c r="M1059" s="190"/>
      <c r="N1059" s="190"/>
      <c r="O1059" s="190"/>
      <c r="P1059" s="190"/>
      <c r="Q1059" s="190"/>
      <c r="R1059" s="190"/>
      <c r="S1059" s="190"/>
      <c r="T1059" s="190"/>
      <c r="U1059" s="190"/>
      <c r="V1059" s="190"/>
      <c r="W1059" s="190"/>
      <c r="X1059" s="190"/>
      <c r="Y1059" s="190"/>
      <c r="Z1059" s="190"/>
      <c r="AA1059" s="190"/>
      <c r="AB1059" s="190"/>
      <c r="AC1059" s="190"/>
      <c r="AD1059" s="190"/>
      <c r="AE1059" s="190"/>
      <c r="AF1059" s="190"/>
      <c r="AG1059" s="190"/>
      <c r="AH1059" s="190"/>
      <c r="AI1059" s="190"/>
      <c r="AJ1059" s="190"/>
      <c r="AK1059" s="190"/>
      <c r="AL1059" s="190"/>
      <c r="AM1059" s="190"/>
      <c r="AN1059" s="190"/>
      <c r="AO1059" s="190"/>
      <c r="AP1059" s="190"/>
      <c r="AQ1059" s="190"/>
      <c r="AR1059" s="190"/>
      <c r="AS1059" s="190"/>
      <c r="AT1059" s="190"/>
      <c r="AU1059" s="190"/>
      <c r="AV1059" s="190"/>
      <c r="AW1059" s="190"/>
      <c r="AX1059" s="190"/>
      <c r="AY1059" s="190"/>
      <c r="AZ1059" s="190"/>
      <c r="BA1059" s="190"/>
      <c r="BB1059" s="190"/>
      <c r="BC1059" s="190"/>
      <c r="BD1059" s="190"/>
      <c r="BE1059" s="190"/>
      <c r="BF1059" s="190"/>
      <c r="BG1059" s="190"/>
      <c r="BH1059" s="190"/>
      <c r="BI1059" s="190"/>
      <c r="BJ1059" s="190"/>
      <c r="BK1059" s="190"/>
      <c r="BL1059" s="190"/>
      <c r="BM1059" s="190"/>
      <c r="BN1059" s="190"/>
      <c r="BO1059" s="190"/>
      <c r="BP1059" s="190"/>
      <c r="BQ1059" s="190"/>
      <c r="BR1059" s="190"/>
      <c r="BS1059" s="190"/>
      <c r="BT1059" s="190"/>
      <c r="BU1059" s="190"/>
      <c r="BV1059" s="190"/>
      <c r="BW1059" s="190"/>
      <c r="BX1059" s="190"/>
      <c r="BY1059" s="190"/>
      <c r="BZ1059" s="190"/>
      <c r="CA1059" s="190"/>
      <c r="CB1059" s="190"/>
      <c r="CC1059" s="190"/>
      <c r="CD1059" s="190"/>
      <c r="CE1059" s="190"/>
      <c r="CF1059" s="190"/>
      <c r="CG1059" s="190"/>
      <c r="CH1059" s="190"/>
      <c r="CI1059" s="190"/>
      <c r="CJ1059" s="190"/>
      <c r="CK1059" s="190"/>
      <c r="CL1059" s="190"/>
      <c r="CM1059" s="190"/>
      <c r="CN1059" s="190"/>
      <c r="CO1059" s="190"/>
      <c r="CP1059" s="190"/>
      <c r="CQ1059" s="190"/>
      <c r="CR1059" s="190"/>
      <c r="CS1059" s="190"/>
      <c r="CT1059" s="190"/>
      <c r="CU1059" s="190"/>
      <c r="CV1059" s="190"/>
      <c r="CW1059" s="190"/>
      <c r="CX1059" s="190"/>
      <c r="CY1059" s="190"/>
      <c r="CZ1059" s="190"/>
      <c r="DA1059" s="190"/>
      <c r="DB1059" s="190"/>
      <c r="DC1059" s="190"/>
      <c r="DD1059" s="190"/>
      <c r="DE1059" s="190"/>
      <c r="DF1059" s="190"/>
      <c r="DG1059" s="190"/>
      <c r="DH1059" s="190"/>
      <c r="DI1059" s="190"/>
      <c r="DJ1059" s="190"/>
      <c r="DK1059" s="190"/>
      <c r="DL1059" s="190"/>
      <c r="DM1059" s="190"/>
      <c r="DN1059" s="190"/>
      <c r="DO1059" s="190"/>
      <c r="DP1059" s="190"/>
      <c r="DQ1059" s="190"/>
      <c r="DR1059" s="190"/>
      <c r="DS1059" s="190"/>
      <c r="DT1059" s="190"/>
      <c r="DU1059" s="190"/>
      <c r="DV1059" s="190"/>
      <c r="DW1059" s="190"/>
      <c r="DX1059" s="190"/>
      <c r="DY1059" s="190"/>
      <c r="DZ1059" s="190"/>
      <c r="EA1059" s="190"/>
      <c r="EB1059" s="190"/>
      <c r="EC1059" s="190"/>
      <c r="ED1059" s="190"/>
      <c r="EE1059" s="190"/>
      <c r="EF1059" s="190"/>
      <c r="EG1059" s="190"/>
      <c r="EH1059" s="190"/>
      <c r="EI1059" s="190"/>
      <c r="EJ1059" s="190"/>
      <c r="EK1059" s="190"/>
      <c r="EL1059" s="190"/>
      <c r="EM1059" s="190"/>
      <c r="EN1059" s="190"/>
      <c r="EO1059" s="190"/>
      <c r="EP1059" s="190"/>
      <c r="EQ1059" s="190"/>
      <c r="ER1059" s="190"/>
      <c r="ES1059" s="190"/>
      <c r="ET1059" s="190"/>
      <c r="EU1059" s="190"/>
      <c r="EV1059" s="190"/>
      <c r="EW1059" s="190"/>
      <c r="EX1059" s="190"/>
      <c r="EY1059" s="190"/>
      <c r="EZ1059" s="190"/>
      <c r="FA1059" s="190"/>
      <c r="FB1059" s="190"/>
      <c r="FC1059" s="190"/>
      <c r="FD1059" s="190"/>
      <c r="FE1059" s="190"/>
      <c r="FF1059" s="190"/>
      <c r="FG1059" s="190"/>
      <c r="FH1059" s="190"/>
      <c r="FI1059" s="190"/>
      <c r="FJ1059" s="190"/>
      <c r="FK1059" s="190"/>
      <c r="FL1059" s="190"/>
      <c r="FM1059" s="190"/>
      <c r="FN1059" s="190"/>
      <c r="FO1059" s="190"/>
      <c r="FP1059" s="190"/>
      <c r="FQ1059" s="190"/>
      <c r="FR1059" s="190"/>
      <c r="FS1059" s="190"/>
      <c r="FT1059" s="190"/>
      <c r="FU1059" s="190"/>
      <c r="FV1059" s="190"/>
      <c r="FW1059" s="190"/>
    </row>
    <row r="1060" spans="1:179" s="16" customFormat="1" ht="21" customHeight="1" x14ac:dyDescent="0.25">
      <c r="A1060" s="700">
        <v>994</v>
      </c>
      <c r="B1060" s="714" t="s">
        <v>7025</v>
      </c>
      <c r="C1060" s="715" t="s">
        <v>46</v>
      </c>
      <c r="D1060" s="719" t="s">
        <v>8</v>
      </c>
      <c r="E1060" s="700">
        <v>82</v>
      </c>
      <c r="F1060" s="730" t="str">
        <f t="shared" si="19"/>
        <v>Tốt</v>
      </c>
      <c r="G1060" s="700"/>
      <c r="H1060" s="190"/>
      <c r="I1060" s="190"/>
      <c r="J1060" s="190"/>
      <c r="K1060" s="190"/>
      <c r="L1060" s="190"/>
      <c r="M1060" s="190"/>
      <c r="N1060" s="190"/>
      <c r="O1060" s="190"/>
      <c r="P1060" s="190"/>
      <c r="Q1060" s="190"/>
      <c r="R1060" s="190"/>
      <c r="S1060" s="190"/>
      <c r="T1060" s="190"/>
      <c r="U1060" s="190"/>
      <c r="V1060" s="190"/>
      <c r="W1060" s="190"/>
      <c r="X1060" s="190"/>
      <c r="Y1060" s="190"/>
      <c r="Z1060" s="190"/>
      <c r="AA1060" s="190"/>
      <c r="AB1060" s="190"/>
      <c r="AC1060" s="190"/>
      <c r="AD1060" s="190"/>
      <c r="AE1060" s="190"/>
      <c r="AF1060" s="190"/>
      <c r="AG1060" s="190"/>
      <c r="AH1060" s="190"/>
      <c r="AI1060" s="190"/>
      <c r="AJ1060" s="190"/>
      <c r="AK1060" s="190"/>
      <c r="AL1060" s="190"/>
      <c r="AM1060" s="190"/>
      <c r="AN1060" s="190"/>
      <c r="AO1060" s="190"/>
      <c r="AP1060" s="190"/>
      <c r="AQ1060" s="190"/>
      <c r="AR1060" s="190"/>
      <c r="AS1060" s="190"/>
      <c r="AT1060" s="190"/>
      <c r="AU1060" s="190"/>
      <c r="AV1060" s="190"/>
      <c r="AW1060" s="190"/>
      <c r="AX1060" s="190"/>
      <c r="AY1060" s="190"/>
      <c r="AZ1060" s="190"/>
      <c r="BA1060" s="190"/>
      <c r="BB1060" s="190"/>
      <c r="BC1060" s="190"/>
      <c r="BD1060" s="190"/>
      <c r="BE1060" s="190"/>
      <c r="BF1060" s="190"/>
      <c r="BG1060" s="190"/>
      <c r="BH1060" s="190"/>
      <c r="BI1060" s="190"/>
      <c r="BJ1060" s="190"/>
      <c r="BK1060" s="190"/>
      <c r="BL1060" s="190"/>
      <c r="BM1060" s="190"/>
      <c r="BN1060" s="190"/>
      <c r="BO1060" s="190"/>
      <c r="BP1060" s="190"/>
      <c r="BQ1060" s="190"/>
      <c r="BR1060" s="190"/>
      <c r="BS1060" s="190"/>
      <c r="BT1060" s="190"/>
      <c r="BU1060" s="190"/>
      <c r="BV1060" s="190"/>
      <c r="BW1060" s="190"/>
      <c r="BX1060" s="190"/>
      <c r="BY1060" s="190"/>
      <c r="BZ1060" s="190"/>
      <c r="CA1060" s="190"/>
      <c r="CB1060" s="190"/>
      <c r="CC1060" s="190"/>
      <c r="CD1060" s="190"/>
      <c r="CE1060" s="190"/>
      <c r="CF1060" s="190"/>
      <c r="CG1060" s="190"/>
      <c r="CH1060" s="190"/>
      <c r="CI1060" s="190"/>
      <c r="CJ1060" s="190"/>
      <c r="CK1060" s="190"/>
      <c r="CL1060" s="190"/>
      <c r="CM1060" s="190"/>
      <c r="CN1060" s="190"/>
      <c r="CO1060" s="190"/>
      <c r="CP1060" s="190"/>
      <c r="CQ1060" s="190"/>
      <c r="CR1060" s="190"/>
      <c r="CS1060" s="190"/>
      <c r="CT1060" s="190"/>
      <c r="CU1060" s="190"/>
      <c r="CV1060" s="190"/>
      <c r="CW1060" s="190"/>
      <c r="CX1060" s="190"/>
      <c r="CY1060" s="190"/>
      <c r="CZ1060" s="190"/>
      <c r="DA1060" s="190"/>
      <c r="DB1060" s="190"/>
      <c r="DC1060" s="190"/>
      <c r="DD1060" s="190"/>
      <c r="DE1060" s="190"/>
      <c r="DF1060" s="190"/>
      <c r="DG1060" s="190"/>
      <c r="DH1060" s="190"/>
      <c r="DI1060" s="190"/>
      <c r="DJ1060" s="190"/>
      <c r="DK1060" s="190"/>
      <c r="DL1060" s="190"/>
      <c r="DM1060" s="190"/>
      <c r="DN1060" s="190"/>
      <c r="DO1060" s="190"/>
      <c r="DP1060" s="190"/>
      <c r="DQ1060" s="190"/>
      <c r="DR1060" s="190"/>
      <c r="DS1060" s="190"/>
      <c r="DT1060" s="190"/>
      <c r="DU1060" s="190"/>
      <c r="DV1060" s="190"/>
      <c r="DW1060" s="190"/>
      <c r="DX1060" s="190"/>
      <c r="DY1060" s="190"/>
      <c r="DZ1060" s="190"/>
      <c r="EA1060" s="190"/>
      <c r="EB1060" s="190"/>
      <c r="EC1060" s="190"/>
      <c r="ED1060" s="190"/>
      <c r="EE1060" s="190"/>
      <c r="EF1060" s="190"/>
      <c r="EG1060" s="190"/>
      <c r="EH1060" s="190"/>
      <c r="EI1060" s="190"/>
      <c r="EJ1060" s="190"/>
      <c r="EK1060" s="190"/>
      <c r="EL1060" s="190"/>
      <c r="EM1060" s="190"/>
      <c r="EN1060" s="190"/>
      <c r="EO1060" s="190"/>
      <c r="EP1060" s="190"/>
      <c r="EQ1060" s="190"/>
      <c r="ER1060" s="190"/>
      <c r="ES1060" s="190"/>
      <c r="ET1060" s="190"/>
      <c r="EU1060" s="190"/>
      <c r="EV1060" s="190"/>
      <c r="EW1060" s="190"/>
      <c r="EX1060" s="190"/>
      <c r="EY1060" s="190"/>
      <c r="EZ1060" s="190"/>
      <c r="FA1060" s="190"/>
      <c r="FB1060" s="190"/>
      <c r="FC1060" s="190"/>
      <c r="FD1060" s="190"/>
      <c r="FE1060" s="190"/>
      <c r="FF1060" s="190"/>
      <c r="FG1060" s="190"/>
      <c r="FH1060" s="190"/>
      <c r="FI1060" s="190"/>
      <c r="FJ1060" s="190"/>
      <c r="FK1060" s="190"/>
      <c r="FL1060" s="190"/>
      <c r="FM1060" s="190"/>
      <c r="FN1060" s="190"/>
      <c r="FO1060" s="190"/>
      <c r="FP1060" s="190"/>
      <c r="FQ1060" s="190"/>
      <c r="FR1060" s="190"/>
      <c r="FS1060" s="190"/>
      <c r="FT1060" s="190"/>
      <c r="FU1060" s="190"/>
      <c r="FV1060" s="190"/>
      <c r="FW1060" s="190"/>
    </row>
    <row r="1061" spans="1:179" s="16" customFormat="1" ht="21" customHeight="1" x14ac:dyDescent="0.25">
      <c r="A1061" s="700">
        <v>995</v>
      </c>
      <c r="B1061" s="714" t="s">
        <v>7026</v>
      </c>
      <c r="C1061" s="715" t="s">
        <v>2999</v>
      </c>
      <c r="D1061" s="719" t="s">
        <v>8</v>
      </c>
      <c r="E1061" s="700">
        <v>81</v>
      </c>
      <c r="F1061" s="730" t="str">
        <f t="shared" si="19"/>
        <v>Tốt</v>
      </c>
      <c r="G1061" s="700"/>
      <c r="H1061" s="190"/>
      <c r="I1061" s="190"/>
      <c r="J1061" s="190"/>
      <c r="K1061" s="190"/>
      <c r="L1061" s="190"/>
      <c r="M1061" s="190"/>
      <c r="N1061" s="190"/>
      <c r="O1061" s="190"/>
      <c r="P1061" s="190"/>
      <c r="Q1061" s="190"/>
      <c r="R1061" s="190"/>
      <c r="S1061" s="190"/>
      <c r="T1061" s="190"/>
      <c r="U1061" s="190"/>
      <c r="V1061" s="190"/>
      <c r="W1061" s="190"/>
      <c r="X1061" s="190"/>
      <c r="Y1061" s="190"/>
      <c r="Z1061" s="190"/>
      <c r="AA1061" s="190"/>
      <c r="AB1061" s="190"/>
      <c r="AC1061" s="190"/>
      <c r="AD1061" s="190"/>
      <c r="AE1061" s="190"/>
      <c r="AF1061" s="190"/>
      <c r="AG1061" s="190"/>
      <c r="AH1061" s="190"/>
      <c r="AI1061" s="190"/>
      <c r="AJ1061" s="190"/>
      <c r="AK1061" s="190"/>
      <c r="AL1061" s="190"/>
      <c r="AM1061" s="190"/>
      <c r="AN1061" s="190"/>
      <c r="AO1061" s="190"/>
      <c r="AP1061" s="190"/>
      <c r="AQ1061" s="190"/>
      <c r="AR1061" s="190"/>
      <c r="AS1061" s="190"/>
      <c r="AT1061" s="190"/>
      <c r="AU1061" s="190"/>
      <c r="AV1061" s="190"/>
      <c r="AW1061" s="190"/>
      <c r="AX1061" s="190"/>
      <c r="AY1061" s="190"/>
      <c r="AZ1061" s="190"/>
      <c r="BA1061" s="190"/>
      <c r="BB1061" s="190"/>
      <c r="BC1061" s="190"/>
      <c r="BD1061" s="190"/>
      <c r="BE1061" s="190"/>
      <c r="BF1061" s="190"/>
      <c r="BG1061" s="190"/>
      <c r="BH1061" s="190"/>
      <c r="BI1061" s="190"/>
      <c r="BJ1061" s="190"/>
      <c r="BK1061" s="190"/>
      <c r="BL1061" s="190"/>
      <c r="BM1061" s="190"/>
      <c r="BN1061" s="190"/>
      <c r="BO1061" s="190"/>
      <c r="BP1061" s="190"/>
      <c r="BQ1061" s="190"/>
      <c r="BR1061" s="190"/>
      <c r="BS1061" s="190"/>
      <c r="BT1061" s="190"/>
      <c r="BU1061" s="190"/>
      <c r="BV1061" s="190"/>
      <c r="BW1061" s="190"/>
      <c r="BX1061" s="190"/>
      <c r="BY1061" s="190"/>
      <c r="BZ1061" s="190"/>
      <c r="CA1061" s="190"/>
      <c r="CB1061" s="190"/>
      <c r="CC1061" s="190"/>
      <c r="CD1061" s="190"/>
      <c r="CE1061" s="190"/>
      <c r="CF1061" s="190"/>
      <c r="CG1061" s="190"/>
      <c r="CH1061" s="190"/>
      <c r="CI1061" s="190"/>
      <c r="CJ1061" s="190"/>
      <c r="CK1061" s="190"/>
      <c r="CL1061" s="190"/>
      <c r="CM1061" s="190"/>
      <c r="CN1061" s="190"/>
      <c r="CO1061" s="190"/>
      <c r="CP1061" s="190"/>
      <c r="CQ1061" s="190"/>
      <c r="CR1061" s="190"/>
      <c r="CS1061" s="190"/>
      <c r="CT1061" s="190"/>
      <c r="CU1061" s="190"/>
      <c r="CV1061" s="190"/>
      <c r="CW1061" s="190"/>
      <c r="CX1061" s="190"/>
      <c r="CY1061" s="190"/>
      <c r="CZ1061" s="190"/>
      <c r="DA1061" s="190"/>
      <c r="DB1061" s="190"/>
      <c r="DC1061" s="190"/>
      <c r="DD1061" s="190"/>
      <c r="DE1061" s="190"/>
      <c r="DF1061" s="190"/>
      <c r="DG1061" s="190"/>
      <c r="DH1061" s="190"/>
      <c r="DI1061" s="190"/>
      <c r="DJ1061" s="190"/>
      <c r="DK1061" s="190"/>
      <c r="DL1061" s="190"/>
      <c r="DM1061" s="190"/>
      <c r="DN1061" s="190"/>
      <c r="DO1061" s="190"/>
      <c r="DP1061" s="190"/>
      <c r="DQ1061" s="190"/>
      <c r="DR1061" s="190"/>
      <c r="DS1061" s="190"/>
      <c r="DT1061" s="190"/>
      <c r="DU1061" s="190"/>
      <c r="DV1061" s="190"/>
      <c r="DW1061" s="190"/>
      <c r="DX1061" s="190"/>
      <c r="DY1061" s="190"/>
      <c r="DZ1061" s="190"/>
      <c r="EA1061" s="190"/>
      <c r="EB1061" s="190"/>
      <c r="EC1061" s="190"/>
      <c r="ED1061" s="190"/>
      <c r="EE1061" s="190"/>
      <c r="EF1061" s="190"/>
      <c r="EG1061" s="190"/>
      <c r="EH1061" s="190"/>
      <c r="EI1061" s="190"/>
      <c r="EJ1061" s="190"/>
      <c r="EK1061" s="190"/>
      <c r="EL1061" s="190"/>
      <c r="EM1061" s="190"/>
      <c r="EN1061" s="190"/>
      <c r="EO1061" s="190"/>
      <c r="EP1061" s="190"/>
      <c r="EQ1061" s="190"/>
      <c r="ER1061" s="190"/>
      <c r="ES1061" s="190"/>
      <c r="ET1061" s="190"/>
      <c r="EU1061" s="190"/>
      <c r="EV1061" s="190"/>
      <c r="EW1061" s="190"/>
      <c r="EX1061" s="190"/>
      <c r="EY1061" s="190"/>
      <c r="EZ1061" s="190"/>
      <c r="FA1061" s="190"/>
      <c r="FB1061" s="190"/>
      <c r="FC1061" s="190"/>
      <c r="FD1061" s="190"/>
      <c r="FE1061" s="190"/>
      <c r="FF1061" s="190"/>
      <c r="FG1061" s="190"/>
      <c r="FH1061" s="190"/>
      <c r="FI1061" s="190"/>
      <c r="FJ1061" s="190"/>
      <c r="FK1061" s="190"/>
      <c r="FL1061" s="190"/>
      <c r="FM1061" s="190"/>
      <c r="FN1061" s="190"/>
      <c r="FO1061" s="190"/>
      <c r="FP1061" s="190"/>
      <c r="FQ1061" s="190"/>
      <c r="FR1061" s="190"/>
      <c r="FS1061" s="190"/>
      <c r="FT1061" s="190"/>
      <c r="FU1061" s="190"/>
      <c r="FV1061" s="190"/>
      <c r="FW1061" s="190"/>
    </row>
    <row r="1062" spans="1:179" s="16" customFormat="1" ht="21" customHeight="1" x14ac:dyDescent="0.25">
      <c r="A1062" s="700">
        <v>996</v>
      </c>
      <c r="B1062" s="714" t="s">
        <v>7027</v>
      </c>
      <c r="C1062" s="715" t="s">
        <v>7028</v>
      </c>
      <c r="D1062" s="719" t="s">
        <v>25</v>
      </c>
      <c r="E1062" s="700">
        <v>64</v>
      </c>
      <c r="F1062" s="730" t="str">
        <f t="shared" si="19"/>
        <v>Trung bình</v>
      </c>
      <c r="G1062" s="700"/>
      <c r="H1062" s="190"/>
      <c r="I1062" s="190"/>
      <c r="J1062" s="190"/>
      <c r="K1062" s="190"/>
      <c r="L1062" s="190"/>
      <c r="M1062" s="190"/>
      <c r="N1062" s="190"/>
      <c r="O1062" s="190"/>
      <c r="P1062" s="190"/>
      <c r="Q1062" s="190"/>
      <c r="R1062" s="190"/>
      <c r="S1062" s="190"/>
      <c r="T1062" s="190"/>
      <c r="U1062" s="190"/>
      <c r="V1062" s="190"/>
      <c r="W1062" s="190"/>
      <c r="X1062" s="190"/>
      <c r="Y1062" s="190"/>
      <c r="Z1062" s="190"/>
      <c r="AA1062" s="190"/>
      <c r="AB1062" s="190"/>
      <c r="AC1062" s="190"/>
      <c r="AD1062" s="190"/>
      <c r="AE1062" s="190"/>
      <c r="AF1062" s="190"/>
      <c r="AG1062" s="190"/>
      <c r="AH1062" s="190"/>
      <c r="AI1062" s="190"/>
      <c r="AJ1062" s="190"/>
      <c r="AK1062" s="190"/>
      <c r="AL1062" s="190"/>
      <c r="AM1062" s="190"/>
      <c r="AN1062" s="190"/>
      <c r="AO1062" s="190"/>
      <c r="AP1062" s="190"/>
      <c r="AQ1062" s="190"/>
      <c r="AR1062" s="190"/>
      <c r="AS1062" s="190"/>
      <c r="AT1062" s="190"/>
      <c r="AU1062" s="190"/>
      <c r="AV1062" s="190"/>
      <c r="AW1062" s="190"/>
      <c r="AX1062" s="190"/>
      <c r="AY1062" s="190"/>
      <c r="AZ1062" s="190"/>
      <c r="BA1062" s="190"/>
      <c r="BB1062" s="190"/>
      <c r="BC1062" s="190"/>
      <c r="BD1062" s="190"/>
      <c r="BE1062" s="190"/>
      <c r="BF1062" s="190"/>
      <c r="BG1062" s="190"/>
      <c r="BH1062" s="190"/>
      <c r="BI1062" s="190"/>
      <c r="BJ1062" s="190"/>
      <c r="BK1062" s="190"/>
      <c r="BL1062" s="190"/>
      <c r="BM1062" s="190"/>
      <c r="BN1062" s="190"/>
      <c r="BO1062" s="190"/>
      <c r="BP1062" s="190"/>
      <c r="BQ1062" s="190"/>
      <c r="BR1062" s="190"/>
      <c r="BS1062" s="190"/>
      <c r="BT1062" s="190"/>
      <c r="BU1062" s="190"/>
      <c r="BV1062" s="190"/>
      <c r="BW1062" s="190"/>
      <c r="BX1062" s="190"/>
      <c r="BY1062" s="190"/>
      <c r="BZ1062" s="190"/>
      <c r="CA1062" s="190"/>
      <c r="CB1062" s="190"/>
      <c r="CC1062" s="190"/>
      <c r="CD1062" s="190"/>
      <c r="CE1062" s="190"/>
      <c r="CF1062" s="190"/>
      <c r="CG1062" s="190"/>
      <c r="CH1062" s="190"/>
      <c r="CI1062" s="190"/>
      <c r="CJ1062" s="190"/>
      <c r="CK1062" s="190"/>
      <c r="CL1062" s="190"/>
      <c r="CM1062" s="190"/>
      <c r="CN1062" s="190"/>
      <c r="CO1062" s="190"/>
      <c r="CP1062" s="190"/>
      <c r="CQ1062" s="190"/>
      <c r="CR1062" s="190"/>
      <c r="CS1062" s="190"/>
      <c r="CT1062" s="190"/>
      <c r="CU1062" s="190"/>
      <c r="CV1062" s="190"/>
      <c r="CW1062" s="190"/>
      <c r="CX1062" s="190"/>
      <c r="CY1062" s="190"/>
      <c r="CZ1062" s="190"/>
      <c r="DA1062" s="190"/>
      <c r="DB1062" s="190"/>
      <c r="DC1062" s="190"/>
      <c r="DD1062" s="190"/>
      <c r="DE1062" s="190"/>
      <c r="DF1062" s="190"/>
      <c r="DG1062" s="190"/>
      <c r="DH1062" s="190"/>
      <c r="DI1062" s="190"/>
      <c r="DJ1062" s="190"/>
      <c r="DK1062" s="190"/>
      <c r="DL1062" s="190"/>
      <c r="DM1062" s="190"/>
      <c r="DN1062" s="190"/>
      <c r="DO1062" s="190"/>
      <c r="DP1062" s="190"/>
      <c r="DQ1062" s="190"/>
      <c r="DR1062" s="190"/>
      <c r="DS1062" s="190"/>
      <c r="DT1062" s="190"/>
      <c r="DU1062" s="190"/>
      <c r="DV1062" s="190"/>
      <c r="DW1062" s="190"/>
      <c r="DX1062" s="190"/>
      <c r="DY1062" s="190"/>
      <c r="DZ1062" s="190"/>
      <c r="EA1062" s="190"/>
      <c r="EB1062" s="190"/>
      <c r="EC1062" s="190"/>
      <c r="ED1062" s="190"/>
      <c r="EE1062" s="190"/>
      <c r="EF1062" s="190"/>
      <c r="EG1062" s="190"/>
      <c r="EH1062" s="190"/>
      <c r="EI1062" s="190"/>
      <c r="EJ1062" s="190"/>
      <c r="EK1062" s="190"/>
      <c r="EL1062" s="190"/>
      <c r="EM1062" s="190"/>
      <c r="EN1062" s="190"/>
      <c r="EO1062" s="190"/>
      <c r="EP1062" s="190"/>
      <c r="EQ1062" s="190"/>
      <c r="ER1062" s="190"/>
      <c r="ES1062" s="190"/>
      <c r="ET1062" s="190"/>
      <c r="EU1062" s="190"/>
      <c r="EV1062" s="190"/>
      <c r="EW1062" s="190"/>
      <c r="EX1062" s="190"/>
      <c r="EY1062" s="190"/>
      <c r="EZ1062" s="190"/>
      <c r="FA1062" s="190"/>
      <c r="FB1062" s="190"/>
      <c r="FC1062" s="190"/>
      <c r="FD1062" s="190"/>
      <c r="FE1062" s="190"/>
      <c r="FF1062" s="190"/>
      <c r="FG1062" s="190"/>
      <c r="FH1062" s="190"/>
      <c r="FI1062" s="190"/>
      <c r="FJ1062" s="190"/>
      <c r="FK1062" s="190"/>
      <c r="FL1062" s="190"/>
      <c r="FM1062" s="190"/>
      <c r="FN1062" s="190"/>
      <c r="FO1062" s="190"/>
      <c r="FP1062" s="190"/>
      <c r="FQ1062" s="190"/>
      <c r="FR1062" s="190"/>
      <c r="FS1062" s="190"/>
      <c r="FT1062" s="190"/>
      <c r="FU1062" s="190"/>
      <c r="FV1062" s="190"/>
      <c r="FW1062" s="190"/>
    </row>
    <row r="1063" spans="1:179" s="16" customFormat="1" ht="21" customHeight="1" x14ac:dyDescent="0.25">
      <c r="A1063" s="700">
        <v>997</v>
      </c>
      <c r="B1063" s="714" t="s">
        <v>7029</v>
      </c>
      <c r="C1063" s="715" t="s">
        <v>1938</v>
      </c>
      <c r="D1063" s="719" t="s">
        <v>25</v>
      </c>
      <c r="E1063" s="700">
        <v>84</v>
      </c>
      <c r="F1063" s="730" t="str">
        <f t="shared" si="19"/>
        <v>Tốt</v>
      </c>
      <c r="G1063" s="700"/>
      <c r="H1063" s="190"/>
      <c r="I1063" s="190"/>
      <c r="J1063" s="190"/>
      <c r="K1063" s="190"/>
      <c r="L1063" s="190"/>
      <c r="M1063" s="190"/>
      <c r="N1063" s="190"/>
      <c r="O1063" s="190"/>
      <c r="P1063" s="190"/>
      <c r="Q1063" s="190"/>
      <c r="R1063" s="190"/>
      <c r="S1063" s="190"/>
      <c r="T1063" s="190"/>
      <c r="U1063" s="190"/>
      <c r="V1063" s="190"/>
      <c r="W1063" s="190"/>
      <c r="X1063" s="190"/>
      <c r="Y1063" s="190"/>
      <c r="Z1063" s="190"/>
      <c r="AA1063" s="190"/>
      <c r="AB1063" s="190"/>
      <c r="AC1063" s="190"/>
      <c r="AD1063" s="190"/>
      <c r="AE1063" s="190"/>
      <c r="AF1063" s="190"/>
      <c r="AG1063" s="190"/>
      <c r="AH1063" s="190"/>
      <c r="AI1063" s="190"/>
      <c r="AJ1063" s="190"/>
      <c r="AK1063" s="190"/>
      <c r="AL1063" s="190"/>
      <c r="AM1063" s="190"/>
      <c r="AN1063" s="190"/>
      <c r="AO1063" s="190"/>
      <c r="AP1063" s="190"/>
      <c r="AQ1063" s="190"/>
      <c r="AR1063" s="190"/>
      <c r="AS1063" s="190"/>
      <c r="AT1063" s="190"/>
      <c r="AU1063" s="190"/>
      <c r="AV1063" s="190"/>
      <c r="AW1063" s="190"/>
      <c r="AX1063" s="190"/>
      <c r="AY1063" s="190"/>
      <c r="AZ1063" s="190"/>
      <c r="BA1063" s="190"/>
      <c r="BB1063" s="190"/>
      <c r="BC1063" s="190"/>
      <c r="BD1063" s="190"/>
      <c r="BE1063" s="190"/>
      <c r="BF1063" s="190"/>
      <c r="BG1063" s="190"/>
      <c r="BH1063" s="190"/>
      <c r="BI1063" s="190"/>
      <c r="BJ1063" s="190"/>
      <c r="BK1063" s="190"/>
      <c r="BL1063" s="190"/>
      <c r="BM1063" s="190"/>
      <c r="BN1063" s="190"/>
      <c r="BO1063" s="190"/>
      <c r="BP1063" s="190"/>
      <c r="BQ1063" s="190"/>
      <c r="BR1063" s="190"/>
      <c r="BS1063" s="190"/>
      <c r="BT1063" s="190"/>
      <c r="BU1063" s="190"/>
      <c r="BV1063" s="190"/>
      <c r="BW1063" s="190"/>
      <c r="BX1063" s="190"/>
      <c r="BY1063" s="190"/>
      <c r="BZ1063" s="190"/>
      <c r="CA1063" s="190"/>
      <c r="CB1063" s="190"/>
      <c r="CC1063" s="190"/>
      <c r="CD1063" s="190"/>
      <c r="CE1063" s="190"/>
      <c r="CF1063" s="190"/>
      <c r="CG1063" s="190"/>
      <c r="CH1063" s="190"/>
      <c r="CI1063" s="190"/>
      <c r="CJ1063" s="190"/>
      <c r="CK1063" s="190"/>
      <c r="CL1063" s="190"/>
      <c r="CM1063" s="190"/>
      <c r="CN1063" s="190"/>
      <c r="CO1063" s="190"/>
      <c r="CP1063" s="190"/>
      <c r="CQ1063" s="190"/>
      <c r="CR1063" s="190"/>
      <c r="CS1063" s="190"/>
      <c r="CT1063" s="190"/>
      <c r="CU1063" s="190"/>
      <c r="CV1063" s="190"/>
      <c r="CW1063" s="190"/>
      <c r="CX1063" s="190"/>
      <c r="CY1063" s="190"/>
      <c r="CZ1063" s="190"/>
      <c r="DA1063" s="190"/>
      <c r="DB1063" s="190"/>
      <c r="DC1063" s="190"/>
      <c r="DD1063" s="190"/>
      <c r="DE1063" s="190"/>
      <c r="DF1063" s="190"/>
      <c r="DG1063" s="190"/>
      <c r="DH1063" s="190"/>
      <c r="DI1063" s="190"/>
      <c r="DJ1063" s="190"/>
      <c r="DK1063" s="190"/>
      <c r="DL1063" s="190"/>
      <c r="DM1063" s="190"/>
      <c r="DN1063" s="190"/>
      <c r="DO1063" s="190"/>
      <c r="DP1063" s="190"/>
      <c r="DQ1063" s="190"/>
      <c r="DR1063" s="190"/>
      <c r="DS1063" s="190"/>
      <c r="DT1063" s="190"/>
      <c r="DU1063" s="190"/>
      <c r="DV1063" s="190"/>
      <c r="DW1063" s="190"/>
      <c r="DX1063" s="190"/>
      <c r="DY1063" s="190"/>
      <c r="DZ1063" s="190"/>
      <c r="EA1063" s="190"/>
      <c r="EB1063" s="190"/>
      <c r="EC1063" s="190"/>
      <c r="ED1063" s="190"/>
      <c r="EE1063" s="190"/>
      <c r="EF1063" s="190"/>
      <c r="EG1063" s="190"/>
      <c r="EH1063" s="190"/>
      <c r="EI1063" s="190"/>
      <c r="EJ1063" s="190"/>
      <c r="EK1063" s="190"/>
      <c r="EL1063" s="190"/>
      <c r="EM1063" s="190"/>
      <c r="EN1063" s="190"/>
      <c r="EO1063" s="190"/>
      <c r="EP1063" s="190"/>
      <c r="EQ1063" s="190"/>
      <c r="ER1063" s="190"/>
      <c r="ES1063" s="190"/>
      <c r="ET1063" s="190"/>
      <c r="EU1063" s="190"/>
      <c r="EV1063" s="190"/>
      <c r="EW1063" s="190"/>
      <c r="EX1063" s="190"/>
      <c r="EY1063" s="190"/>
      <c r="EZ1063" s="190"/>
      <c r="FA1063" s="190"/>
      <c r="FB1063" s="190"/>
      <c r="FC1063" s="190"/>
      <c r="FD1063" s="190"/>
      <c r="FE1063" s="190"/>
      <c r="FF1063" s="190"/>
      <c r="FG1063" s="190"/>
      <c r="FH1063" s="190"/>
      <c r="FI1063" s="190"/>
      <c r="FJ1063" s="190"/>
      <c r="FK1063" s="190"/>
      <c r="FL1063" s="190"/>
      <c r="FM1063" s="190"/>
      <c r="FN1063" s="190"/>
      <c r="FO1063" s="190"/>
      <c r="FP1063" s="190"/>
      <c r="FQ1063" s="190"/>
      <c r="FR1063" s="190"/>
      <c r="FS1063" s="190"/>
      <c r="FT1063" s="190"/>
      <c r="FU1063" s="190"/>
      <c r="FV1063" s="190"/>
      <c r="FW1063" s="190"/>
    </row>
    <row r="1064" spans="1:179" s="16" customFormat="1" ht="21" customHeight="1" x14ac:dyDescent="0.25">
      <c r="A1064" s="700">
        <v>998</v>
      </c>
      <c r="B1064" s="714" t="s">
        <v>7030</v>
      </c>
      <c r="C1064" s="715" t="s">
        <v>7031</v>
      </c>
      <c r="D1064" s="719" t="s">
        <v>206</v>
      </c>
      <c r="E1064" s="700">
        <v>64</v>
      </c>
      <c r="F1064" s="730" t="str">
        <f t="shared" si="19"/>
        <v>Trung bình</v>
      </c>
      <c r="G1064" s="700"/>
      <c r="H1064" s="190"/>
      <c r="I1064" s="190"/>
      <c r="J1064" s="190"/>
      <c r="K1064" s="190"/>
      <c r="L1064" s="190"/>
      <c r="M1064" s="190"/>
      <c r="N1064" s="190"/>
      <c r="O1064" s="190"/>
      <c r="P1064" s="190"/>
      <c r="Q1064" s="190"/>
      <c r="R1064" s="190"/>
      <c r="S1064" s="190"/>
      <c r="T1064" s="190"/>
      <c r="U1064" s="190"/>
      <c r="V1064" s="190"/>
      <c r="W1064" s="190"/>
      <c r="X1064" s="190"/>
      <c r="Y1064" s="190"/>
      <c r="Z1064" s="190"/>
      <c r="AA1064" s="190"/>
      <c r="AB1064" s="190"/>
      <c r="AC1064" s="190"/>
      <c r="AD1064" s="190"/>
      <c r="AE1064" s="190"/>
      <c r="AF1064" s="190"/>
      <c r="AG1064" s="190"/>
      <c r="AH1064" s="190"/>
      <c r="AI1064" s="190"/>
      <c r="AJ1064" s="190"/>
      <c r="AK1064" s="190"/>
      <c r="AL1064" s="190"/>
      <c r="AM1064" s="190"/>
      <c r="AN1064" s="190"/>
      <c r="AO1064" s="190"/>
      <c r="AP1064" s="190"/>
      <c r="AQ1064" s="190"/>
      <c r="AR1064" s="190"/>
      <c r="AS1064" s="190"/>
      <c r="AT1064" s="190"/>
      <c r="AU1064" s="190"/>
      <c r="AV1064" s="190"/>
      <c r="AW1064" s="190"/>
      <c r="AX1064" s="190"/>
      <c r="AY1064" s="190"/>
      <c r="AZ1064" s="190"/>
      <c r="BA1064" s="190"/>
      <c r="BB1064" s="190"/>
      <c r="BC1064" s="190"/>
      <c r="BD1064" s="190"/>
      <c r="BE1064" s="190"/>
      <c r="BF1064" s="190"/>
      <c r="BG1064" s="190"/>
      <c r="BH1064" s="190"/>
      <c r="BI1064" s="190"/>
      <c r="BJ1064" s="190"/>
      <c r="BK1064" s="190"/>
      <c r="BL1064" s="190"/>
      <c r="BM1064" s="190"/>
      <c r="BN1064" s="190"/>
      <c r="BO1064" s="190"/>
      <c r="BP1064" s="190"/>
      <c r="BQ1064" s="190"/>
      <c r="BR1064" s="190"/>
      <c r="BS1064" s="190"/>
      <c r="BT1064" s="190"/>
      <c r="BU1064" s="190"/>
      <c r="BV1064" s="190"/>
      <c r="BW1064" s="190"/>
      <c r="BX1064" s="190"/>
      <c r="BY1064" s="190"/>
      <c r="BZ1064" s="190"/>
      <c r="CA1064" s="190"/>
      <c r="CB1064" s="190"/>
      <c r="CC1064" s="190"/>
      <c r="CD1064" s="190"/>
      <c r="CE1064" s="190"/>
      <c r="CF1064" s="190"/>
      <c r="CG1064" s="190"/>
      <c r="CH1064" s="190"/>
      <c r="CI1064" s="190"/>
      <c r="CJ1064" s="190"/>
      <c r="CK1064" s="190"/>
      <c r="CL1064" s="190"/>
      <c r="CM1064" s="190"/>
      <c r="CN1064" s="190"/>
      <c r="CO1064" s="190"/>
      <c r="CP1064" s="190"/>
      <c r="CQ1064" s="190"/>
      <c r="CR1064" s="190"/>
      <c r="CS1064" s="190"/>
      <c r="CT1064" s="190"/>
      <c r="CU1064" s="190"/>
      <c r="CV1064" s="190"/>
      <c r="CW1064" s="190"/>
      <c r="CX1064" s="190"/>
      <c r="CY1064" s="190"/>
      <c r="CZ1064" s="190"/>
      <c r="DA1064" s="190"/>
      <c r="DB1064" s="190"/>
      <c r="DC1064" s="190"/>
      <c r="DD1064" s="190"/>
      <c r="DE1064" s="190"/>
      <c r="DF1064" s="190"/>
      <c r="DG1064" s="190"/>
      <c r="DH1064" s="190"/>
      <c r="DI1064" s="190"/>
      <c r="DJ1064" s="190"/>
      <c r="DK1064" s="190"/>
      <c r="DL1064" s="190"/>
      <c r="DM1064" s="190"/>
      <c r="DN1064" s="190"/>
      <c r="DO1064" s="190"/>
      <c r="DP1064" s="190"/>
      <c r="DQ1064" s="190"/>
      <c r="DR1064" s="190"/>
      <c r="DS1064" s="190"/>
      <c r="DT1064" s="190"/>
      <c r="DU1064" s="190"/>
      <c r="DV1064" s="190"/>
      <c r="DW1064" s="190"/>
      <c r="DX1064" s="190"/>
      <c r="DY1064" s="190"/>
      <c r="DZ1064" s="190"/>
      <c r="EA1064" s="190"/>
      <c r="EB1064" s="190"/>
      <c r="EC1064" s="190"/>
      <c r="ED1064" s="190"/>
      <c r="EE1064" s="190"/>
      <c r="EF1064" s="190"/>
      <c r="EG1064" s="190"/>
      <c r="EH1064" s="190"/>
      <c r="EI1064" s="190"/>
      <c r="EJ1064" s="190"/>
      <c r="EK1064" s="190"/>
      <c r="EL1064" s="190"/>
      <c r="EM1064" s="190"/>
      <c r="EN1064" s="190"/>
      <c r="EO1064" s="190"/>
      <c r="EP1064" s="190"/>
      <c r="EQ1064" s="190"/>
      <c r="ER1064" s="190"/>
      <c r="ES1064" s="190"/>
      <c r="ET1064" s="190"/>
      <c r="EU1064" s="190"/>
      <c r="EV1064" s="190"/>
      <c r="EW1064" s="190"/>
      <c r="EX1064" s="190"/>
      <c r="EY1064" s="190"/>
      <c r="EZ1064" s="190"/>
      <c r="FA1064" s="190"/>
      <c r="FB1064" s="190"/>
      <c r="FC1064" s="190"/>
      <c r="FD1064" s="190"/>
      <c r="FE1064" s="190"/>
      <c r="FF1064" s="190"/>
      <c r="FG1064" s="190"/>
      <c r="FH1064" s="190"/>
      <c r="FI1064" s="190"/>
      <c r="FJ1064" s="190"/>
      <c r="FK1064" s="190"/>
      <c r="FL1064" s="190"/>
      <c r="FM1064" s="190"/>
      <c r="FN1064" s="190"/>
      <c r="FO1064" s="190"/>
      <c r="FP1064" s="190"/>
      <c r="FQ1064" s="190"/>
      <c r="FR1064" s="190"/>
      <c r="FS1064" s="190"/>
      <c r="FT1064" s="190"/>
      <c r="FU1064" s="190"/>
      <c r="FV1064" s="190"/>
      <c r="FW1064" s="190"/>
    </row>
    <row r="1065" spans="1:179" s="16" customFormat="1" ht="21" customHeight="1" x14ac:dyDescent="0.25">
      <c r="A1065" s="700">
        <v>999</v>
      </c>
      <c r="B1065" s="714" t="s">
        <v>7032</v>
      </c>
      <c r="C1065" s="715" t="s">
        <v>7033</v>
      </c>
      <c r="D1065" s="719" t="s">
        <v>184</v>
      </c>
      <c r="E1065" s="700">
        <v>94</v>
      </c>
      <c r="F1065" s="730" t="str">
        <f t="shared" si="19"/>
        <v>Xuất sắc</v>
      </c>
      <c r="G1065" s="700"/>
      <c r="H1065" s="190"/>
      <c r="I1065" s="190"/>
      <c r="J1065" s="190"/>
      <c r="K1065" s="190"/>
      <c r="L1065" s="190"/>
      <c r="M1065" s="190"/>
      <c r="N1065" s="190"/>
      <c r="O1065" s="190"/>
      <c r="P1065" s="190"/>
      <c r="Q1065" s="190"/>
      <c r="R1065" s="190"/>
      <c r="S1065" s="190"/>
      <c r="T1065" s="190"/>
      <c r="U1065" s="190"/>
      <c r="V1065" s="190"/>
      <c r="W1065" s="190"/>
      <c r="X1065" s="190"/>
      <c r="Y1065" s="190"/>
      <c r="Z1065" s="190"/>
      <c r="AA1065" s="190"/>
      <c r="AB1065" s="190"/>
      <c r="AC1065" s="190"/>
      <c r="AD1065" s="190"/>
      <c r="AE1065" s="190"/>
      <c r="AF1065" s="190"/>
      <c r="AG1065" s="190"/>
      <c r="AH1065" s="190"/>
      <c r="AI1065" s="190"/>
      <c r="AJ1065" s="190"/>
      <c r="AK1065" s="190"/>
      <c r="AL1065" s="190"/>
      <c r="AM1065" s="190"/>
      <c r="AN1065" s="190"/>
      <c r="AO1065" s="190"/>
      <c r="AP1065" s="190"/>
      <c r="AQ1065" s="190"/>
      <c r="AR1065" s="190"/>
      <c r="AS1065" s="190"/>
      <c r="AT1065" s="190"/>
      <c r="AU1065" s="190"/>
      <c r="AV1065" s="190"/>
      <c r="AW1065" s="190"/>
      <c r="AX1065" s="190"/>
      <c r="AY1065" s="190"/>
      <c r="AZ1065" s="190"/>
      <c r="BA1065" s="190"/>
      <c r="BB1065" s="190"/>
      <c r="BC1065" s="190"/>
      <c r="BD1065" s="190"/>
      <c r="BE1065" s="190"/>
      <c r="BF1065" s="190"/>
      <c r="BG1065" s="190"/>
      <c r="BH1065" s="190"/>
      <c r="BI1065" s="190"/>
      <c r="BJ1065" s="190"/>
      <c r="BK1065" s="190"/>
      <c r="BL1065" s="190"/>
      <c r="BM1065" s="190"/>
      <c r="BN1065" s="190"/>
      <c r="BO1065" s="190"/>
      <c r="BP1065" s="190"/>
      <c r="BQ1065" s="190"/>
      <c r="BR1065" s="190"/>
      <c r="BS1065" s="190"/>
      <c r="BT1065" s="190"/>
      <c r="BU1065" s="190"/>
      <c r="BV1065" s="190"/>
      <c r="BW1065" s="190"/>
      <c r="BX1065" s="190"/>
      <c r="BY1065" s="190"/>
      <c r="BZ1065" s="190"/>
      <c r="CA1065" s="190"/>
      <c r="CB1065" s="190"/>
      <c r="CC1065" s="190"/>
      <c r="CD1065" s="190"/>
      <c r="CE1065" s="190"/>
      <c r="CF1065" s="190"/>
      <c r="CG1065" s="190"/>
      <c r="CH1065" s="190"/>
      <c r="CI1065" s="190"/>
      <c r="CJ1065" s="190"/>
      <c r="CK1065" s="190"/>
      <c r="CL1065" s="190"/>
      <c r="CM1065" s="190"/>
      <c r="CN1065" s="190"/>
      <c r="CO1065" s="190"/>
      <c r="CP1065" s="190"/>
      <c r="CQ1065" s="190"/>
      <c r="CR1065" s="190"/>
      <c r="CS1065" s="190"/>
      <c r="CT1065" s="190"/>
      <c r="CU1065" s="190"/>
      <c r="CV1065" s="190"/>
      <c r="CW1065" s="190"/>
      <c r="CX1065" s="190"/>
      <c r="CY1065" s="190"/>
      <c r="CZ1065" s="190"/>
      <c r="DA1065" s="190"/>
      <c r="DB1065" s="190"/>
      <c r="DC1065" s="190"/>
      <c r="DD1065" s="190"/>
      <c r="DE1065" s="190"/>
      <c r="DF1065" s="190"/>
      <c r="DG1065" s="190"/>
      <c r="DH1065" s="190"/>
      <c r="DI1065" s="190"/>
      <c r="DJ1065" s="190"/>
      <c r="DK1065" s="190"/>
      <c r="DL1065" s="190"/>
      <c r="DM1065" s="190"/>
      <c r="DN1065" s="190"/>
      <c r="DO1065" s="190"/>
      <c r="DP1065" s="190"/>
      <c r="DQ1065" s="190"/>
      <c r="DR1065" s="190"/>
      <c r="DS1065" s="190"/>
      <c r="DT1065" s="190"/>
      <c r="DU1065" s="190"/>
      <c r="DV1065" s="190"/>
      <c r="DW1065" s="190"/>
      <c r="DX1065" s="190"/>
      <c r="DY1065" s="190"/>
      <c r="DZ1065" s="190"/>
      <c r="EA1065" s="190"/>
      <c r="EB1065" s="190"/>
      <c r="EC1065" s="190"/>
      <c r="ED1065" s="190"/>
      <c r="EE1065" s="190"/>
      <c r="EF1065" s="190"/>
      <c r="EG1065" s="190"/>
      <c r="EH1065" s="190"/>
      <c r="EI1065" s="190"/>
      <c r="EJ1065" s="190"/>
      <c r="EK1065" s="190"/>
      <c r="EL1065" s="190"/>
      <c r="EM1065" s="190"/>
      <c r="EN1065" s="190"/>
      <c r="EO1065" s="190"/>
      <c r="EP1065" s="190"/>
      <c r="EQ1065" s="190"/>
      <c r="ER1065" s="190"/>
      <c r="ES1065" s="190"/>
      <c r="ET1065" s="190"/>
      <c r="EU1065" s="190"/>
      <c r="EV1065" s="190"/>
      <c r="EW1065" s="190"/>
      <c r="EX1065" s="190"/>
      <c r="EY1065" s="190"/>
      <c r="EZ1065" s="190"/>
      <c r="FA1065" s="190"/>
      <c r="FB1065" s="190"/>
      <c r="FC1065" s="190"/>
      <c r="FD1065" s="190"/>
      <c r="FE1065" s="190"/>
      <c r="FF1065" s="190"/>
      <c r="FG1065" s="190"/>
      <c r="FH1065" s="190"/>
      <c r="FI1065" s="190"/>
      <c r="FJ1065" s="190"/>
      <c r="FK1065" s="190"/>
      <c r="FL1065" s="190"/>
      <c r="FM1065" s="190"/>
      <c r="FN1065" s="190"/>
      <c r="FO1065" s="190"/>
      <c r="FP1065" s="190"/>
      <c r="FQ1065" s="190"/>
      <c r="FR1065" s="190"/>
      <c r="FS1065" s="190"/>
      <c r="FT1065" s="190"/>
      <c r="FU1065" s="190"/>
      <c r="FV1065" s="190"/>
      <c r="FW1065" s="190"/>
    </row>
    <row r="1066" spans="1:179" s="16" customFormat="1" ht="21" customHeight="1" x14ac:dyDescent="0.25">
      <c r="A1066" s="700">
        <v>1000</v>
      </c>
      <c r="B1066" s="714" t="s">
        <v>7034</v>
      </c>
      <c r="C1066" s="715" t="s">
        <v>62</v>
      </c>
      <c r="D1066" s="719" t="s">
        <v>26</v>
      </c>
      <c r="E1066" s="700">
        <v>81</v>
      </c>
      <c r="F1066" s="730" t="str">
        <f t="shared" si="19"/>
        <v>Tốt</v>
      </c>
      <c r="G1066" s="700"/>
      <c r="H1066" s="190"/>
      <c r="I1066" s="190"/>
      <c r="J1066" s="190"/>
      <c r="K1066" s="190"/>
      <c r="L1066" s="190"/>
      <c r="M1066" s="190"/>
      <c r="N1066" s="190"/>
      <c r="O1066" s="190"/>
      <c r="P1066" s="190"/>
      <c r="Q1066" s="190"/>
      <c r="R1066" s="190"/>
      <c r="S1066" s="190"/>
      <c r="T1066" s="190"/>
      <c r="U1066" s="190"/>
      <c r="V1066" s="190"/>
      <c r="W1066" s="190"/>
      <c r="X1066" s="190"/>
      <c r="Y1066" s="190"/>
      <c r="Z1066" s="190"/>
      <c r="AA1066" s="190"/>
      <c r="AB1066" s="190"/>
      <c r="AC1066" s="190"/>
      <c r="AD1066" s="190"/>
      <c r="AE1066" s="190"/>
      <c r="AF1066" s="190"/>
      <c r="AG1066" s="190"/>
      <c r="AH1066" s="190"/>
      <c r="AI1066" s="190"/>
      <c r="AJ1066" s="190"/>
      <c r="AK1066" s="190"/>
      <c r="AL1066" s="190"/>
      <c r="AM1066" s="190"/>
      <c r="AN1066" s="190"/>
      <c r="AO1066" s="190"/>
      <c r="AP1066" s="190"/>
      <c r="AQ1066" s="190"/>
      <c r="AR1066" s="190"/>
      <c r="AS1066" s="190"/>
      <c r="AT1066" s="190"/>
      <c r="AU1066" s="190"/>
      <c r="AV1066" s="190"/>
      <c r="AW1066" s="190"/>
      <c r="AX1066" s="190"/>
      <c r="AY1066" s="190"/>
      <c r="AZ1066" s="190"/>
      <c r="BA1066" s="190"/>
      <c r="BB1066" s="190"/>
      <c r="BC1066" s="190"/>
      <c r="BD1066" s="190"/>
      <c r="BE1066" s="190"/>
      <c r="BF1066" s="190"/>
      <c r="BG1066" s="190"/>
      <c r="BH1066" s="190"/>
      <c r="BI1066" s="190"/>
      <c r="BJ1066" s="190"/>
      <c r="BK1066" s="190"/>
      <c r="BL1066" s="190"/>
      <c r="BM1066" s="190"/>
      <c r="BN1066" s="190"/>
      <c r="BO1066" s="190"/>
      <c r="BP1066" s="190"/>
      <c r="BQ1066" s="190"/>
      <c r="BR1066" s="190"/>
      <c r="BS1066" s="190"/>
      <c r="BT1066" s="190"/>
      <c r="BU1066" s="190"/>
      <c r="BV1066" s="190"/>
      <c r="BW1066" s="190"/>
      <c r="BX1066" s="190"/>
      <c r="BY1066" s="190"/>
      <c r="BZ1066" s="190"/>
      <c r="CA1066" s="190"/>
      <c r="CB1066" s="190"/>
      <c r="CC1066" s="190"/>
      <c r="CD1066" s="190"/>
      <c r="CE1066" s="190"/>
      <c r="CF1066" s="190"/>
      <c r="CG1066" s="190"/>
      <c r="CH1066" s="190"/>
      <c r="CI1066" s="190"/>
      <c r="CJ1066" s="190"/>
      <c r="CK1066" s="190"/>
      <c r="CL1066" s="190"/>
      <c r="CM1066" s="190"/>
      <c r="CN1066" s="190"/>
      <c r="CO1066" s="190"/>
      <c r="CP1066" s="190"/>
      <c r="CQ1066" s="190"/>
      <c r="CR1066" s="190"/>
      <c r="CS1066" s="190"/>
      <c r="CT1066" s="190"/>
      <c r="CU1066" s="190"/>
      <c r="CV1066" s="190"/>
      <c r="CW1066" s="190"/>
      <c r="CX1066" s="190"/>
      <c r="CY1066" s="190"/>
      <c r="CZ1066" s="190"/>
      <c r="DA1066" s="190"/>
      <c r="DB1066" s="190"/>
      <c r="DC1066" s="190"/>
      <c r="DD1066" s="190"/>
      <c r="DE1066" s="190"/>
      <c r="DF1066" s="190"/>
      <c r="DG1066" s="190"/>
      <c r="DH1066" s="190"/>
      <c r="DI1066" s="190"/>
      <c r="DJ1066" s="190"/>
      <c r="DK1066" s="190"/>
      <c r="DL1066" s="190"/>
      <c r="DM1066" s="190"/>
      <c r="DN1066" s="190"/>
      <c r="DO1066" s="190"/>
      <c r="DP1066" s="190"/>
      <c r="DQ1066" s="190"/>
      <c r="DR1066" s="190"/>
      <c r="DS1066" s="190"/>
      <c r="DT1066" s="190"/>
      <c r="DU1066" s="190"/>
      <c r="DV1066" s="190"/>
      <c r="DW1066" s="190"/>
      <c r="DX1066" s="190"/>
      <c r="DY1066" s="190"/>
      <c r="DZ1066" s="190"/>
      <c r="EA1066" s="190"/>
      <c r="EB1066" s="190"/>
      <c r="EC1066" s="190"/>
      <c r="ED1066" s="190"/>
      <c r="EE1066" s="190"/>
      <c r="EF1066" s="190"/>
      <c r="EG1066" s="190"/>
      <c r="EH1066" s="190"/>
      <c r="EI1066" s="190"/>
      <c r="EJ1066" s="190"/>
      <c r="EK1066" s="190"/>
      <c r="EL1066" s="190"/>
      <c r="EM1066" s="190"/>
      <c r="EN1066" s="190"/>
      <c r="EO1066" s="190"/>
      <c r="EP1066" s="190"/>
      <c r="EQ1066" s="190"/>
      <c r="ER1066" s="190"/>
      <c r="ES1066" s="190"/>
      <c r="ET1066" s="190"/>
      <c r="EU1066" s="190"/>
      <c r="EV1066" s="190"/>
      <c r="EW1066" s="190"/>
      <c r="EX1066" s="190"/>
      <c r="EY1066" s="190"/>
      <c r="EZ1066" s="190"/>
      <c r="FA1066" s="190"/>
      <c r="FB1066" s="190"/>
      <c r="FC1066" s="190"/>
      <c r="FD1066" s="190"/>
      <c r="FE1066" s="190"/>
      <c r="FF1066" s="190"/>
      <c r="FG1066" s="190"/>
      <c r="FH1066" s="190"/>
      <c r="FI1066" s="190"/>
      <c r="FJ1066" s="190"/>
      <c r="FK1066" s="190"/>
      <c r="FL1066" s="190"/>
      <c r="FM1066" s="190"/>
      <c r="FN1066" s="190"/>
      <c r="FO1066" s="190"/>
      <c r="FP1066" s="190"/>
      <c r="FQ1066" s="190"/>
      <c r="FR1066" s="190"/>
      <c r="FS1066" s="190"/>
      <c r="FT1066" s="190"/>
      <c r="FU1066" s="190"/>
      <c r="FV1066" s="190"/>
      <c r="FW1066" s="190"/>
    </row>
    <row r="1067" spans="1:179" s="16" customFormat="1" ht="21" customHeight="1" x14ac:dyDescent="0.25">
      <c r="A1067" s="700">
        <v>1001</v>
      </c>
      <c r="B1067" s="714" t="s">
        <v>7035</v>
      </c>
      <c r="C1067" s="715" t="s">
        <v>100</v>
      </c>
      <c r="D1067" s="719" t="s">
        <v>26</v>
      </c>
      <c r="E1067" s="700">
        <v>83</v>
      </c>
      <c r="F1067" s="730" t="str">
        <f t="shared" si="19"/>
        <v>Tốt</v>
      </c>
      <c r="G1067" s="700"/>
      <c r="H1067" s="190"/>
      <c r="I1067" s="190"/>
      <c r="J1067" s="190"/>
      <c r="K1067" s="190"/>
      <c r="L1067" s="190"/>
      <c r="M1067" s="190"/>
      <c r="N1067" s="190"/>
      <c r="O1067" s="190"/>
      <c r="P1067" s="190"/>
      <c r="Q1067" s="190"/>
      <c r="R1067" s="190"/>
      <c r="S1067" s="190"/>
      <c r="T1067" s="190"/>
      <c r="U1067" s="190"/>
      <c r="V1067" s="190"/>
      <c r="W1067" s="190"/>
      <c r="X1067" s="190"/>
      <c r="Y1067" s="190"/>
      <c r="Z1067" s="190"/>
      <c r="AA1067" s="190"/>
      <c r="AB1067" s="190"/>
      <c r="AC1067" s="190"/>
      <c r="AD1067" s="190"/>
      <c r="AE1067" s="190"/>
      <c r="AF1067" s="190"/>
      <c r="AG1067" s="190"/>
      <c r="AH1067" s="190"/>
      <c r="AI1067" s="190"/>
      <c r="AJ1067" s="190"/>
      <c r="AK1067" s="190"/>
      <c r="AL1067" s="190"/>
      <c r="AM1067" s="190"/>
      <c r="AN1067" s="190"/>
      <c r="AO1067" s="190"/>
      <c r="AP1067" s="190"/>
      <c r="AQ1067" s="190"/>
      <c r="AR1067" s="190"/>
      <c r="AS1067" s="190"/>
      <c r="AT1067" s="190"/>
      <c r="AU1067" s="190"/>
      <c r="AV1067" s="190"/>
      <c r="AW1067" s="190"/>
      <c r="AX1067" s="190"/>
      <c r="AY1067" s="190"/>
      <c r="AZ1067" s="190"/>
      <c r="BA1067" s="190"/>
      <c r="BB1067" s="190"/>
      <c r="BC1067" s="190"/>
      <c r="BD1067" s="190"/>
      <c r="BE1067" s="190"/>
      <c r="BF1067" s="190"/>
      <c r="BG1067" s="190"/>
      <c r="BH1067" s="190"/>
      <c r="BI1067" s="190"/>
      <c r="BJ1067" s="190"/>
      <c r="BK1067" s="190"/>
      <c r="BL1067" s="190"/>
      <c r="BM1067" s="190"/>
      <c r="BN1067" s="190"/>
      <c r="BO1067" s="190"/>
      <c r="BP1067" s="190"/>
      <c r="BQ1067" s="190"/>
      <c r="BR1067" s="190"/>
      <c r="BS1067" s="190"/>
      <c r="BT1067" s="190"/>
      <c r="BU1067" s="190"/>
      <c r="BV1067" s="190"/>
      <c r="BW1067" s="190"/>
      <c r="BX1067" s="190"/>
      <c r="BY1067" s="190"/>
      <c r="BZ1067" s="190"/>
      <c r="CA1067" s="190"/>
      <c r="CB1067" s="190"/>
      <c r="CC1067" s="190"/>
      <c r="CD1067" s="190"/>
      <c r="CE1067" s="190"/>
      <c r="CF1067" s="190"/>
      <c r="CG1067" s="190"/>
      <c r="CH1067" s="190"/>
      <c r="CI1067" s="190"/>
      <c r="CJ1067" s="190"/>
      <c r="CK1067" s="190"/>
      <c r="CL1067" s="190"/>
      <c r="CM1067" s="190"/>
      <c r="CN1067" s="190"/>
      <c r="CO1067" s="190"/>
      <c r="CP1067" s="190"/>
      <c r="CQ1067" s="190"/>
      <c r="CR1067" s="190"/>
      <c r="CS1067" s="190"/>
      <c r="CT1067" s="190"/>
      <c r="CU1067" s="190"/>
      <c r="CV1067" s="190"/>
      <c r="CW1067" s="190"/>
      <c r="CX1067" s="190"/>
      <c r="CY1067" s="190"/>
      <c r="CZ1067" s="190"/>
      <c r="DA1067" s="190"/>
      <c r="DB1067" s="190"/>
      <c r="DC1067" s="190"/>
      <c r="DD1067" s="190"/>
      <c r="DE1067" s="190"/>
      <c r="DF1067" s="190"/>
      <c r="DG1067" s="190"/>
      <c r="DH1067" s="190"/>
      <c r="DI1067" s="190"/>
      <c r="DJ1067" s="190"/>
      <c r="DK1067" s="190"/>
      <c r="DL1067" s="190"/>
      <c r="DM1067" s="190"/>
      <c r="DN1067" s="190"/>
      <c r="DO1067" s="190"/>
      <c r="DP1067" s="190"/>
      <c r="DQ1067" s="190"/>
      <c r="DR1067" s="190"/>
      <c r="DS1067" s="190"/>
      <c r="DT1067" s="190"/>
      <c r="DU1067" s="190"/>
      <c r="DV1067" s="190"/>
      <c r="DW1067" s="190"/>
      <c r="DX1067" s="190"/>
      <c r="DY1067" s="190"/>
      <c r="DZ1067" s="190"/>
      <c r="EA1067" s="190"/>
      <c r="EB1067" s="190"/>
      <c r="EC1067" s="190"/>
      <c r="ED1067" s="190"/>
      <c r="EE1067" s="190"/>
      <c r="EF1067" s="190"/>
      <c r="EG1067" s="190"/>
      <c r="EH1067" s="190"/>
      <c r="EI1067" s="190"/>
      <c r="EJ1067" s="190"/>
      <c r="EK1067" s="190"/>
      <c r="EL1067" s="190"/>
      <c r="EM1067" s="190"/>
      <c r="EN1067" s="190"/>
      <c r="EO1067" s="190"/>
      <c r="EP1067" s="190"/>
      <c r="EQ1067" s="190"/>
      <c r="ER1067" s="190"/>
      <c r="ES1067" s="190"/>
      <c r="ET1067" s="190"/>
      <c r="EU1067" s="190"/>
      <c r="EV1067" s="190"/>
      <c r="EW1067" s="190"/>
      <c r="EX1067" s="190"/>
      <c r="EY1067" s="190"/>
      <c r="EZ1067" s="190"/>
      <c r="FA1067" s="190"/>
      <c r="FB1067" s="190"/>
      <c r="FC1067" s="190"/>
      <c r="FD1067" s="190"/>
      <c r="FE1067" s="190"/>
      <c r="FF1067" s="190"/>
      <c r="FG1067" s="190"/>
      <c r="FH1067" s="190"/>
      <c r="FI1067" s="190"/>
      <c r="FJ1067" s="190"/>
      <c r="FK1067" s="190"/>
      <c r="FL1067" s="190"/>
      <c r="FM1067" s="190"/>
      <c r="FN1067" s="190"/>
      <c r="FO1067" s="190"/>
      <c r="FP1067" s="190"/>
      <c r="FQ1067" s="190"/>
      <c r="FR1067" s="190"/>
      <c r="FS1067" s="190"/>
      <c r="FT1067" s="190"/>
      <c r="FU1067" s="190"/>
      <c r="FV1067" s="190"/>
      <c r="FW1067" s="190"/>
    </row>
    <row r="1068" spans="1:179" s="16" customFormat="1" ht="21" customHeight="1" x14ac:dyDescent="0.25">
      <c r="A1068" s="700">
        <v>1002</v>
      </c>
      <c r="B1068" s="714" t="s">
        <v>7036</v>
      </c>
      <c r="C1068" s="715" t="s">
        <v>1159</v>
      </c>
      <c r="D1068" s="719" t="s">
        <v>9</v>
      </c>
      <c r="E1068" s="700">
        <v>83</v>
      </c>
      <c r="F1068" s="730" t="str">
        <f t="shared" si="19"/>
        <v>Tốt</v>
      </c>
      <c r="G1068" s="700"/>
      <c r="H1068" s="190"/>
      <c r="I1068" s="190"/>
      <c r="J1068" s="190"/>
      <c r="K1068" s="190"/>
      <c r="L1068" s="190"/>
      <c r="M1068" s="190"/>
      <c r="N1068" s="190"/>
      <c r="O1068" s="190"/>
      <c r="P1068" s="190"/>
      <c r="Q1068" s="190"/>
      <c r="R1068" s="190"/>
      <c r="S1068" s="190"/>
      <c r="T1068" s="190"/>
      <c r="U1068" s="190"/>
      <c r="V1068" s="190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0"/>
      <c r="AT1068" s="190"/>
      <c r="AU1068" s="190"/>
      <c r="AV1068" s="190"/>
      <c r="AW1068" s="190"/>
      <c r="AX1068" s="190"/>
      <c r="AY1068" s="190"/>
      <c r="AZ1068" s="190"/>
      <c r="BA1068" s="190"/>
      <c r="BB1068" s="190"/>
      <c r="BC1068" s="190"/>
      <c r="BD1068" s="190"/>
      <c r="BE1068" s="190"/>
      <c r="BF1068" s="190"/>
      <c r="BG1068" s="190"/>
      <c r="BH1068" s="190"/>
      <c r="BI1068" s="190"/>
      <c r="BJ1068" s="190"/>
      <c r="BK1068" s="190"/>
      <c r="BL1068" s="190"/>
      <c r="BM1068" s="190"/>
      <c r="BN1068" s="190"/>
      <c r="BO1068" s="190"/>
      <c r="BP1068" s="190"/>
      <c r="BQ1068" s="190"/>
      <c r="BR1068" s="190"/>
      <c r="BS1068" s="190"/>
      <c r="BT1068" s="190"/>
      <c r="BU1068" s="190"/>
      <c r="BV1068" s="190"/>
      <c r="BW1068" s="190"/>
      <c r="BX1068" s="190"/>
      <c r="BY1068" s="190"/>
      <c r="BZ1068" s="190"/>
      <c r="CA1068" s="190"/>
      <c r="CB1068" s="190"/>
      <c r="CC1068" s="190"/>
      <c r="CD1068" s="190"/>
      <c r="CE1068" s="190"/>
      <c r="CF1068" s="190"/>
      <c r="CG1068" s="190"/>
      <c r="CH1068" s="190"/>
      <c r="CI1068" s="190"/>
      <c r="CJ1068" s="190"/>
      <c r="CK1068" s="190"/>
      <c r="CL1068" s="190"/>
      <c r="CM1068" s="190"/>
      <c r="CN1068" s="190"/>
      <c r="CO1068" s="190"/>
      <c r="CP1068" s="190"/>
      <c r="CQ1068" s="190"/>
      <c r="CR1068" s="190"/>
      <c r="CS1068" s="190"/>
      <c r="CT1068" s="190"/>
      <c r="CU1068" s="190"/>
      <c r="CV1068" s="190"/>
      <c r="CW1068" s="190"/>
      <c r="CX1068" s="190"/>
      <c r="CY1068" s="190"/>
      <c r="CZ1068" s="190"/>
      <c r="DA1068" s="190"/>
      <c r="DB1068" s="190"/>
      <c r="DC1068" s="190"/>
      <c r="DD1068" s="190"/>
      <c r="DE1068" s="190"/>
      <c r="DF1068" s="190"/>
      <c r="DG1068" s="190"/>
      <c r="DH1068" s="190"/>
      <c r="DI1068" s="190"/>
      <c r="DJ1068" s="190"/>
      <c r="DK1068" s="190"/>
      <c r="DL1068" s="190"/>
      <c r="DM1068" s="190"/>
      <c r="DN1068" s="190"/>
      <c r="DO1068" s="190"/>
      <c r="DP1068" s="190"/>
      <c r="DQ1068" s="190"/>
      <c r="DR1068" s="190"/>
      <c r="DS1068" s="190"/>
      <c r="DT1068" s="190"/>
      <c r="DU1068" s="190"/>
      <c r="DV1068" s="190"/>
      <c r="DW1068" s="190"/>
      <c r="DX1068" s="190"/>
      <c r="DY1068" s="190"/>
      <c r="DZ1068" s="190"/>
      <c r="EA1068" s="190"/>
      <c r="EB1068" s="190"/>
      <c r="EC1068" s="190"/>
      <c r="ED1068" s="190"/>
      <c r="EE1068" s="190"/>
      <c r="EF1068" s="190"/>
      <c r="EG1068" s="190"/>
      <c r="EH1068" s="190"/>
      <c r="EI1068" s="190"/>
      <c r="EJ1068" s="190"/>
      <c r="EK1068" s="190"/>
      <c r="EL1068" s="190"/>
      <c r="EM1068" s="190"/>
      <c r="EN1068" s="190"/>
      <c r="EO1068" s="190"/>
      <c r="EP1068" s="190"/>
      <c r="EQ1068" s="190"/>
      <c r="ER1068" s="190"/>
      <c r="ES1068" s="190"/>
      <c r="ET1068" s="190"/>
      <c r="EU1068" s="190"/>
      <c r="EV1068" s="190"/>
      <c r="EW1068" s="190"/>
      <c r="EX1068" s="190"/>
      <c r="EY1068" s="190"/>
      <c r="EZ1068" s="190"/>
      <c r="FA1068" s="190"/>
      <c r="FB1068" s="190"/>
      <c r="FC1068" s="190"/>
      <c r="FD1068" s="190"/>
      <c r="FE1068" s="190"/>
      <c r="FF1068" s="190"/>
      <c r="FG1068" s="190"/>
      <c r="FH1068" s="190"/>
      <c r="FI1068" s="190"/>
      <c r="FJ1068" s="190"/>
      <c r="FK1068" s="190"/>
      <c r="FL1068" s="190"/>
      <c r="FM1068" s="190"/>
      <c r="FN1068" s="190"/>
      <c r="FO1068" s="190"/>
      <c r="FP1068" s="190"/>
      <c r="FQ1068" s="190"/>
      <c r="FR1068" s="190"/>
      <c r="FS1068" s="190"/>
      <c r="FT1068" s="190"/>
      <c r="FU1068" s="190"/>
      <c r="FV1068" s="190"/>
      <c r="FW1068" s="190"/>
    </row>
    <row r="1069" spans="1:179" s="16" customFormat="1" ht="21" customHeight="1" x14ac:dyDescent="0.25">
      <c r="A1069" s="700">
        <v>1003</v>
      </c>
      <c r="B1069" s="714" t="s">
        <v>7037</v>
      </c>
      <c r="C1069" s="715" t="s">
        <v>2146</v>
      </c>
      <c r="D1069" s="719" t="s">
        <v>9</v>
      </c>
      <c r="E1069" s="700">
        <v>83</v>
      </c>
      <c r="F1069" s="730" t="str">
        <f t="shared" si="19"/>
        <v>Tốt</v>
      </c>
      <c r="G1069" s="700"/>
      <c r="H1069" s="190"/>
      <c r="I1069" s="190"/>
      <c r="J1069" s="190"/>
      <c r="K1069" s="190"/>
      <c r="L1069" s="190"/>
      <c r="M1069" s="190"/>
      <c r="N1069" s="190"/>
      <c r="O1069" s="190"/>
      <c r="P1069" s="190"/>
      <c r="Q1069" s="190"/>
      <c r="R1069" s="190"/>
      <c r="S1069" s="190"/>
      <c r="T1069" s="190"/>
      <c r="U1069" s="190"/>
      <c r="V1069" s="190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0"/>
      <c r="AT1069" s="190"/>
      <c r="AU1069" s="190"/>
      <c r="AV1069" s="190"/>
      <c r="AW1069" s="190"/>
      <c r="AX1069" s="190"/>
      <c r="AY1069" s="190"/>
      <c r="AZ1069" s="190"/>
      <c r="BA1069" s="190"/>
      <c r="BB1069" s="190"/>
      <c r="BC1069" s="190"/>
      <c r="BD1069" s="190"/>
      <c r="BE1069" s="190"/>
      <c r="BF1069" s="190"/>
      <c r="BG1069" s="190"/>
      <c r="BH1069" s="190"/>
      <c r="BI1069" s="190"/>
      <c r="BJ1069" s="190"/>
      <c r="BK1069" s="190"/>
      <c r="BL1069" s="190"/>
      <c r="BM1069" s="190"/>
      <c r="BN1069" s="190"/>
      <c r="BO1069" s="190"/>
      <c r="BP1069" s="190"/>
      <c r="BQ1069" s="190"/>
      <c r="BR1069" s="190"/>
      <c r="BS1069" s="190"/>
      <c r="BT1069" s="190"/>
      <c r="BU1069" s="190"/>
      <c r="BV1069" s="190"/>
      <c r="BW1069" s="190"/>
      <c r="BX1069" s="190"/>
      <c r="BY1069" s="190"/>
      <c r="BZ1069" s="190"/>
      <c r="CA1069" s="190"/>
      <c r="CB1069" s="190"/>
      <c r="CC1069" s="190"/>
      <c r="CD1069" s="190"/>
      <c r="CE1069" s="190"/>
      <c r="CF1069" s="190"/>
      <c r="CG1069" s="190"/>
      <c r="CH1069" s="190"/>
      <c r="CI1069" s="190"/>
      <c r="CJ1069" s="190"/>
      <c r="CK1069" s="190"/>
      <c r="CL1069" s="190"/>
      <c r="CM1069" s="190"/>
      <c r="CN1069" s="190"/>
      <c r="CO1069" s="190"/>
      <c r="CP1069" s="190"/>
      <c r="CQ1069" s="190"/>
      <c r="CR1069" s="190"/>
      <c r="CS1069" s="190"/>
      <c r="CT1069" s="190"/>
      <c r="CU1069" s="190"/>
      <c r="CV1069" s="190"/>
      <c r="CW1069" s="190"/>
      <c r="CX1069" s="190"/>
      <c r="CY1069" s="190"/>
      <c r="CZ1069" s="190"/>
      <c r="DA1069" s="190"/>
      <c r="DB1069" s="190"/>
      <c r="DC1069" s="190"/>
      <c r="DD1069" s="190"/>
      <c r="DE1069" s="190"/>
      <c r="DF1069" s="190"/>
      <c r="DG1069" s="190"/>
      <c r="DH1069" s="190"/>
      <c r="DI1069" s="190"/>
      <c r="DJ1069" s="190"/>
      <c r="DK1069" s="190"/>
      <c r="DL1069" s="190"/>
      <c r="DM1069" s="190"/>
      <c r="DN1069" s="190"/>
      <c r="DO1069" s="190"/>
      <c r="DP1069" s="190"/>
      <c r="DQ1069" s="190"/>
      <c r="DR1069" s="190"/>
      <c r="DS1069" s="190"/>
      <c r="DT1069" s="190"/>
      <c r="DU1069" s="190"/>
      <c r="DV1069" s="190"/>
      <c r="DW1069" s="190"/>
      <c r="DX1069" s="190"/>
      <c r="DY1069" s="190"/>
      <c r="DZ1069" s="190"/>
      <c r="EA1069" s="190"/>
      <c r="EB1069" s="190"/>
      <c r="EC1069" s="190"/>
      <c r="ED1069" s="190"/>
      <c r="EE1069" s="190"/>
      <c r="EF1069" s="190"/>
      <c r="EG1069" s="190"/>
      <c r="EH1069" s="190"/>
      <c r="EI1069" s="190"/>
      <c r="EJ1069" s="190"/>
      <c r="EK1069" s="190"/>
      <c r="EL1069" s="190"/>
      <c r="EM1069" s="190"/>
      <c r="EN1069" s="190"/>
      <c r="EO1069" s="190"/>
      <c r="EP1069" s="190"/>
      <c r="EQ1069" s="190"/>
      <c r="ER1069" s="190"/>
      <c r="ES1069" s="190"/>
      <c r="ET1069" s="190"/>
      <c r="EU1069" s="190"/>
      <c r="EV1069" s="190"/>
      <c r="EW1069" s="190"/>
      <c r="EX1069" s="190"/>
      <c r="EY1069" s="190"/>
      <c r="EZ1069" s="190"/>
      <c r="FA1069" s="190"/>
      <c r="FB1069" s="190"/>
      <c r="FC1069" s="190"/>
      <c r="FD1069" s="190"/>
      <c r="FE1069" s="190"/>
      <c r="FF1069" s="190"/>
      <c r="FG1069" s="190"/>
      <c r="FH1069" s="190"/>
      <c r="FI1069" s="190"/>
      <c r="FJ1069" s="190"/>
      <c r="FK1069" s="190"/>
      <c r="FL1069" s="190"/>
      <c r="FM1069" s="190"/>
      <c r="FN1069" s="190"/>
      <c r="FO1069" s="190"/>
      <c r="FP1069" s="190"/>
      <c r="FQ1069" s="190"/>
      <c r="FR1069" s="190"/>
      <c r="FS1069" s="190"/>
      <c r="FT1069" s="190"/>
      <c r="FU1069" s="190"/>
      <c r="FV1069" s="190"/>
      <c r="FW1069" s="190"/>
    </row>
    <row r="1070" spans="1:179" s="16" customFormat="1" ht="21" customHeight="1" x14ac:dyDescent="0.25">
      <c r="A1070" s="700">
        <v>1004</v>
      </c>
      <c r="B1070" s="714" t="s">
        <v>7038</v>
      </c>
      <c r="C1070" s="715" t="s">
        <v>18</v>
      </c>
      <c r="D1070" s="719" t="s">
        <v>11</v>
      </c>
      <c r="E1070" s="700">
        <v>84</v>
      </c>
      <c r="F1070" s="730" t="str">
        <f t="shared" si="19"/>
        <v>Tốt</v>
      </c>
      <c r="G1070" s="700"/>
      <c r="H1070" s="190"/>
      <c r="I1070" s="190"/>
      <c r="J1070" s="190"/>
      <c r="K1070" s="190"/>
      <c r="L1070" s="190"/>
      <c r="M1070" s="190"/>
      <c r="N1070" s="190"/>
      <c r="O1070" s="190"/>
      <c r="P1070" s="190"/>
      <c r="Q1070" s="190"/>
      <c r="R1070" s="190"/>
      <c r="S1070" s="190"/>
      <c r="T1070" s="190"/>
      <c r="U1070" s="190"/>
      <c r="V1070" s="190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0"/>
      <c r="AT1070" s="190"/>
      <c r="AU1070" s="190"/>
      <c r="AV1070" s="190"/>
      <c r="AW1070" s="190"/>
      <c r="AX1070" s="190"/>
      <c r="AY1070" s="190"/>
      <c r="AZ1070" s="190"/>
      <c r="BA1070" s="190"/>
      <c r="BB1070" s="190"/>
      <c r="BC1070" s="190"/>
      <c r="BD1070" s="190"/>
      <c r="BE1070" s="190"/>
      <c r="BF1070" s="190"/>
      <c r="BG1070" s="190"/>
      <c r="BH1070" s="190"/>
      <c r="BI1070" s="190"/>
      <c r="BJ1070" s="190"/>
      <c r="BK1070" s="190"/>
      <c r="BL1070" s="190"/>
      <c r="BM1070" s="190"/>
      <c r="BN1070" s="190"/>
      <c r="BO1070" s="190"/>
      <c r="BP1070" s="190"/>
      <c r="BQ1070" s="190"/>
      <c r="BR1070" s="190"/>
      <c r="BS1070" s="190"/>
      <c r="BT1070" s="190"/>
      <c r="BU1070" s="190"/>
      <c r="BV1070" s="190"/>
      <c r="BW1070" s="190"/>
      <c r="BX1070" s="190"/>
      <c r="BY1070" s="190"/>
      <c r="BZ1070" s="190"/>
      <c r="CA1070" s="190"/>
      <c r="CB1070" s="190"/>
      <c r="CC1070" s="190"/>
      <c r="CD1070" s="190"/>
      <c r="CE1070" s="190"/>
      <c r="CF1070" s="190"/>
      <c r="CG1070" s="190"/>
      <c r="CH1070" s="190"/>
      <c r="CI1070" s="190"/>
      <c r="CJ1070" s="190"/>
      <c r="CK1070" s="190"/>
      <c r="CL1070" s="190"/>
      <c r="CM1070" s="190"/>
      <c r="CN1070" s="190"/>
      <c r="CO1070" s="190"/>
      <c r="CP1070" s="190"/>
      <c r="CQ1070" s="190"/>
      <c r="CR1070" s="190"/>
      <c r="CS1070" s="190"/>
      <c r="CT1070" s="190"/>
      <c r="CU1070" s="190"/>
      <c r="CV1070" s="190"/>
      <c r="CW1070" s="190"/>
      <c r="CX1070" s="190"/>
      <c r="CY1070" s="190"/>
      <c r="CZ1070" s="190"/>
      <c r="DA1070" s="190"/>
      <c r="DB1070" s="190"/>
      <c r="DC1070" s="190"/>
      <c r="DD1070" s="190"/>
      <c r="DE1070" s="190"/>
      <c r="DF1070" s="190"/>
      <c r="DG1070" s="190"/>
      <c r="DH1070" s="190"/>
      <c r="DI1070" s="190"/>
      <c r="DJ1070" s="190"/>
      <c r="DK1070" s="190"/>
      <c r="DL1070" s="190"/>
      <c r="DM1070" s="190"/>
      <c r="DN1070" s="190"/>
      <c r="DO1070" s="190"/>
      <c r="DP1070" s="190"/>
      <c r="DQ1070" s="190"/>
      <c r="DR1070" s="190"/>
      <c r="DS1070" s="190"/>
      <c r="DT1070" s="190"/>
      <c r="DU1070" s="190"/>
      <c r="DV1070" s="190"/>
      <c r="DW1070" s="190"/>
      <c r="DX1070" s="190"/>
      <c r="DY1070" s="190"/>
      <c r="DZ1070" s="190"/>
      <c r="EA1070" s="190"/>
      <c r="EB1070" s="190"/>
      <c r="EC1070" s="190"/>
      <c r="ED1070" s="190"/>
      <c r="EE1070" s="190"/>
      <c r="EF1070" s="190"/>
      <c r="EG1070" s="190"/>
      <c r="EH1070" s="190"/>
      <c r="EI1070" s="190"/>
      <c r="EJ1070" s="190"/>
      <c r="EK1070" s="190"/>
      <c r="EL1070" s="190"/>
      <c r="EM1070" s="190"/>
      <c r="EN1070" s="190"/>
      <c r="EO1070" s="190"/>
      <c r="EP1070" s="190"/>
      <c r="EQ1070" s="190"/>
      <c r="ER1070" s="190"/>
      <c r="ES1070" s="190"/>
      <c r="ET1070" s="190"/>
      <c r="EU1070" s="190"/>
      <c r="EV1070" s="190"/>
      <c r="EW1070" s="190"/>
      <c r="EX1070" s="190"/>
      <c r="EY1070" s="190"/>
      <c r="EZ1070" s="190"/>
      <c r="FA1070" s="190"/>
      <c r="FB1070" s="190"/>
      <c r="FC1070" s="190"/>
      <c r="FD1070" s="190"/>
      <c r="FE1070" s="190"/>
      <c r="FF1070" s="190"/>
      <c r="FG1070" s="190"/>
      <c r="FH1070" s="190"/>
      <c r="FI1070" s="190"/>
      <c r="FJ1070" s="190"/>
      <c r="FK1070" s="190"/>
      <c r="FL1070" s="190"/>
      <c r="FM1070" s="190"/>
      <c r="FN1070" s="190"/>
      <c r="FO1070" s="190"/>
      <c r="FP1070" s="190"/>
      <c r="FQ1070" s="190"/>
      <c r="FR1070" s="190"/>
      <c r="FS1070" s="190"/>
      <c r="FT1070" s="190"/>
      <c r="FU1070" s="190"/>
      <c r="FV1070" s="190"/>
      <c r="FW1070" s="190"/>
    </row>
    <row r="1071" spans="1:179" s="16" customFormat="1" ht="21" customHeight="1" x14ac:dyDescent="0.25">
      <c r="A1071" s="700">
        <v>1005</v>
      </c>
      <c r="B1071" s="714" t="s">
        <v>7039</v>
      </c>
      <c r="C1071" s="715" t="s">
        <v>18</v>
      </c>
      <c r="D1071" s="719" t="s">
        <v>89</v>
      </c>
      <c r="E1071" s="700">
        <v>20</v>
      </c>
      <c r="F1071" s="730" t="str">
        <f t="shared" si="19"/>
        <v>Kém</v>
      </c>
      <c r="G1071" s="787" t="s">
        <v>3651</v>
      </c>
      <c r="H1071" s="190"/>
      <c r="I1071" s="190"/>
      <c r="J1071" s="190"/>
      <c r="K1071" s="190"/>
      <c r="L1071" s="190"/>
      <c r="M1071" s="190"/>
      <c r="N1071" s="190"/>
      <c r="O1071" s="190"/>
      <c r="P1071" s="190"/>
      <c r="Q1071" s="190"/>
      <c r="R1071" s="190"/>
      <c r="S1071" s="190"/>
      <c r="T1071" s="190"/>
      <c r="U1071" s="190"/>
      <c r="V1071" s="190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0"/>
      <c r="AT1071" s="190"/>
      <c r="AU1071" s="190"/>
      <c r="AV1071" s="190"/>
      <c r="AW1071" s="190"/>
      <c r="AX1071" s="190"/>
      <c r="AY1071" s="190"/>
      <c r="AZ1071" s="190"/>
      <c r="BA1071" s="190"/>
      <c r="BB1071" s="190"/>
      <c r="BC1071" s="190"/>
      <c r="BD1071" s="190"/>
      <c r="BE1071" s="190"/>
      <c r="BF1071" s="190"/>
      <c r="BG1071" s="190"/>
      <c r="BH1071" s="190"/>
      <c r="BI1071" s="190"/>
      <c r="BJ1071" s="190"/>
      <c r="BK1071" s="190"/>
      <c r="BL1071" s="190"/>
      <c r="BM1071" s="190"/>
      <c r="BN1071" s="190"/>
      <c r="BO1071" s="190"/>
      <c r="BP1071" s="190"/>
      <c r="BQ1071" s="190"/>
      <c r="BR1071" s="190"/>
      <c r="BS1071" s="190"/>
      <c r="BT1071" s="190"/>
      <c r="BU1071" s="190"/>
      <c r="BV1071" s="190"/>
      <c r="BW1071" s="190"/>
      <c r="BX1071" s="190"/>
      <c r="BY1071" s="190"/>
      <c r="BZ1071" s="190"/>
      <c r="CA1071" s="190"/>
      <c r="CB1071" s="190"/>
      <c r="CC1071" s="190"/>
      <c r="CD1071" s="190"/>
      <c r="CE1071" s="190"/>
      <c r="CF1071" s="190"/>
      <c r="CG1071" s="190"/>
      <c r="CH1071" s="190"/>
      <c r="CI1071" s="190"/>
      <c r="CJ1071" s="190"/>
      <c r="CK1071" s="190"/>
      <c r="CL1071" s="190"/>
      <c r="CM1071" s="190"/>
      <c r="CN1071" s="190"/>
      <c r="CO1071" s="190"/>
      <c r="CP1071" s="190"/>
      <c r="CQ1071" s="190"/>
      <c r="CR1071" s="190"/>
      <c r="CS1071" s="190"/>
      <c r="CT1071" s="190"/>
      <c r="CU1071" s="190"/>
      <c r="CV1071" s="190"/>
      <c r="CW1071" s="190"/>
      <c r="CX1071" s="190"/>
      <c r="CY1071" s="190"/>
      <c r="CZ1071" s="190"/>
      <c r="DA1071" s="190"/>
      <c r="DB1071" s="190"/>
      <c r="DC1071" s="190"/>
      <c r="DD1071" s="190"/>
      <c r="DE1071" s="190"/>
      <c r="DF1071" s="190"/>
      <c r="DG1071" s="190"/>
      <c r="DH1071" s="190"/>
      <c r="DI1071" s="190"/>
      <c r="DJ1071" s="190"/>
      <c r="DK1071" s="190"/>
      <c r="DL1071" s="190"/>
      <c r="DM1071" s="190"/>
      <c r="DN1071" s="190"/>
      <c r="DO1071" s="190"/>
      <c r="DP1071" s="190"/>
      <c r="DQ1071" s="190"/>
      <c r="DR1071" s="190"/>
      <c r="DS1071" s="190"/>
      <c r="DT1071" s="190"/>
      <c r="DU1071" s="190"/>
      <c r="DV1071" s="190"/>
      <c r="DW1071" s="190"/>
      <c r="DX1071" s="190"/>
      <c r="DY1071" s="190"/>
      <c r="DZ1071" s="190"/>
      <c r="EA1071" s="190"/>
      <c r="EB1071" s="190"/>
      <c r="EC1071" s="190"/>
      <c r="ED1071" s="190"/>
      <c r="EE1071" s="190"/>
      <c r="EF1071" s="190"/>
      <c r="EG1071" s="190"/>
      <c r="EH1071" s="190"/>
      <c r="EI1071" s="190"/>
      <c r="EJ1071" s="190"/>
      <c r="EK1071" s="190"/>
      <c r="EL1071" s="190"/>
      <c r="EM1071" s="190"/>
      <c r="EN1071" s="190"/>
      <c r="EO1071" s="190"/>
      <c r="EP1071" s="190"/>
      <c r="EQ1071" s="190"/>
      <c r="ER1071" s="190"/>
      <c r="ES1071" s="190"/>
      <c r="ET1071" s="190"/>
      <c r="EU1071" s="190"/>
      <c r="EV1071" s="190"/>
      <c r="EW1071" s="190"/>
      <c r="EX1071" s="190"/>
      <c r="EY1071" s="190"/>
      <c r="EZ1071" s="190"/>
      <c r="FA1071" s="190"/>
      <c r="FB1071" s="190"/>
      <c r="FC1071" s="190"/>
      <c r="FD1071" s="190"/>
      <c r="FE1071" s="190"/>
      <c r="FF1071" s="190"/>
      <c r="FG1071" s="190"/>
      <c r="FH1071" s="190"/>
      <c r="FI1071" s="190"/>
      <c r="FJ1071" s="190"/>
      <c r="FK1071" s="190"/>
      <c r="FL1071" s="190"/>
      <c r="FM1071" s="190"/>
      <c r="FN1071" s="190"/>
      <c r="FO1071" s="190"/>
      <c r="FP1071" s="190"/>
      <c r="FQ1071" s="190"/>
      <c r="FR1071" s="190"/>
      <c r="FS1071" s="190"/>
      <c r="FT1071" s="190"/>
      <c r="FU1071" s="190"/>
      <c r="FV1071" s="190"/>
      <c r="FW1071" s="190"/>
    </row>
    <row r="1072" spans="1:179" s="16" customFormat="1" ht="21" customHeight="1" x14ac:dyDescent="0.25">
      <c r="A1072" s="700">
        <v>1006</v>
      </c>
      <c r="B1072" s="714" t="s">
        <v>7040</v>
      </c>
      <c r="C1072" s="715" t="s">
        <v>77</v>
      </c>
      <c r="D1072" s="719" t="s">
        <v>134</v>
      </c>
      <c r="E1072" s="700">
        <v>81</v>
      </c>
      <c r="F1072" s="730" t="str">
        <f t="shared" si="19"/>
        <v>Tốt</v>
      </c>
      <c r="G1072" s="700"/>
      <c r="H1072" s="190"/>
      <c r="I1072" s="190"/>
      <c r="J1072" s="190"/>
      <c r="K1072" s="190"/>
      <c r="L1072" s="190"/>
      <c r="M1072" s="190"/>
      <c r="N1072" s="190"/>
      <c r="O1072" s="190"/>
      <c r="P1072" s="190"/>
      <c r="Q1072" s="190"/>
      <c r="R1072" s="190"/>
      <c r="S1072" s="190"/>
      <c r="T1072" s="190"/>
      <c r="U1072" s="190"/>
      <c r="V1072" s="190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0"/>
      <c r="AT1072" s="190"/>
      <c r="AU1072" s="190"/>
      <c r="AV1072" s="190"/>
      <c r="AW1072" s="190"/>
      <c r="AX1072" s="190"/>
      <c r="AY1072" s="190"/>
      <c r="AZ1072" s="190"/>
      <c r="BA1072" s="190"/>
      <c r="BB1072" s="190"/>
      <c r="BC1072" s="190"/>
      <c r="BD1072" s="190"/>
      <c r="BE1072" s="190"/>
      <c r="BF1072" s="190"/>
      <c r="BG1072" s="190"/>
      <c r="BH1072" s="190"/>
      <c r="BI1072" s="190"/>
      <c r="BJ1072" s="190"/>
      <c r="BK1072" s="190"/>
      <c r="BL1072" s="190"/>
      <c r="BM1072" s="190"/>
      <c r="BN1072" s="190"/>
      <c r="BO1072" s="190"/>
      <c r="BP1072" s="190"/>
      <c r="BQ1072" s="190"/>
      <c r="BR1072" s="190"/>
      <c r="BS1072" s="190"/>
      <c r="BT1072" s="190"/>
      <c r="BU1072" s="190"/>
      <c r="BV1072" s="190"/>
      <c r="BW1072" s="190"/>
      <c r="BX1072" s="190"/>
      <c r="BY1072" s="190"/>
      <c r="BZ1072" s="190"/>
      <c r="CA1072" s="190"/>
      <c r="CB1072" s="190"/>
      <c r="CC1072" s="190"/>
      <c r="CD1072" s="190"/>
      <c r="CE1072" s="190"/>
      <c r="CF1072" s="190"/>
      <c r="CG1072" s="190"/>
      <c r="CH1072" s="190"/>
      <c r="CI1072" s="190"/>
      <c r="CJ1072" s="190"/>
      <c r="CK1072" s="190"/>
      <c r="CL1072" s="190"/>
      <c r="CM1072" s="190"/>
      <c r="CN1072" s="190"/>
      <c r="CO1072" s="190"/>
      <c r="CP1072" s="190"/>
      <c r="CQ1072" s="190"/>
      <c r="CR1072" s="190"/>
      <c r="CS1072" s="190"/>
      <c r="CT1072" s="190"/>
      <c r="CU1072" s="190"/>
      <c r="CV1072" s="190"/>
      <c r="CW1072" s="190"/>
      <c r="CX1072" s="190"/>
      <c r="CY1072" s="190"/>
      <c r="CZ1072" s="190"/>
      <c r="DA1072" s="190"/>
      <c r="DB1072" s="190"/>
      <c r="DC1072" s="190"/>
      <c r="DD1072" s="190"/>
      <c r="DE1072" s="190"/>
      <c r="DF1072" s="190"/>
      <c r="DG1072" s="190"/>
      <c r="DH1072" s="190"/>
      <c r="DI1072" s="190"/>
      <c r="DJ1072" s="190"/>
      <c r="DK1072" s="190"/>
      <c r="DL1072" s="190"/>
      <c r="DM1072" s="190"/>
      <c r="DN1072" s="190"/>
      <c r="DO1072" s="190"/>
      <c r="DP1072" s="190"/>
      <c r="DQ1072" s="190"/>
      <c r="DR1072" s="190"/>
      <c r="DS1072" s="190"/>
      <c r="DT1072" s="190"/>
      <c r="DU1072" s="190"/>
      <c r="DV1072" s="190"/>
      <c r="DW1072" s="190"/>
      <c r="DX1072" s="190"/>
      <c r="DY1072" s="190"/>
      <c r="DZ1072" s="190"/>
      <c r="EA1072" s="190"/>
      <c r="EB1072" s="190"/>
      <c r="EC1072" s="190"/>
      <c r="ED1072" s="190"/>
      <c r="EE1072" s="190"/>
      <c r="EF1072" s="190"/>
      <c r="EG1072" s="190"/>
      <c r="EH1072" s="190"/>
      <c r="EI1072" s="190"/>
      <c r="EJ1072" s="190"/>
      <c r="EK1072" s="190"/>
      <c r="EL1072" s="190"/>
      <c r="EM1072" s="190"/>
      <c r="EN1072" s="190"/>
      <c r="EO1072" s="190"/>
      <c r="EP1072" s="190"/>
      <c r="EQ1072" s="190"/>
      <c r="ER1072" s="190"/>
      <c r="ES1072" s="190"/>
      <c r="ET1072" s="190"/>
      <c r="EU1072" s="190"/>
      <c r="EV1072" s="190"/>
      <c r="EW1072" s="190"/>
      <c r="EX1072" s="190"/>
      <c r="EY1072" s="190"/>
      <c r="EZ1072" s="190"/>
      <c r="FA1072" s="190"/>
      <c r="FB1072" s="190"/>
      <c r="FC1072" s="190"/>
      <c r="FD1072" s="190"/>
      <c r="FE1072" s="190"/>
      <c r="FF1072" s="190"/>
      <c r="FG1072" s="190"/>
      <c r="FH1072" s="190"/>
      <c r="FI1072" s="190"/>
      <c r="FJ1072" s="190"/>
      <c r="FK1072" s="190"/>
      <c r="FL1072" s="190"/>
      <c r="FM1072" s="190"/>
      <c r="FN1072" s="190"/>
      <c r="FO1072" s="190"/>
      <c r="FP1072" s="190"/>
      <c r="FQ1072" s="190"/>
      <c r="FR1072" s="190"/>
      <c r="FS1072" s="190"/>
      <c r="FT1072" s="190"/>
      <c r="FU1072" s="190"/>
      <c r="FV1072" s="190"/>
      <c r="FW1072" s="190"/>
    </row>
    <row r="1073" spans="1:179" s="16" customFormat="1" ht="21" customHeight="1" x14ac:dyDescent="0.25">
      <c r="A1073" s="700">
        <v>1007</v>
      </c>
      <c r="B1073" s="714" t="s">
        <v>7041</v>
      </c>
      <c r="C1073" s="715" t="s">
        <v>3079</v>
      </c>
      <c r="D1073" s="719" t="s">
        <v>134</v>
      </c>
      <c r="E1073" s="700">
        <v>81</v>
      </c>
      <c r="F1073" s="730" t="str">
        <f t="shared" si="19"/>
        <v>Tốt</v>
      </c>
      <c r="G1073" s="700"/>
      <c r="H1073" s="190"/>
      <c r="I1073" s="190"/>
      <c r="J1073" s="190"/>
      <c r="K1073" s="190"/>
      <c r="L1073" s="190"/>
      <c r="M1073" s="190"/>
      <c r="N1073" s="190"/>
      <c r="O1073" s="190"/>
      <c r="P1073" s="190"/>
      <c r="Q1073" s="190"/>
      <c r="R1073" s="190"/>
      <c r="S1073" s="190"/>
      <c r="T1073" s="190"/>
      <c r="U1073" s="190"/>
      <c r="V1073" s="190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0"/>
      <c r="AT1073" s="190"/>
      <c r="AU1073" s="190"/>
      <c r="AV1073" s="190"/>
      <c r="AW1073" s="190"/>
      <c r="AX1073" s="190"/>
      <c r="AY1073" s="190"/>
      <c r="AZ1073" s="190"/>
      <c r="BA1073" s="190"/>
      <c r="BB1073" s="190"/>
      <c r="BC1073" s="190"/>
      <c r="BD1073" s="190"/>
      <c r="BE1073" s="190"/>
      <c r="BF1073" s="190"/>
      <c r="BG1073" s="190"/>
      <c r="BH1073" s="190"/>
      <c r="BI1073" s="190"/>
      <c r="BJ1073" s="190"/>
      <c r="BK1073" s="190"/>
      <c r="BL1073" s="190"/>
      <c r="BM1073" s="190"/>
      <c r="BN1073" s="190"/>
      <c r="BO1073" s="190"/>
      <c r="BP1073" s="190"/>
      <c r="BQ1073" s="190"/>
      <c r="BR1073" s="190"/>
      <c r="BS1073" s="190"/>
      <c r="BT1073" s="190"/>
      <c r="BU1073" s="190"/>
      <c r="BV1073" s="190"/>
      <c r="BW1073" s="190"/>
      <c r="BX1073" s="190"/>
      <c r="BY1073" s="190"/>
      <c r="BZ1073" s="190"/>
      <c r="CA1073" s="190"/>
      <c r="CB1073" s="190"/>
      <c r="CC1073" s="190"/>
      <c r="CD1073" s="190"/>
      <c r="CE1073" s="190"/>
      <c r="CF1073" s="190"/>
      <c r="CG1073" s="190"/>
      <c r="CH1073" s="190"/>
      <c r="CI1073" s="190"/>
      <c r="CJ1073" s="190"/>
      <c r="CK1073" s="190"/>
      <c r="CL1073" s="190"/>
      <c r="CM1073" s="190"/>
      <c r="CN1073" s="190"/>
      <c r="CO1073" s="190"/>
      <c r="CP1073" s="190"/>
      <c r="CQ1073" s="190"/>
      <c r="CR1073" s="190"/>
      <c r="CS1073" s="190"/>
      <c r="CT1073" s="190"/>
      <c r="CU1073" s="190"/>
      <c r="CV1073" s="190"/>
      <c r="CW1073" s="190"/>
      <c r="CX1073" s="190"/>
      <c r="CY1073" s="190"/>
      <c r="CZ1073" s="190"/>
      <c r="DA1073" s="190"/>
      <c r="DB1073" s="190"/>
      <c r="DC1073" s="190"/>
      <c r="DD1073" s="190"/>
      <c r="DE1073" s="190"/>
      <c r="DF1073" s="190"/>
      <c r="DG1073" s="190"/>
      <c r="DH1073" s="190"/>
      <c r="DI1073" s="190"/>
      <c r="DJ1073" s="190"/>
      <c r="DK1073" s="190"/>
      <c r="DL1073" s="190"/>
      <c r="DM1073" s="190"/>
      <c r="DN1073" s="190"/>
      <c r="DO1073" s="190"/>
      <c r="DP1073" s="190"/>
      <c r="DQ1073" s="190"/>
      <c r="DR1073" s="190"/>
      <c r="DS1073" s="190"/>
      <c r="DT1073" s="190"/>
      <c r="DU1073" s="190"/>
      <c r="DV1073" s="190"/>
      <c r="DW1073" s="190"/>
      <c r="DX1073" s="190"/>
      <c r="DY1073" s="190"/>
      <c r="DZ1073" s="190"/>
      <c r="EA1073" s="190"/>
      <c r="EB1073" s="190"/>
      <c r="EC1073" s="190"/>
      <c r="ED1073" s="190"/>
      <c r="EE1073" s="190"/>
      <c r="EF1073" s="190"/>
      <c r="EG1073" s="190"/>
      <c r="EH1073" s="190"/>
      <c r="EI1073" s="190"/>
      <c r="EJ1073" s="190"/>
      <c r="EK1073" s="190"/>
      <c r="EL1073" s="190"/>
      <c r="EM1073" s="190"/>
      <c r="EN1073" s="190"/>
      <c r="EO1073" s="190"/>
      <c r="EP1073" s="190"/>
      <c r="EQ1073" s="190"/>
      <c r="ER1073" s="190"/>
      <c r="ES1073" s="190"/>
      <c r="ET1073" s="190"/>
      <c r="EU1073" s="190"/>
      <c r="EV1073" s="190"/>
      <c r="EW1073" s="190"/>
      <c r="EX1073" s="190"/>
      <c r="EY1073" s="190"/>
      <c r="EZ1073" s="190"/>
      <c r="FA1073" s="190"/>
      <c r="FB1073" s="190"/>
      <c r="FC1073" s="190"/>
      <c r="FD1073" s="190"/>
      <c r="FE1073" s="190"/>
      <c r="FF1073" s="190"/>
      <c r="FG1073" s="190"/>
      <c r="FH1073" s="190"/>
      <c r="FI1073" s="190"/>
      <c r="FJ1073" s="190"/>
      <c r="FK1073" s="190"/>
      <c r="FL1073" s="190"/>
      <c r="FM1073" s="190"/>
      <c r="FN1073" s="190"/>
      <c r="FO1073" s="190"/>
      <c r="FP1073" s="190"/>
      <c r="FQ1073" s="190"/>
      <c r="FR1073" s="190"/>
      <c r="FS1073" s="190"/>
      <c r="FT1073" s="190"/>
      <c r="FU1073" s="190"/>
      <c r="FV1073" s="190"/>
      <c r="FW1073" s="190"/>
    </row>
    <row r="1074" spans="1:179" s="16" customFormat="1" ht="21" customHeight="1" x14ac:dyDescent="0.25">
      <c r="A1074" s="700">
        <v>1008</v>
      </c>
      <c r="B1074" s="714" t="s">
        <v>7042</v>
      </c>
      <c r="C1074" s="715" t="s">
        <v>7043</v>
      </c>
      <c r="D1074" s="719" t="s">
        <v>65</v>
      </c>
      <c r="E1074" s="700">
        <v>81</v>
      </c>
      <c r="F1074" s="730" t="str">
        <f t="shared" si="19"/>
        <v>Tốt</v>
      </c>
      <c r="G1074" s="700"/>
      <c r="H1074" s="190"/>
      <c r="I1074" s="190"/>
      <c r="J1074" s="190"/>
      <c r="K1074" s="190"/>
      <c r="L1074" s="190"/>
      <c r="M1074" s="190"/>
      <c r="N1074" s="190"/>
      <c r="O1074" s="190"/>
      <c r="P1074" s="190"/>
      <c r="Q1074" s="190"/>
      <c r="R1074" s="190"/>
      <c r="S1074" s="190"/>
      <c r="T1074" s="190"/>
      <c r="U1074" s="190"/>
      <c r="V1074" s="190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0"/>
      <c r="AT1074" s="190"/>
      <c r="AU1074" s="190"/>
      <c r="AV1074" s="190"/>
      <c r="AW1074" s="190"/>
      <c r="AX1074" s="190"/>
      <c r="AY1074" s="190"/>
      <c r="AZ1074" s="190"/>
      <c r="BA1074" s="190"/>
      <c r="BB1074" s="190"/>
      <c r="BC1074" s="190"/>
      <c r="BD1074" s="190"/>
      <c r="BE1074" s="190"/>
      <c r="BF1074" s="190"/>
      <c r="BG1074" s="190"/>
      <c r="BH1074" s="190"/>
      <c r="BI1074" s="190"/>
      <c r="BJ1074" s="190"/>
      <c r="BK1074" s="190"/>
      <c r="BL1074" s="190"/>
      <c r="BM1074" s="190"/>
      <c r="BN1074" s="190"/>
      <c r="BO1074" s="190"/>
      <c r="BP1074" s="190"/>
      <c r="BQ1074" s="190"/>
      <c r="BR1074" s="190"/>
      <c r="BS1074" s="190"/>
      <c r="BT1074" s="190"/>
      <c r="BU1074" s="190"/>
      <c r="BV1074" s="190"/>
      <c r="BW1074" s="190"/>
      <c r="BX1074" s="190"/>
      <c r="BY1074" s="190"/>
      <c r="BZ1074" s="190"/>
      <c r="CA1074" s="190"/>
      <c r="CB1074" s="190"/>
      <c r="CC1074" s="190"/>
      <c r="CD1074" s="190"/>
      <c r="CE1074" s="190"/>
      <c r="CF1074" s="190"/>
      <c r="CG1074" s="190"/>
      <c r="CH1074" s="190"/>
      <c r="CI1074" s="190"/>
      <c r="CJ1074" s="190"/>
      <c r="CK1074" s="190"/>
      <c r="CL1074" s="190"/>
      <c r="CM1074" s="190"/>
      <c r="CN1074" s="190"/>
      <c r="CO1074" s="190"/>
      <c r="CP1074" s="190"/>
      <c r="CQ1074" s="190"/>
      <c r="CR1074" s="190"/>
      <c r="CS1074" s="190"/>
      <c r="CT1074" s="190"/>
      <c r="CU1074" s="190"/>
      <c r="CV1074" s="190"/>
      <c r="CW1074" s="190"/>
      <c r="CX1074" s="190"/>
      <c r="CY1074" s="190"/>
      <c r="CZ1074" s="190"/>
      <c r="DA1074" s="190"/>
      <c r="DB1074" s="190"/>
      <c r="DC1074" s="190"/>
      <c r="DD1074" s="190"/>
      <c r="DE1074" s="190"/>
      <c r="DF1074" s="190"/>
      <c r="DG1074" s="190"/>
      <c r="DH1074" s="190"/>
      <c r="DI1074" s="190"/>
      <c r="DJ1074" s="190"/>
      <c r="DK1074" s="190"/>
      <c r="DL1074" s="190"/>
      <c r="DM1074" s="190"/>
      <c r="DN1074" s="190"/>
      <c r="DO1074" s="190"/>
      <c r="DP1074" s="190"/>
      <c r="DQ1074" s="190"/>
      <c r="DR1074" s="190"/>
      <c r="DS1074" s="190"/>
      <c r="DT1074" s="190"/>
      <c r="DU1074" s="190"/>
      <c r="DV1074" s="190"/>
      <c r="DW1074" s="190"/>
      <c r="DX1074" s="190"/>
      <c r="DY1074" s="190"/>
      <c r="DZ1074" s="190"/>
      <c r="EA1074" s="190"/>
      <c r="EB1074" s="190"/>
      <c r="EC1074" s="190"/>
      <c r="ED1074" s="190"/>
      <c r="EE1074" s="190"/>
      <c r="EF1074" s="190"/>
      <c r="EG1074" s="190"/>
      <c r="EH1074" s="190"/>
      <c r="EI1074" s="190"/>
      <c r="EJ1074" s="190"/>
      <c r="EK1074" s="190"/>
      <c r="EL1074" s="190"/>
      <c r="EM1074" s="190"/>
      <c r="EN1074" s="190"/>
      <c r="EO1074" s="190"/>
      <c r="EP1074" s="190"/>
      <c r="EQ1074" s="190"/>
      <c r="ER1074" s="190"/>
      <c r="ES1074" s="190"/>
      <c r="ET1074" s="190"/>
      <c r="EU1074" s="190"/>
      <c r="EV1074" s="190"/>
      <c r="EW1074" s="190"/>
      <c r="EX1074" s="190"/>
      <c r="EY1074" s="190"/>
      <c r="EZ1074" s="190"/>
      <c r="FA1074" s="190"/>
      <c r="FB1074" s="190"/>
      <c r="FC1074" s="190"/>
      <c r="FD1074" s="190"/>
      <c r="FE1074" s="190"/>
      <c r="FF1074" s="190"/>
      <c r="FG1074" s="190"/>
      <c r="FH1074" s="190"/>
      <c r="FI1074" s="190"/>
      <c r="FJ1074" s="190"/>
      <c r="FK1074" s="190"/>
      <c r="FL1074" s="190"/>
      <c r="FM1074" s="190"/>
      <c r="FN1074" s="190"/>
      <c r="FO1074" s="190"/>
      <c r="FP1074" s="190"/>
      <c r="FQ1074" s="190"/>
      <c r="FR1074" s="190"/>
      <c r="FS1074" s="190"/>
      <c r="FT1074" s="190"/>
      <c r="FU1074" s="190"/>
      <c r="FV1074" s="190"/>
      <c r="FW1074" s="190"/>
    </row>
    <row r="1075" spans="1:179" s="16" customFormat="1" ht="21" customHeight="1" x14ac:dyDescent="0.25">
      <c r="A1075" s="700">
        <v>1009</v>
      </c>
      <c r="B1075" s="714" t="s">
        <v>7044</v>
      </c>
      <c r="C1075" s="715" t="s">
        <v>3666</v>
      </c>
      <c r="D1075" s="719" t="s">
        <v>209</v>
      </c>
      <c r="E1075" s="700">
        <v>79</v>
      </c>
      <c r="F1075" s="730" t="str">
        <f t="shared" si="19"/>
        <v>Khá</v>
      </c>
      <c r="G1075" s="700"/>
      <c r="H1075" s="190"/>
      <c r="I1075" s="190"/>
      <c r="J1075" s="190"/>
      <c r="K1075" s="190"/>
      <c r="L1075" s="190"/>
      <c r="M1075" s="190"/>
      <c r="N1075" s="190"/>
      <c r="O1075" s="190"/>
      <c r="P1075" s="190"/>
      <c r="Q1075" s="190"/>
      <c r="R1075" s="190"/>
      <c r="S1075" s="190"/>
      <c r="T1075" s="190"/>
      <c r="U1075" s="190"/>
      <c r="V1075" s="190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0"/>
      <c r="AT1075" s="190"/>
      <c r="AU1075" s="190"/>
      <c r="AV1075" s="190"/>
      <c r="AW1075" s="190"/>
      <c r="AX1075" s="190"/>
      <c r="AY1075" s="190"/>
      <c r="AZ1075" s="190"/>
      <c r="BA1075" s="190"/>
      <c r="BB1075" s="190"/>
      <c r="BC1075" s="190"/>
      <c r="BD1075" s="190"/>
      <c r="BE1075" s="190"/>
      <c r="BF1075" s="190"/>
      <c r="BG1075" s="190"/>
      <c r="BH1075" s="190"/>
      <c r="BI1075" s="190"/>
      <c r="BJ1075" s="190"/>
      <c r="BK1075" s="190"/>
      <c r="BL1075" s="190"/>
      <c r="BM1075" s="190"/>
      <c r="BN1075" s="190"/>
      <c r="BO1075" s="190"/>
      <c r="BP1075" s="190"/>
      <c r="BQ1075" s="190"/>
      <c r="BR1075" s="190"/>
      <c r="BS1075" s="190"/>
      <c r="BT1075" s="190"/>
      <c r="BU1075" s="190"/>
      <c r="BV1075" s="190"/>
      <c r="BW1075" s="190"/>
      <c r="BX1075" s="190"/>
      <c r="BY1075" s="190"/>
      <c r="BZ1075" s="190"/>
      <c r="CA1075" s="190"/>
      <c r="CB1075" s="190"/>
      <c r="CC1075" s="190"/>
      <c r="CD1075" s="190"/>
      <c r="CE1075" s="190"/>
      <c r="CF1075" s="190"/>
      <c r="CG1075" s="190"/>
      <c r="CH1075" s="190"/>
      <c r="CI1075" s="190"/>
      <c r="CJ1075" s="190"/>
      <c r="CK1075" s="190"/>
      <c r="CL1075" s="190"/>
      <c r="CM1075" s="190"/>
      <c r="CN1075" s="190"/>
      <c r="CO1075" s="190"/>
      <c r="CP1075" s="190"/>
      <c r="CQ1075" s="190"/>
      <c r="CR1075" s="190"/>
      <c r="CS1075" s="190"/>
      <c r="CT1075" s="190"/>
      <c r="CU1075" s="190"/>
      <c r="CV1075" s="190"/>
      <c r="CW1075" s="190"/>
      <c r="CX1075" s="190"/>
      <c r="CY1075" s="190"/>
      <c r="CZ1075" s="190"/>
      <c r="DA1075" s="190"/>
      <c r="DB1075" s="190"/>
      <c r="DC1075" s="190"/>
      <c r="DD1075" s="190"/>
      <c r="DE1075" s="190"/>
      <c r="DF1075" s="190"/>
      <c r="DG1075" s="190"/>
      <c r="DH1075" s="190"/>
      <c r="DI1075" s="190"/>
      <c r="DJ1075" s="190"/>
      <c r="DK1075" s="190"/>
      <c r="DL1075" s="190"/>
      <c r="DM1075" s="190"/>
      <c r="DN1075" s="190"/>
      <c r="DO1075" s="190"/>
      <c r="DP1075" s="190"/>
      <c r="DQ1075" s="190"/>
      <c r="DR1075" s="190"/>
      <c r="DS1075" s="190"/>
      <c r="DT1075" s="190"/>
      <c r="DU1075" s="190"/>
      <c r="DV1075" s="190"/>
      <c r="DW1075" s="190"/>
      <c r="DX1075" s="190"/>
      <c r="DY1075" s="190"/>
      <c r="DZ1075" s="190"/>
      <c r="EA1075" s="190"/>
      <c r="EB1075" s="190"/>
      <c r="EC1075" s="190"/>
      <c r="ED1075" s="190"/>
      <c r="EE1075" s="190"/>
      <c r="EF1075" s="190"/>
      <c r="EG1075" s="190"/>
      <c r="EH1075" s="190"/>
      <c r="EI1075" s="190"/>
      <c r="EJ1075" s="190"/>
      <c r="EK1075" s="190"/>
      <c r="EL1075" s="190"/>
      <c r="EM1075" s="190"/>
      <c r="EN1075" s="190"/>
      <c r="EO1075" s="190"/>
      <c r="EP1075" s="190"/>
      <c r="EQ1075" s="190"/>
      <c r="ER1075" s="190"/>
      <c r="ES1075" s="190"/>
      <c r="ET1075" s="190"/>
      <c r="EU1075" s="190"/>
      <c r="EV1075" s="190"/>
      <c r="EW1075" s="190"/>
      <c r="EX1075" s="190"/>
      <c r="EY1075" s="190"/>
      <c r="EZ1075" s="190"/>
      <c r="FA1075" s="190"/>
      <c r="FB1075" s="190"/>
      <c r="FC1075" s="190"/>
      <c r="FD1075" s="190"/>
      <c r="FE1075" s="190"/>
      <c r="FF1075" s="190"/>
      <c r="FG1075" s="190"/>
      <c r="FH1075" s="190"/>
      <c r="FI1075" s="190"/>
      <c r="FJ1075" s="190"/>
      <c r="FK1075" s="190"/>
      <c r="FL1075" s="190"/>
      <c r="FM1075" s="190"/>
      <c r="FN1075" s="190"/>
      <c r="FO1075" s="190"/>
      <c r="FP1075" s="190"/>
      <c r="FQ1075" s="190"/>
      <c r="FR1075" s="190"/>
      <c r="FS1075" s="190"/>
      <c r="FT1075" s="190"/>
      <c r="FU1075" s="190"/>
      <c r="FV1075" s="190"/>
      <c r="FW1075" s="190"/>
    </row>
    <row r="1076" spans="1:179" s="16" customFormat="1" ht="21" customHeight="1" x14ac:dyDescent="0.25">
      <c r="A1076" s="700">
        <v>1010</v>
      </c>
      <c r="B1076" s="714" t="s">
        <v>7045</v>
      </c>
      <c r="C1076" s="715" t="s">
        <v>46</v>
      </c>
      <c r="D1076" s="719" t="s">
        <v>66</v>
      </c>
      <c r="E1076" s="700">
        <v>88</v>
      </c>
      <c r="F1076" s="730" t="str">
        <f t="shared" si="19"/>
        <v>Tốt</v>
      </c>
      <c r="G1076" s="700"/>
      <c r="H1076" s="190"/>
      <c r="I1076" s="190"/>
      <c r="J1076" s="190"/>
      <c r="K1076" s="190"/>
      <c r="L1076" s="190"/>
      <c r="M1076" s="190"/>
      <c r="N1076" s="190"/>
      <c r="O1076" s="190"/>
      <c r="P1076" s="190"/>
      <c r="Q1076" s="190"/>
      <c r="R1076" s="190"/>
      <c r="S1076" s="190"/>
      <c r="T1076" s="190"/>
      <c r="U1076" s="190"/>
      <c r="V1076" s="190"/>
      <c r="W1076" s="190"/>
      <c r="X1076" s="190"/>
      <c r="Y1076" s="190"/>
      <c r="Z1076" s="190"/>
      <c r="AA1076" s="190"/>
      <c r="AB1076" s="190"/>
      <c r="AC1076" s="190"/>
      <c r="AD1076" s="190"/>
      <c r="AE1076" s="190"/>
      <c r="AF1076" s="190"/>
      <c r="AG1076" s="190"/>
      <c r="AH1076" s="190"/>
      <c r="AI1076" s="190"/>
      <c r="AJ1076" s="190"/>
      <c r="AK1076" s="190"/>
      <c r="AL1076" s="190"/>
      <c r="AM1076" s="190"/>
      <c r="AN1076" s="190"/>
      <c r="AO1076" s="190"/>
      <c r="AP1076" s="190"/>
      <c r="AQ1076" s="190"/>
      <c r="AR1076" s="190"/>
      <c r="AS1076" s="190"/>
      <c r="AT1076" s="190"/>
      <c r="AU1076" s="190"/>
      <c r="AV1076" s="190"/>
      <c r="AW1076" s="190"/>
      <c r="AX1076" s="190"/>
      <c r="AY1076" s="190"/>
      <c r="AZ1076" s="190"/>
      <c r="BA1076" s="190"/>
      <c r="BB1076" s="190"/>
      <c r="BC1076" s="190"/>
      <c r="BD1076" s="190"/>
      <c r="BE1076" s="190"/>
      <c r="BF1076" s="190"/>
      <c r="BG1076" s="190"/>
      <c r="BH1076" s="190"/>
      <c r="BI1076" s="190"/>
      <c r="BJ1076" s="190"/>
      <c r="BK1076" s="190"/>
      <c r="BL1076" s="190"/>
      <c r="BM1076" s="190"/>
      <c r="BN1076" s="190"/>
      <c r="BO1076" s="190"/>
      <c r="BP1076" s="190"/>
      <c r="BQ1076" s="190"/>
      <c r="BR1076" s="190"/>
      <c r="BS1076" s="190"/>
      <c r="BT1076" s="190"/>
      <c r="BU1076" s="190"/>
      <c r="BV1076" s="190"/>
      <c r="BW1076" s="190"/>
      <c r="BX1076" s="190"/>
      <c r="BY1076" s="190"/>
      <c r="BZ1076" s="190"/>
      <c r="CA1076" s="190"/>
      <c r="CB1076" s="190"/>
      <c r="CC1076" s="190"/>
      <c r="CD1076" s="190"/>
      <c r="CE1076" s="190"/>
      <c r="CF1076" s="190"/>
      <c r="CG1076" s="190"/>
      <c r="CH1076" s="190"/>
      <c r="CI1076" s="190"/>
      <c r="CJ1076" s="190"/>
      <c r="CK1076" s="190"/>
      <c r="CL1076" s="190"/>
      <c r="CM1076" s="190"/>
      <c r="CN1076" s="190"/>
      <c r="CO1076" s="190"/>
      <c r="CP1076" s="190"/>
      <c r="CQ1076" s="190"/>
      <c r="CR1076" s="190"/>
      <c r="CS1076" s="190"/>
      <c r="CT1076" s="190"/>
      <c r="CU1076" s="190"/>
      <c r="CV1076" s="190"/>
      <c r="CW1076" s="190"/>
      <c r="CX1076" s="190"/>
      <c r="CY1076" s="190"/>
      <c r="CZ1076" s="190"/>
      <c r="DA1076" s="190"/>
      <c r="DB1076" s="190"/>
      <c r="DC1076" s="190"/>
      <c r="DD1076" s="190"/>
      <c r="DE1076" s="190"/>
      <c r="DF1076" s="190"/>
      <c r="DG1076" s="190"/>
      <c r="DH1076" s="190"/>
      <c r="DI1076" s="190"/>
      <c r="DJ1076" s="190"/>
      <c r="DK1076" s="190"/>
      <c r="DL1076" s="190"/>
      <c r="DM1076" s="190"/>
      <c r="DN1076" s="190"/>
      <c r="DO1076" s="190"/>
      <c r="DP1076" s="190"/>
      <c r="DQ1076" s="190"/>
      <c r="DR1076" s="190"/>
      <c r="DS1076" s="190"/>
      <c r="DT1076" s="190"/>
      <c r="DU1076" s="190"/>
      <c r="DV1076" s="190"/>
      <c r="DW1076" s="190"/>
      <c r="DX1076" s="190"/>
      <c r="DY1076" s="190"/>
      <c r="DZ1076" s="190"/>
      <c r="EA1076" s="190"/>
      <c r="EB1076" s="190"/>
      <c r="EC1076" s="190"/>
      <c r="ED1076" s="190"/>
      <c r="EE1076" s="190"/>
      <c r="EF1076" s="190"/>
      <c r="EG1076" s="190"/>
      <c r="EH1076" s="190"/>
      <c r="EI1076" s="190"/>
      <c r="EJ1076" s="190"/>
      <c r="EK1076" s="190"/>
      <c r="EL1076" s="190"/>
      <c r="EM1076" s="190"/>
      <c r="EN1076" s="190"/>
      <c r="EO1076" s="190"/>
      <c r="EP1076" s="190"/>
      <c r="EQ1076" s="190"/>
      <c r="ER1076" s="190"/>
      <c r="ES1076" s="190"/>
      <c r="ET1076" s="190"/>
      <c r="EU1076" s="190"/>
      <c r="EV1076" s="190"/>
      <c r="EW1076" s="190"/>
      <c r="EX1076" s="190"/>
      <c r="EY1076" s="190"/>
      <c r="EZ1076" s="190"/>
      <c r="FA1076" s="190"/>
      <c r="FB1076" s="190"/>
      <c r="FC1076" s="190"/>
      <c r="FD1076" s="190"/>
      <c r="FE1076" s="190"/>
      <c r="FF1076" s="190"/>
      <c r="FG1076" s="190"/>
      <c r="FH1076" s="190"/>
      <c r="FI1076" s="190"/>
      <c r="FJ1076" s="190"/>
      <c r="FK1076" s="190"/>
      <c r="FL1076" s="190"/>
      <c r="FM1076" s="190"/>
      <c r="FN1076" s="190"/>
      <c r="FO1076" s="190"/>
      <c r="FP1076" s="190"/>
      <c r="FQ1076" s="190"/>
      <c r="FR1076" s="190"/>
      <c r="FS1076" s="190"/>
      <c r="FT1076" s="190"/>
      <c r="FU1076" s="190"/>
      <c r="FV1076" s="190"/>
      <c r="FW1076" s="190"/>
    </row>
    <row r="1077" spans="1:179" s="16" customFormat="1" ht="21" customHeight="1" x14ac:dyDescent="0.25">
      <c r="A1077" s="700">
        <v>1011</v>
      </c>
      <c r="B1077" s="714" t="s">
        <v>7046</v>
      </c>
      <c r="C1077" s="715" t="s">
        <v>18</v>
      </c>
      <c r="D1077" s="719" t="s">
        <v>66</v>
      </c>
      <c r="E1077" s="700">
        <v>80</v>
      </c>
      <c r="F1077" s="730" t="str">
        <f t="shared" si="19"/>
        <v>Tốt</v>
      </c>
      <c r="G1077" s="700"/>
      <c r="H1077" s="190"/>
      <c r="I1077" s="190"/>
      <c r="J1077" s="190"/>
      <c r="K1077" s="190"/>
      <c r="L1077" s="190"/>
      <c r="M1077" s="190"/>
      <c r="N1077" s="190"/>
      <c r="O1077" s="190"/>
      <c r="P1077" s="190"/>
      <c r="Q1077" s="190"/>
      <c r="R1077" s="190"/>
      <c r="S1077" s="190"/>
      <c r="T1077" s="190"/>
      <c r="U1077" s="190"/>
      <c r="V1077" s="190"/>
      <c r="W1077" s="190"/>
      <c r="X1077" s="190"/>
      <c r="Y1077" s="190"/>
      <c r="Z1077" s="190"/>
      <c r="AA1077" s="190"/>
      <c r="AB1077" s="190"/>
      <c r="AC1077" s="190"/>
      <c r="AD1077" s="190"/>
      <c r="AE1077" s="190"/>
      <c r="AF1077" s="190"/>
      <c r="AG1077" s="190"/>
      <c r="AH1077" s="190"/>
      <c r="AI1077" s="190"/>
      <c r="AJ1077" s="190"/>
      <c r="AK1077" s="190"/>
      <c r="AL1077" s="190"/>
      <c r="AM1077" s="190"/>
      <c r="AN1077" s="190"/>
      <c r="AO1077" s="190"/>
      <c r="AP1077" s="190"/>
      <c r="AQ1077" s="190"/>
      <c r="AR1077" s="190"/>
      <c r="AS1077" s="190"/>
      <c r="AT1077" s="190"/>
      <c r="AU1077" s="190"/>
      <c r="AV1077" s="190"/>
      <c r="AW1077" s="190"/>
      <c r="AX1077" s="190"/>
      <c r="AY1077" s="190"/>
      <c r="AZ1077" s="190"/>
      <c r="BA1077" s="190"/>
      <c r="BB1077" s="190"/>
      <c r="BC1077" s="190"/>
      <c r="BD1077" s="190"/>
      <c r="BE1077" s="190"/>
      <c r="BF1077" s="190"/>
      <c r="BG1077" s="190"/>
      <c r="BH1077" s="190"/>
      <c r="BI1077" s="190"/>
      <c r="BJ1077" s="190"/>
      <c r="BK1077" s="190"/>
      <c r="BL1077" s="190"/>
      <c r="BM1077" s="190"/>
      <c r="BN1077" s="190"/>
      <c r="BO1077" s="190"/>
      <c r="BP1077" s="190"/>
      <c r="BQ1077" s="190"/>
      <c r="BR1077" s="190"/>
      <c r="BS1077" s="190"/>
      <c r="BT1077" s="190"/>
      <c r="BU1077" s="190"/>
      <c r="BV1077" s="190"/>
      <c r="BW1077" s="190"/>
      <c r="BX1077" s="190"/>
      <c r="BY1077" s="190"/>
      <c r="BZ1077" s="190"/>
      <c r="CA1077" s="190"/>
      <c r="CB1077" s="190"/>
      <c r="CC1077" s="190"/>
      <c r="CD1077" s="190"/>
      <c r="CE1077" s="190"/>
      <c r="CF1077" s="190"/>
      <c r="CG1077" s="190"/>
      <c r="CH1077" s="190"/>
      <c r="CI1077" s="190"/>
      <c r="CJ1077" s="190"/>
      <c r="CK1077" s="190"/>
      <c r="CL1077" s="190"/>
      <c r="CM1077" s="190"/>
      <c r="CN1077" s="190"/>
      <c r="CO1077" s="190"/>
      <c r="CP1077" s="190"/>
      <c r="CQ1077" s="190"/>
      <c r="CR1077" s="190"/>
      <c r="CS1077" s="190"/>
      <c r="CT1077" s="190"/>
      <c r="CU1077" s="190"/>
      <c r="CV1077" s="190"/>
      <c r="CW1077" s="190"/>
      <c r="CX1077" s="190"/>
      <c r="CY1077" s="190"/>
      <c r="CZ1077" s="190"/>
      <c r="DA1077" s="190"/>
      <c r="DB1077" s="190"/>
      <c r="DC1077" s="190"/>
      <c r="DD1077" s="190"/>
      <c r="DE1077" s="190"/>
      <c r="DF1077" s="190"/>
      <c r="DG1077" s="190"/>
      <c r="DH1077" s="190"/>
      <c r="DI1077" s="190"/>
      <c r="DJ1077" s="190"/>
      <c r="DK1077" s="190"/>
      <c r="DL1077" s="190"/>
      <c r="DM1077" s="190"/>
      <c r="DN1077" s="190"/>
      <c r="DO1077" s="190"/>
      <c r="DP1077" s="190"/>
      <c r="DQ1077" s="190"/>
      <c r="DR1077" s="190"/>
      <c r="DS1077" s="190"/>
      <c r="DT1077" s="190"/>
      <c r="DU1077" s="190"/>
      <c r="DV1077" s="190"/>
      <c r="DW1077" s="190"/>
      <c r="DX1077" s="190"/>
      <c r="DY1077" s="190"/>
      <c r="DZ1077" s="190"/>
      <c r="EA1077" s="190"/>
      <c r="EB1077" s="190"/>
      <c r="EC1077" s="190"/>
      <c r="ED1077" s="190"/>
      <c r="EE1077" s="190"/>
      <c r="EF1077" s="190"/>
      <c r="EG1077" s="190"/>
      <c r="EH1077" s="190"/>
      <c r="EI1077" s="190"/>
      <c r="EJ1077" s="190"/>
      <c r="EK1077" s="190"/>
      <c r="EL1077" s="190"/>
      <c r="EM1077" s="190"/>
      <c r="EN1077" s="190"/>
      <c r="EO1077" s="190"/>
      <c r="EP1077" s="190"/>
      <c r="EQ1077" s="190"/>
      <c r="ER1077" s="190"/>
      <c r="ES1077" s="190"/>
      <c r="ET1077" s="190"/>
      <c r="EU1077" s="190"/>
      <c r="EV1077" s="190"/>
      <c r="EW1077" s="190"/>
      <c r="EX1077" s="190"/>
      <c r="EY1077" s="190"/>
      <c r="EZ1077" s="190"/>
      <c r="FA1077" s="190"/>
      <c r="FB1077" s="190"/>
      <c r="FC1077" s="190"/>
      <c r="FD1077" s="190"/>
      <c r="FE1077" s="190"/>
      <c r="FF1077" s="190"/>
      <c r="FG1077" s="190"/>
      <c r="FH1077" s="190"/>
      <c r="FI1077" s="190"/>
      <c r="FJ1077" s="190"/>
      <c r="FK1077" s="190"/>
      <c r="FL1077" s="190"/>
      <c r="FM1077" s="190"/>
      <c r="FN1077" s="190"/>
      <c r="FO1077" s="190"/>
      <c r="FP1077" s="190"/>
      <c r="FQ1077" s="190"/>
      <c r="FR1077" s="190"/>
      <c r="FS1077" s="190"/>
      <c r="FT1077" s="190"/>
      <c r="FU1077" s="190"/>
      <c r="FV1077" s="190"/>
      <c r="FW1077" s="190"/>
    </row>
    <row r="1078" spans="1:179" s="16" customFormat="1" ht="21" customHeight="1" x14ac:dyDescent="0.25">
      <c r="A1078" s="700">
        <v>1012</v>
      </c>
      <c r="B1078" s="714" t="s">
        <v>7047</v>
      </c>
      <c r="C1078" s="715" t="s">
        <v>145</v>
      </c>
      <c r="D1078" s="719" t="s">
        <v>66</v>
      </c>
      <c r="E1078" s="700">
        <v>84</v>
      </c>
      <c r="F1078" s="730" t="str">
        <f t="shared" si="19"/>
        <v>Tốt</v>
      </c>
      <c r="G1078" s="700"/>
      <c r="H1078" s="190"/>
      <c r="I1078" s="190"/>
      <c r="J1078" s="190"/>
      <c r="K1078" s="190"/>
      <c r="L1078" s="190"/>
      <c r="M1078" s="190"/>
      <c r="N1078" s="190"/>
      <c r="O1078" s="190"/>
      <c r="P1078" s="190"/>
      <c r="Q1078" s="190"/>
      <c r="R1078" s="190"/>
      <c r="S1078" s="190"/>
      <c r="T1078" s="190"/>
      <c r="U1078" s="190"/>
      <c r="V1078" s="190"/>
      <c r="W1078" s="190"/>
      <c r="X1078" s="190"/>
      <c r="Y1078" s="190"/>
      <c r="Z1078" s="190"/>
      <c r="AA1078" s="190"/>
      <c r="AB1078" s="190"/>
      <c r="AC1078" s="190"/>
      <c r="AD1078" s="190"/>
      <c r="AE1078" s="190"/>
      <c r="AF1078" s="190"/>
      <c r="AG1078" s="190"/>
      <c r="AH1078" s="190"/>
      <c r="AI1078" s="190"/>
      <c r="AJ1078" s="190"/>
      <c r="AK1078" s="190"/>
      <c r="AL1078" s="190"/>
      <c r="AM1078" s="190"/>
      <c r="AN1078" s="190"/>
      <c r="AO1078" s="190"/>
      <c r="AP1078" s="190"/>
      <c r="AQ1078" s="190"/>
      <c r="AR1078" s="190"/>
      <c r="AS1078" s="190"/>
      <c r="AT1078" s="190"/>
      <c r="AU1078" s="190"/>
      <c r="AV1078" s="190"/>
      <c r="AW1078" s="190"/>
      <c r="AX1078" s="190"/>
      <c r="AY1078" s="190"/>
      <c r="AZ1078" s="190"/>
      <c r="BA1078" s="190"/>
      <c r="BB1078" s="190"/>
      <c r="BC1078" s="190"/>
      <c r="BD1078" s="190"/>
      <c r="BE1078" s="190"/>
      <c r="BF1078" s="190"/>
      <c r="BG1078" s="190"/>
      <c r="BH1078" s="190"/>
      <c r="BI1078" s="190"/>
      <c r="BJ1078" s="190"/>
      <c r="BK1078" s="190"/>
      <c r="BL1078" s="190"/>
      <c r="BM1078" s="190"/>
      <c r="BN1078" s="190"/>
      <c r="BO1078" s="190"/>
      <c r="BP1078" s="190"/>
      <c r="BQ1078" s="190"/>
      <c r="BR1078" s="190"/>
      <c r="BS1078" s="190"/>
      <c r="BT1078" s="190"/>
      <c r="BU1078" s="190"/>
      <c r="BV1078" s="190"/>
      <c r="BW1078" s="190"/>
      <c r="BX1078" s="190"/>
      <c r="BY1078" s="190"/>
      <c r="BZ1078" s="190"/>
      <c r="CA1078" s="190"/>
      <c r="CB1078" s="190"/>
      <c r="CC1078" s="190"/>
      <c r="CD1078" s="190"/>
      <c r="CE1078" s="190"/>
      <c r="CF1078" s="190"/>
      <c r="CG1078" s="190"/>
      <c r="CH1078" s="190"/>
      <c r="CI1078" s="190"/>
      <c r="CJ1078" s="190"/>
      <c r="CK1078" s="190"/>
      <c r="CL1078" s="190"/>
      <c r="CM1078" s="190"/>
      <c r="CN1078" s="190"/>
      <c r="CO1078" s="190"/>
      <c r="CP1078" s="190"/>
      <c r="CQ1078" s="190"/>
      <c r="CR1078" s="190"/>
      <c r="CS1078" s="190"/>
      <c r="CT1078" s="190"/>
      <c r="CU1078" s="190"/>
      <c r="CV1078" s="190"/>
      <c r="CW1078" s="190"/>
      <c r="CX1078" s="190"/>
      <c r="CY1078" s="190"/>
      <c r="CZ1078" s="190"/>
      <c r="DA1078" s="190"/>
      <c r="DB1078" s="190"/>
      <c r="DC1078" s="190"/>
      <c r="DD1078" s="190"/>
      <c r="DE1078" s="190"/>
      <c r="DF1078" s="190"/>
      <c r="DG1078" s="190"/>
      <c r="DH1078" s="190"/>
      <c r="DI1078" s="190"/>
      <c r="DJ1078" s="190"/>
      <c r="DK1078" s="190"/>
      <c r="DL1078" s="190"/>
      <c r="DM1078" s="190"/>
      <c r="DN1078" s="190"/>
      <c r="DO1078" s="190"/>
      <c r="DP1078" s="190"/>
      <c r="DQ1078" s="190"/>
      <c r="DR1078" s="190"/>
      <c r="DS1078" s="190"/>
      <c r="DT1078" s="190"/>
      <c r="DU1078" s="190"/>
      <c r="DV1078" s="190"/>
      <c r="DW1078" s="190"/>
      <c r="DX1078" s="190"/>
      <c r="DY1078" s="190"/>
      <c r="DZ1078" s="190"/>
      <c r="EA1078" s="190"/>
      <c r="EB1078" s="190"/>
      <c r="EC1078" s="190"/>
      <c r="ED1078" s="190"/>
      <c r="EE1078" s="190"/>
      <c r="EF1078" s="190"/>
      <c r="EG1078" s="190"/>
      <c r="EH1078" s="190"/>
      <c r="EI1078" s="190"/>
      <c r="EJ1078" s="190"/>
      <c r="EK1078" s="190"/>
      <c r="EL1078" s="190"/>
      <c r="EM1078" s="190"/>
      <c r="EN1078" s="190"/>
      <c r="EO1078" s="190"/>
      <c r="EP1078" s="190"/>
      <c r="EQ1078" s="190"/>
      <c r="ER1078" s="190"/>
      <c r="ES1078" s="190"/>
      <c r="ET1078" s="190"/>
      <c r="EU1078" s="190"/>
      <c r="EV1078" s="190"/>
      <c r="EW1078" s="190"/>
      <c r="EX1078" s="190"/>
      <c r="EY1078" s="190"/>
      <c r="EZ1078" s="190"/>
      <c r="FA1078" s="190"/>
      <c r="FB1078" s="190"/>
      <c r="FC1078" s="190"/>
      <c r="FD1078" s="190"/>
      <c r="FE1078" s="190"/>
      <c r="FF1078" s="190"/>
      <c r="FG1078" s="190"/>
      <c r="FH1078" s="190"/>
      <c r="FI1078" s="190"/>
      <c r="FJ1078" s="190"/>
      <c r="FK1078" s="190"/>
      <c r="FL1078" s="190"/>
      <c r="FM1078" s="190"/>
      <c r="FN1078" s="190"/>
      <c r="FO1078" s="190"/>
      <c r="FP1078" s="190"/>
      <c r="FQ1078" s="190"/>
      <c r="FR1078" s="190"/>
      <c r="FS1078" s="190"/>
      <c r="FT1078" s="190"/>
      <c r="FU1078" s="190"/>
      <c r="FV1078" s="190"/>
      <c r="FW1078" s="190"/>
    </row>
    <row r="1079" spans="1:179" s="16" customFormat="1" ht="21" customHeight="1" x14ac:dyDescent="0.25">
      <c r="A1079" s="700">
        <v>1013</v>
      </c>
      <c r="B1079" s="714" t="s">
        <v>7048</v>
      </c>
      <c r="C1079" s="715" t="s">
        <v>283</v>
      </c>
      <c r="D1079" s="719" t="s">
        <v>66</v>
      </c>
      <c r="E1079" s="700">
        <v>20</v>
      </c>
      <c r="F1079" s="730" t="str">
        <f t="shared" si="19"/>
        <v>Kém</v>
      </c>
      <c r="G1079" s="787" t="s">
        <v>3651</v>
      </c>
      <c r="H1079" s="190"/>
      <c r="I1079" s="190"/>
      <c r="J1079" s="190"/>
      <c r="K1079" s="190"/>
      <c r="L1079" s="190"/>
      <c r="M1079" s="190"/>
      <c r="N1079" s="190"/>
      <c r="O1079" s="190"/>
      <c r="P1079" s="190"/>
      <c r="Q1079" s="190"/>
      <c r="R1079" s="190"/>
      <c r="S1079" s="190"/>
      <c r="T1079" s="190"/>
      <c r="U1079" s="190"/>
      <c r="V1079" s="190"/>
      <c r="W1079" s="190"/>
      <c r="X1079" s="190"/>
      <c r="Y1079" s="190"/>
      <c r="Z1079" s="190"/>
      <c r="AA1079" s="190"/>
      <c r="AB1079" s="190"/>
      <c r="AC1079" s="190"/>
      <c r="AD1079" s="190"/>
      <c r="AE1079" s="190"/>
      <c r="AF1079" s="190"/>
      <c r="AG1079" s="190"/>
      <c r="AH1079" s="190"/>
      <c r="AI1079" s="190"/>
      <c r="AJ1079" s="190"/>
      <c r="AK1079" s="190"/>
      <c r="AL1079" s="190"/>
      <c r="AM1079" s="190"/>
      <c r="AN1079" s="190"/>
      <c r="AO1079" s="190"/>
      <c r="AP1079" s="190"/>
      <c r="AQ1079" s="190"/>
      <c r="AR1079" s="190"/>
      <c r="AS1079" s="190"/>
      <c r="AT1079" s="190"/>
      <c r="AU1079" s="190"/>
      <c r="AV1079" s="190"/>
      <c r="AW1079" s="190"/>
      <c r="AX1079" s="190"/>
      <c r="AY1079" s="190"/>
      <c r="AZ1079" s="190"/>
      <c r="BA1079" s="190"/>
      <c r="BB1079" s="190"/>
      <c r="BC1079" s="190"/>
      <c r="BD1079" s="190"/>
      <c r="BE1079" s="190"/>
      <c r="BF1079" s="190"/>
      <c r="BG1079" s="190"/>
      <c r="BH1079" s="190"/>
      <c r="BI1079" s="190"/>
      <c r="BJ1079" s="190"/>
      <c r="BK1079" s="190"/>
      <c r="BL1079" s="190"/>
      <c r="BM1079" s="190"/>
      <c r="BN1079" s="190"/>
      <c r="BO1079" s="190"/>
      <c r="BP1079" s="190"/>
      <c r="BQ1079" s="190"/>
      <c r="BR1079" s="190"/>
      <c r="BS1079" s="190"/>
      <c r="BT1079" s="190"/>
      <c r="BU1079" s="190"/>
      <c r="BV1079" s="190"/>
      <c r="BW1079" s="190"/>
      <c r="BX1079" s="190"/>
      <c r="BY1079" s="190"/>
      <c r="BZ1079" s="190"/>
      <c r="CA1079" s="190"/>
      <c r="CB1079" s="190"/>
      <c r="CC1079" s="190"/>
      <c r="CD1079" s="190"/>
      <c r="CE1079" s="190"/>
      <c r="CF1079" s="190"/>
      <c r="CG1079" s="190"/>
      <c r="CH1079" s="190"/>
      <c r="CI1079" s="190"/>
      <c r="CJ1079" s="190"/>
      <c r="CK1079" s="190"/>
      <c r="CL1079" s="190"/>
      <c r="CM1079" s="190"/>
      <c r="CN1079" s="190"/>
      <c r="CO1079" s="190"/>
      <c r="CP1079" s="190"/>
      <c r="CQ1079" s="190"/>
      <c r="CR1079" s="190"/>
      <c r="CS1079" s="190"/>
      <c r="CT1079" s="190"/>
      <c r="CU1079" s="190"/>
      <c r="CV1079" s="190"/>
      <c r="CW1079" s="190"/>
      <c r="CX1079" s="190"/>
      <c r="CY1079" s="190"/>
      <c r="CZ1079" s="190"/>
      <c r="DA1079" s="190"/>
      <c r="DB1079" s="190"/>
      <c r="DC1079" s="190"/>
      <c r="DD1079" s="190"/>
      <c r="DE1079" s="190"/>
      <c r="DF1079" s="190"/>
      <c r="DG1079" s="190"/>
      <c r="DH1079" s="190"/>
      <c r="DI1079" s="190"/>
      <c r="DJ1079" s="190"/>
      <c r="DK1079" s="190"/>
      <c r="DL1079" s="190"/>
      <c r="DM1079" s="190"/>
      <c r="DN1079" s="190"/>
      <c r="DO1079" s="190"/>
      <c r="DP1079" s="190"/>
      <c r="DQ1079" s="190"/>
      <c r="DR1079" s="190"/>
      <c r="DS1079" s="190"/>
      <c r="DT1079" s="190"/>
      <c r="DU1079" s="190"/>
      <c r="DV1079" s="190"/>
      <c r="DW1079" s="190"/>
      <c r="DX1079" s="190"/>
      <c r="DY1079" s="190"/>
      <c r="DZ1079" s="190"/>
      <c r="EA1079" s="190"/>
      <c r="EB1079" s="190"/>
      <c r="EC1079" s="190"/>
      <c r="ED1079" s="190"/>
      <c r="EE1079" s="190"/>
      <c r="EF1079" s="190"/>
      <c r="EG1079" s="190"/>
      <c r="EH1079" s="190"/>
      <c r="EI1079" s="190"/>
      <c r="EJ1079" s="190"/>
      <c r="EK1079" s="190"/>
      <c r="EL1079" s="190"/>
      <c r="EM1079" s="190"/>
      <c r="EN1079" s="190"/>
      <c r="EO1079" s="190"/>
      <c r="EP1079" s="190"/>
      <c r="EQ1079" s="190"/>
      <c r="ER1079" s="190"/>
      <c r="ES1079" s="190"/>
      <c r="ET1079" s="190"/>
      <c r="EU1079" s="190"/>
      <c r="EV1079" s="190"/>
      <c r="EW1079" s="190"/>
      <c r="EX1079" s="190"/>
      <c r="EY1079" s="190"/>
      <c r="EZ1079" s="190"/>
      <c r="FA1079" s="190"/>
      <c r="FB1079" s="190"/>
      <c r="FC1079" s="190"/>
      <c r="FD1079" s="190"/>
      <c r="FE1079" s="190"/>
      <c r="FF1079" s="190"/>
      <c r="FG1079" s="190"/>
      <c r="FH1079" s="190"/>
      <c r="FI1079" s="190"/>
      <c r="FJ1079" s="190"/>
      <c r="FK1079" s="190"/>
      <c r="FL1079" s="190"/>
      <c r="FM1079" s="190"/>
      <c r="FN1079" s="190"/>
      <c r="FO1079" s="190"/>
      <c r="FP1079" s="190"/>
      <c r="FQ1079" s="190"/>
      <c r="FR1079" s="190"/>
      <c r="FS1079" s="190"/>
      <c r="FT1079" s="190"/>
      <c r="FU1079" s="190"/>
      <c r="FV1079" s="190"/>
      <c r="FW1079" s="190"/>
    </row>
    <row r="1080" spans="1:179" s="16" customFormat="1" ht="21" customHeight="1" x14ac:dyDescent="0.25">
      <c r="A1080" s="700">
        <v>1014</v>
      </c>
      <c r="B1080" s="714" t="s">
        <v>7049</v>
      </c>
      <c r="C1080" s="715" t="s">
        <v>4538</v>
      </c>
      <c r="D1080" s="719" t="s">
        <v>138</v>
      </c>
      <c r="E1080" s="700">
        <v>74</v>
      </c>
      <c r="F1080" s="730" t="str">
        <f t="shared" si="19"/>
        <v>Khá</v>
      </c>
      <c r="G1080" s="700"/>
      <c r="H1080" s="190"/>
      <c r="I1080" s="190"/>
      <c r="J1080" s="190"/>
      <c r="K1080" s="190"/>
      <c r="L1080" s="190"/>
      <c r="M1080" s="190"/>
      <c r="N1080" s="190"/>
      <c r="O1080" s="190"/>
      <c r="P1080" s="190"/>
      <c r="Q1080" s="190"/>
      <c r="R1080" s="190"/>
      <c r="S1080" s="190"/>
      <c r="T1080" s="190"/>
      <c r="U1080" s="190"/>
      <c r="V1080" s="190"/>
      <c r="W1080" s="190"/>
      <c r="X1080" s="190"/>
      <c r="Y1080" s="190"/>
      <c r="Z1080" s="190"/>
      <c r="AA1080" s="190"/>
      <c r="AB1080" s="190"/>
      <c r="AC1080" s="190"/>
      <c r="AD1080" s="190"/>
      <c r="AE1080" s="190"/>
      <c r="AF1080" s="190"/>
      <c r="AG1080" s="190"/>
      <c r="AH1080" s="190"/>
      <c r="AI1080" s="190"/>
      <c r="AJ1080" s="190"/>
      <c r="AK1080" s="190"/>
      <c r="AL1080" s="190"/>
      <c r="AM1080" s="190"/>
      <c r="AN1080" s="190"/>
      <c r="AO1080" s="190"/>
      <c r="AP1080" s="190"/>
      <c r="AQ1080" s="190"/>
      <c r="AR1080" s="190"/>
      <c r="AS1080" s="190"/>
      <c r="AT1080" s="190"/>
      <c r="AU1080" s="190"/>
      <c r="AV1080" s="190"/>
      <c r="AW1080" s="190"/>
      <c r="AX1080" s="190"/>
      <c r="AY1080" s="190"/>
      <c r="AZ1080" s="190"/>
      <c r="BA1080" s="190"/>
      <c r="BB1080" s="190"/>
      <c r="BC1080" s="190"/>
      <c r="BD1080" s="190"/>
      <c r="BE1080" s="190"/>
      <c r="BF1080" s="190"/>
      <c r="BG1080" s="190"/>
      <c r="BH1080" s="190"/>
      <c r="BI1080" s="190"/>
      <c r="BJ1080" s="190"/>
      <c r="BK1080" s="190"/>
      <c r="BL1080" s="190"/>
      <c r="BM1080" s="190"/>
      <c r="BN1080" s="190"/>
      <c r="BO1080" s="190"/>
      <c r="BP1080" s="190"/>
      <c r="BQ1080" s="190"/>
      <c r="BR1080" s="190"/>
      <c r="BS1080" s="190"/>
      <c r="BT1080" s="190"/>
      <c r="BU1080" s="190"/>
      <c r="BV1080" s="190"/>
      <c r="BW1080" s="190"/>
      <c r="BX1080" s="190"/>
      <c r="BY1080" s="190"/>
      <c r="BZ1080" s="190"/>
      <c r="CA1080" s="190"/>
      <c r="CB1080" s="190"/>
      <c r="CC1080" s="190"/>
      <c r="CD1080" s="190"/>
      <c r="CE1080" s="190"/>
      <c r="CF1080" s="190"/>
      <c r="CG1080" s="190"/>
      <c r="CH1080" s="190"/>
      <c r="CI1080" s="190"/>
      <c r="CJ1080" s="190"/>
      <c r="CK1080" s="190"/>
      <c r="CL1080" s="190"/>
      <c r="CM1080" s="190"/>
      <c r="CN1080" s="190"/>
      <c r="CO1080" s="190"/>
      <c r="CP1080" s="190"/>
      <c r="CQ1080" s="190"/>
      <c r="CR1080" s="190"/>
      <c r="CS1080" s="190"/>
      <c r="CT1080" s="190"/>
      <c r="CU1080" s="190"/>
      <c r="CV1080" s="190"/>
      <c r="CW1080" s="190"/>
      <c r="CX1080" s="190"/>
      <c r="CY1080" s="190"/>
      <c r="CZ1080" s="190"/>
      <c r="DA1080" s="190"/>
      <c r="DB1080" s="190"/>
      <c r="DC1080" s="190"/>
      <c r="DD1080" s="190"/>
      <c r="DE1080" s="190"/>
      <c r="DF1080" s="190"/>
      <c r="DG1080" s="190"/>
      <c r="DH1080" s="190"/>
      <c r="DI1080" s="190"/>
      <c r="DJ1080" s="190"/>
      <c r="DK1080" s="190"/>
      <c r="DL1080" s="190"/>
      <c r="DM1080" s="190"/>
      <c r="DN1080" s="190"/>
      <c r="DO1080" s="190"/>
      <c r="DP1080" s="190"/>
      <c r="DQ1080" s="190"/>
      <c r="DR1080" s="190"/>
      <c r="DS1080" s="190"/>
      <c r="DT1080" s="190"/>
      <c r="DU1080" s="190"/>
      <c r="DV1080" s="190"/>
      <c r="DW1080" s="190"/>
      <c r="DX1080" s="190"/>
      <c r="DY1080" s="190"/>
      <c r="DZ1080" s="190"/>
      <c r="EA1080" s="190"/>
      <c r="EB1080" s="190"/>
      <c r="EC1080" s="190"/>
      <c r="ED1080" s="190"/>
      <c r="EE1080" s="190"/>
      <c r="EF1080" s="190"/>
      <c r="EG1080" s="190"/>
      <c r="EH1080" s="190"/>
      <c r="EI1080" s="190"/>
      <c r="EJ1080" s="190"/>
      <c r="EK1080" s="190"/>
      <c r="EL1080" s="190"/>
      <c r="EM1080" s="190"/>
      <c r="EN1080" s="190"/>
      <c r="EO1080" s="190"/>
      <c r="EP1080" s="190"/>
      <c r="EQ1080" s="190"/>
      <c r="ER1080" s="190"/>
      <c r="ES1080" s="190"/>
      <c r="ET1080" s="190"/>
      <c r="EU1080" s="190"/>
      <c r="EV1080" s="190"/>
      <c r="EW1080" s="190"/>
      <c r="EX1080" s="190"/>
      <c r="EY1080" s="190"/>
      <c r="EZ1080" s="190"/>
      <c r="FA1080" s="190"/>
      <c r="FB1080" s="190"/>
      <c r="FC1080" s="190"/>
      <c r="FD1080" s="190"/>
      <c r="FE1080" s="190"/>
      <c r="FF1080" s="190"/>
      <c r="FG1080" s="190"/>
      <c r="FH1080" s="190"/>
      <c r="FI1080" s="190"/>
      <c r="FJ1080" s="190"/>
      <c r="FK1080" s="190"/>
      <c r="FL1080" s="190"/>
      <c r="FM1080" s="190"/>
      <c r="FN1080" s="190"/>
      <c r="FO1080" s="190"/>
      <c r="FP1080" s="190"/>
      <c r="FQ1080" s="190"/>
      <c r="FR1080" s="190"/>
      <c r="FS1080" s="190"/>
      <c r="FT1080" s="190"/>
      <c r="FU1080" s="190"/>
      <c r="FV1080" s="190"/>
      <c r="FW1080" s="190"/>
    </row>
    <row r="1081" spans="1:179" s="16" customFormat="1" ht="21" customHeight="1" x14ac:dyDescent="0.25">
      <c r="A1081" s="700">
        <v>1015</v>
      </c>
      <c r="B1081" s="714" t="s">
        <v>7050</v>
      </c>
      <c r="C1081" s="715" t="s">
        <v>1566</v>
      </c>
      <c r="D1081" s="719" t="s">
        <v>138</v>
      </c>
      <c r="E1081" s="700">
        <v>80</v>
      </c>
      <c r="F1081" s="730" t="str">
        <f t="shared" si="19"/>
        <v>Tốt</v>
      </c>
      <c r="G1081" s="700"/>
      <c r="H1081" s="190"/>
      <c r="I1081" s="190"/>
      <c r="J1081" s="190"/>
      <c r="K1081" s="190"/>
      <c r="L1081" s="190"/>
      <c r="M1081" s="190"/>
      <c r="N1081" s="190"/>
      <c r="O1081" s="190"/>
      <c r="P1081" s="190"/>
      <c r="Q1081" s="190"/>
      <c r="R1081" s="190"/>
      <c r="S1081" s="190"/>
      <c r="T1081" s="190"/>
      <c r="U1081" s="190"/>
      <c r="V1081" s="190"/>
      <c r="W1081" s="190"/>
      <c r="X1081" s="190"/>
      <c r="Y1081" s="190"/>
      <c r="Z1081" s="190"/>
      <c r="AA1081" s="190"/>
      <c r="AB1081" s="190"/>
      <c r="AC1081" s="190"/>
      <c r="AD1081" s="190"/>
      <c r="AE1081" s="190"/>
      <c r="AF1081" s="190"/>
      <c r="AG1081" s="190"/>
      <c r="AH1081" s="190"/>
      <c r="AI1081" s="190"/>
      <c r="AJ1081" s="190"/>
      <c r="AK1081" s="190"/>
      <c r="AL1081" s="190"/>
      <c r="AM1081" s="190"/>
      <c r="AN1081" s="190"/>
      <c r="AO1081" s="190"/>
      <c r="AP1081" s="190"/>
      <c r="AQ1081" s="190"/>
      <c r="AR1081" s="190"/>
      <c r="AS1081" s="190"/>
      <c r="AT1081" s="190"/>
      <c r="AU1081" s="190"/>
      <c r="AV1081" s="190"/>
      <c r="AW1081" s="190"/>
      <c r="AX1081" s="190"/>
      <c r="AY1081" s="190"/>
      <c r="AZ1081" s="190"/>
      <c r="BA1081" s="190"/>
      <c r="BB1081" s="190"/>
      <c r="BC1081" s="190"/>
      <c r="BD1081" s="190"/>
      <c r="BE1081" s="190"/>
      <c r="BF1081" s="190"/>
      <c r="BG1081" s="190"/>
      <c r="BH1081" s="190"/>
      <c r="BI1081" s="190"/>
      <c r="BJ1081" s="190"/>
      <c r="BK1081" s="190"/>
      <c r="BL1081" s="190"/>
      <c r="BM1081" s="190"/>
      <c r="BN1081" s="190"/>
      <c r="BO1081" s="190"/>
      <c r="BP1081" s="190"/>
      <c r="BQ1081" s="190"/>
      <c r="BR1081" s="190"/>
      <c r="BS1081" s="190"/>
      <c r="BT1081" s="190"/>
      <c r="BU1081" s="190"/>
      <c r="BV1081" s="190"/>
      <c r="BW1081" s="190"/>
      <c r="BX1081" s="190"/>
      <c r="BY1081" s="190"/>
      <c r="BZ1081" s="190"/>
      <c r="CA1081" s="190"/>
      <c r="CB1081" s="190"/>
      <c r="CC1081" s="190"/>
      <c r="CD1081" s="190"/>
      <c r="CE1081" s="190"/>
      <c r="CF1081" s="190"/>
      <c r="CG1081" s="190"/>
      <c r="CH1081" s="190"/>
      <c r="CI1081" s="190"/>
      <c r="CJ1081" s="190"/>
      <c r="CK1081" s="190"/>
      <c r="CL1081" s="190"/>
      <c r="CM1081" s="190"/>
      <c r="CN1081" s="190"/>
      <c r="CO1081" s="190"/>
      <c r="CP1081" s="190"/>
      <c r="CQ1081" s="190"/>
      <c r="CR1081" s="190"/>
      <c r="CS1081" s="190"/>
      <c r="CT1081" s="190"/>
      <c r="CU1081" s="190"/>
      <c r="CV1081" s="190"/>
      <c r="CW1081" s="190"/>
      <c r="CX1081" s="190"/>
      <c r="CY1081" s="190"/>
      <c r="CZ1081" s="190"/>
      <c r="DA1081" s="190"/>
      <c r="DB1081" s="190"/>
      <c r="DC1081" s="190"/>
      <c r="DD1081" s="190"/>
      <c r="DE1081" s="190"/>
      <c r="DF1081" s="190"/>
      <c r="DG1081" s="190"/>
      <c r="DH1081" s="190"/>
      <c r="DI1081" s="190"/>
      <c r="DJ1081" s="190"/>
      <c r="DK1081" s="190"/>
      <c r="DL1081" s="190"/>
      <c r="DM1081" s="190"/>
      <c r="DN1081" s="190"/>
      <c r="DO1081" s="190"/>
      <c r="DP1081" s="190"/>
      <c r="DQ1081" s="190"/>
      <c r="DR1081" s="190"/>
      <c r="DS1081" s="190"/>
      <c r="DT1081" s="190"/>
      <c r="DU1081" s="190"/>
      <c r="DV1081" s="190"/>
      <c r="DW1081" s="190"/>
      <c r="DX1081" s="190"/>
      <c r="DY1081" s="190"/>
      <c r="DZ1081" s="190"/>
      <c r="EA1081" s="190"/>
      <c r="EB1081" s="190"/>
      <c r="EC1081" s="190"/>
      <c r="ED1081" s="190"/>
      <c r="EE1081" s="190"/>
      <c r="EF1081" s="190"/>
      <c r="EG1081" s="190"/>
      <c r="EH1081" s="190"/>
      <c r="EI1081" s="190"/>
      <c r="EJ1081" s="190"/>
      <c r="EK1081" s="190"/>
      <c r="EL1081" s="190"/>
      <c r="EM1081" s="190"/>
      <c r="EN1081" s="190"/>
      <c r="EO1081" s="190"/>
      <c r="EP1081" s="190"/>
      <c r="EQ1081" s="190"/>
      <c r="ER1081" s="190"/>
      <c r="ES1081" s="190"/>
      <c r="ET1081" s="190"/>
      <c r="EU1081" s="190"/>
      <c r="EV1081" s="190"/>
      <c r="EW1081" s="190"/>
      <c r="EX1081" s="190"/>
      <c r="EY1081" s="190"/>
      <c r="EZ1081" s="190"/>
      <c r="FA1081" s="190"/>
      <c r="FB1081" s="190"/>
      <c r="FC1081" s="190"/>
      <c r="FD1081" s="190"/>
      <c r="FE1081" s="190"/>
      <c r="FF1081" s="190"/>
      <c r="FG1081" s="190"/>
      <c r="FH1081" s="190"/>
      <c r="FI1081" s="190"/>
      <c r="FJ1081" s="190"/>
      <c r="FK1081" s="190"/>
      <c r="FL1081" s="190"/>
      <c r="FM1081" s="190"/>
      <c r="FN1081" s="190"/>
      <c r="FO1081" s="190"/>
      <c r="FP1081" s="190"/>
      <c r="FQ1081" s="190"/>
      <c r="FR1081" s="190"/>
      <c r="FS1081" s="190"/>
      <c r="FT1081" s="190"/>
      <c r="FU1081" s="190"/>
      <c r="FV1081" s="190"/>
      <c r="FW1081" s="190"/>
    </row>
    <row r="1082" spans="1:179" s="16" customFormat="1" ht="21" customHeight="1" x14ac:dyDescent="0.25">
      <c r="A1082" s="700">
        <v>1016</v>
      </c>
      <c r="B1082" s="714" t="s">
        <v>7051</v>
      </c>
      <c r="C1082" s="715" t="s">
        <v>7052</v>
      </c>
      <c r="D1082" s="719" t="s">
        <v>68</v>
      </c>
      <c r="E1082" s="700">
        <v>82</v>
      </c>
      <c r="F1082" s="730" t="str">
        <f t="shared" si="19"/>
        <v>Tốt</v>
      </c>
      <c r="G1082" s="700"/>
      <c r="H1082" s="190"/>
      <c r="I1082" s="190"/>
      <c r="J1082" s="190"/>
      <c r="K1082" s="190"/>
      <c r="L1082" s="190"/>
      <c r="M1082" s="190"/>
      <c r="N1082" s="190"/>
      <c r="O1082" s="190"/>
      <c r="P1082" s="190"/>
      <c r="Q1082" s="190"/>
      <c r="R1082" s="190"/>
      <c r="S1082" s="190"/>
      <c r="T1082" s="190"/>
      <c r="U1082" s="190"/>
      <c r="V1082" s="190"/>
      <c r="W1082" s="190"/>
      <c r="X1082" s="190"/>
      <c r="Y1082" s="190"/>
      <c r="Z1082" s="190"/>
      <c r="AA1082" s="190"/>
      <c r="AB1082" s="190"/>
      <c r="AC1082" s="190"/>
      <c r="AD1082" s="190"/>
      <c r="AE1082" s="190"/>
      <c r="AF1082" s="190"/>
      <c r="AG1082" s="190"/>
      <c r="AH1082" s="190"/>
      <c r="AI1082" s="190"/>
      <c r="AJ1082" s="190"/>
      <c r="AK1082" s="190"/>
      <c r="AL1082" s="190"/>
      <c r="AM1082" s="190"/>
      <c r="AN1082" s="190"/>
      <c r="AO1082" s="190"/>
      <c r="AP1082" s="190"/>
      <c r="AQ1082" s="190"/>
      <c r="AR1082" s="190"/>
      <c r="AS1082" s="190"/>
      <c r="AT1082" s="190"/>
      <c r="AU1082" s="190"/>
      <c r="AV1082" s="190"/>
      <c r="AW1082" s="190"/>
      <c r="AX1082" s="190"/>
      <c r="AY1082" s="190"/>
      <c r="AZ1082" s="190"/>
      <c r="BA1082" s="190"/>
      <c r="BB1082" s="190"/>
      <c r="BC1082" s="190"/>
      <c r="BD1082" s="190"/>
      <c r="BE1082" s="190"/>
      <c r="BF1082" s="190"/>
      <c r="BG1082" s="190"/>
      <c r="BH1082" s="190"/>
      <c r="BI1082" s="190"/>
      <c r="BJ1082" s="190"/>
      <c r="BK1082" s="190"/>
      <c r="BL1082" s="190"/>
      <c r="BM1082" s="190"/>
      <c r="BN1082" s="190"/>
      <c r="BO1082" s="190"/>
      <c r="BP1082" s="190"/>
      <c r="BQ1082" s="190"/>
      <c r="BR1082" s="190"/>
      <c r="BS1082" s="190"/>
      <c r="BT1082" s="190"/>
      <c r="BU1082" s="190"/>
      <c r="BV1082" s="190"/>
      <c r="BW1082" s="190"/>
      <c r="BX1082" s="190"/>
      <c r="BY1082" s="190"/>
      <c r="BZ1082" s="190"/>
      <c r="CA1082" s="190"/>
      <c r="CB1082" s="190"/>
      <c r="CC1082" s="190"/>
      <c r="CD1082" s="190"/>
      <c r="CE1082" s="190"/>
      <c r="CF1082" s="190"/>
      <c r="CG1082" s="190"/>
      <c r="CH1082" s="190"/>
      <c r="CI1082" s="190"/>
      <c r="CJ1082" s="190"/>
      <c r="CK1082" s="190"/>
      <c r="CL1082" s="190"/>
      <c r="CM1082" s="190"/>
      <c r="CN1082" s="190"/>
      <c r="CO1082" s="190"/>
      <c r="CP1082" s="190"/>
      <c r="CQ1082" s="190"/>
      <c r="CR1082" s="190"/>
      <c r="CS1082" s="190"/>
      <c r="CT1082" s="190"/>
      <c r="CU1082" s="190"/>
      <c r="CV1082" s="190"/>
      <c r="CW1082" s="190"/>
      <c r="CX1082" s="190"/>
      <c r="CY1082" s="190"/>
      <c r="CZ1082" s="190"/>
      <c r="DA1082" s="190"/>
      <c r="DB1082" s="190"/>
      <c r="DC1082" s="190"/>
      <c r="DD1082" s="190"/>
      <c r="DE1082" s="190"/>
      <c r="DF1082" s="190"/>
      <c r="DG1082" s="190"/>
      <c r="DH1082" s="190"/>
      <c r="DI1082" s="190"/>
      <c r="DJ1082" s="190"/>
      <c r="DK1082" s="190"/>
      <c r="DL1082" s="190"/>
      <c r="DM1082" s="190"/>
      <c r="DN1082" s="190"/>
      <c r="DO1082" s="190"/>
      <c r="DP1082" s="190"/>
      <c r="DQ1082" s="190"/>
      <c r="DR1082" s="190"/>
      <c r="DS1082" s="190"/>
      <c r="DT1082" s="190"/>
      <c r="DU1082" s="190"/>
      <c r="DV1082" s="190"/>
      <c r="DW1082" s="190"/>
      <c r="DX1082" s="190"/>
      <c r="DY1082" s="190"/>
      <c r="DZ1082" s="190"/>
      <c r="EA1082" s="190"/>
      <c r="EB1082" s="190"/>
      <c r="EC1082" s="190"/>
      <c r="ED1082" s="190"/>
      <c r="EE1082" s="190"/>
      <c r="EF1082" s="190"/>
      <c r="EG1082" s="190"/>
      <c r="EH1082" s="190"/>
      <c r="EI1082" s="190"/>
      <c r="EJ1082" s="190"/>
      <c r="EK1082" s="190"/>
      <c r="EL1082" s="190"/>
      <c r="EM1082" s="190"/>
      <c r="EN1082" s="190"/>
      <c r="EO1082" s="190"/>
      <c r="EP1082" s="190"/>
      <c r="EQ1082" s="190"/>
      <c r="ER1082" s="190"/>
      <c r="ES1082" s="190"/>
      <c r="ET1082" s="190"/>
      <c r="EU1082" s="190"/>
      <c r="EV1082" s="190"/>
      <c r="EW1082" s="190"/>
      <c r="EX1082" s="190"/>
      <c r="EY1082" s="190"/>
      <c r="EZ1082" s="190"/>
      <c r="FA1082" s="190"/>
      <c r="FB1082" s="190"/>
      <c r="FC1082" s="190"/>
      <c r="FD1082" s="190"/>
      <c r="FE1082" s="190"/>
      <c r="FF1082" s="190"/>
      <c r="FG1082" s="190"/>
      <c r="FH1082" s="190"/>
      <c r="FI1082" s="190"/>
      <c r="FJ1082" s="190"/>
      <c r="FK1082" s="190"/>
      <c r="FL1082" s="190"/>
      <c r="FM1082" s="190"/>
      <c r="FN1082" s="190"/>
      <c r="FO1082" s="190"/>
      <c r="FP1082" s="190"/>
      <c r="FQ1082" s="190"/>
      <c r="FR1082" s="190"/>
      <c r="FS1082" s="190"/>
      <c r="FT1082" s="190"/>
      <c r="FU1082" s="190"/>
      <c r="FV1082" s="190"/>
      <c r="FW1082" s="190"/>
    </row>
    <row r="1083" spans="1:179" s="16" customFormat="1" ht="21" customHeight="1" x14ac:dyDescent="0.25">
      <c r="A1083" s="700">
        <v>1017</v>
      </c>
      <c r="B1083" s="714" t="s">
        <v>7053</v>
      </c>
      <c r="C1083" s="715" t="s">
        <v>1041</v>
      </c>
      <c r="D1083" s="719" t="s">
        <v>7054</v>
      </c>
      <c r="E1083" s="700">
        <v>81</v>
      </c>
      <c r="F1083" s="730" t="str">
        <f t="shared" si="19"/>
        <v>Tốt</v>
      </c>
      <c r="G1083" s="700"/>
      <c r="H1083" s="190"/>
      <c r="I1083" s="190"/>
      <c r="J1083" s="190"/>
      <c r="K1083" s="190"/>
      <c r="L1083" s="190"/>
      <c r="M1083" s="190"/>
      <c r="N1083" s="190"/>
      <c r="O1083" s="190"/>
      <c r="P1083" s="190"/>
      <c r="Q1083" s="190"/>
      <c r="R1083" s="190"/>
      <c r="S1083" s="190"/>
      <c r="T1083" s="190"/>
      <c r="U1083" s="190"/>
      <c r="V1083" s="190"/>
      <c r="W1083" s="190"/>
      <c r="X1083" s="190"/>
      <c r="Y1083" s="190"/>
      <c r="Z1083" s="190"/>
      <c r="AA1083" s="190"/>
      <c r="AB1083" s="190"/>
      <c r="AC1083" s="190"/>
      <c r="AD1083" s="190"/>
      <c r="AE1083" s="190"/>
      <c r="AF1083" s="190"/>
      <c r="AG1083" s="190"/>
      <c r="AH1083" s="190"/>
      <c r="AI1083" s="190"/>
      <c r="AJ1083" s="190"/>
      <c r="AK1083" s="190"/>
      <c r="AL1083" s="190"/>
      <c r="AM1083" s="190"/>
      <c r="AN1083" s="190"/>
      <c r="AO1083" s="190"/>
      <c r="AP1083" s="190"/>
      <c r="AQ1083" s="190"/>
      <c r="AR1083" s="190"/>
      <c r="AS1083" s="190"/>
      <c r="AT1083" s="190"/>
      <c r="AU1083" s="190"/>
      <c r="AV1083" s="190"/>
      <c r="AW1083" s="190"/>
      <c r="AX1083" s="190"/>
      <c r="AY1083" s="190"/>
      <c r="AZ1083" s="190"/>
      <c r="BA1083" s="190"/>
      <c r="BB1083" s="190"/>
      <c r="BC1083" s="190"/>
      <c r="BD1083" s="190"/>
      <c r="BE1083" s="190"/>
      <c r="BF1083" s="190"/>
      <c r="BG1083" s="190"/>
      <c r="BH1083" s="190"/>
      <c r="BI1083" s="190"/>
      <c r="BJ1083" s="190"/>
      <c r="BK1083" s="190"/>
      <c r="BL1083" s="190"/>
      <c r="BM1083" s="190"/>
      <c r="BN1083" s="190"/>
      <c r="BO1083" s="190"/>
      <c r="BP1083" s="190"/>
      <c r="BQ1083" s="190"/>
      <c r="BR1083" s="190"/>
      <c r="BS1083" s="190"/>
      <c r="BT1083" s="190"/>
      <c r="BU1083" s="190"/>
      <c r="BV1083" s="190"/>
      <c r="BW1083" s="190"/>
      <c r="BX1083" s="190"/>
      <c r="BY1083" s="190"/>
      <c r="BZ1083" s="190"/>
      <c r="CA1083" s="190"/>
      <c r="CB1083" s="190"/>
      <c r="CC1083" s="190"/>
      <c r="CD1083" s="190"/>
      <c r="CE1083" s="190"/>
      <c r="CF1083" s="190"/>
      <c r="CG1083" s="190"/>
      <c r="CH1083" s="190"/>
      <c r="CI1083" s="190"/>
      <c r="CJ1083" s="190"/>
      <c r="CK1083" s="190"/>
      <c r="CL1083" s="190"/>
      <c r="CM1083" s="190"/>
      <c r="CN1083" s="190"/>
      <c r="CO1083" s="190"/>
      <c r="CP1083" s="190"/>
      <c r="CQ1083" s="190"/>
      <c r="CR1083" s="190"/>
      <c r="CS1083" s="190"/>
      <c r="CT1083" s="190"/>
      <c r="CU1083" s="190"/>
      <c r="CV1083" s="190"/>
      <c r="CW1083" s="190"/>
      <c r="CX1083" s="190"/>
      <c r="CY1083" s="190"/>
      <c r="CZ1083" s="190"/>
      <c r="DA1083" s="190"/>
      <c r="DB1083" s="190"/>
      <c r="DC1083" s="190"/>
      <c r="DD1083" s="190"/>
      <c r="DE1083" s="190"/>
      <c r="DF1083" s="190"/>
      <c r="DG1083" s="190"/>
      <c r="DH1083" s="190"/>
      <c r="DI1083" s="190"/>
      <c r="DJ1083" s="190"/>
      <c r="DK1083" s="190"/>
      <c r="DL1083" s="190"/>
      <c r="DM1083" s="190"/>
      <c r="DN1083" s="190"/>
      <c r="DO1083" s="190"/>
      <c r="DP1083" s="190"/>
      <c r="DQ1083" s="190"/>
      <c r="DR1083" s="190"/>
      <c r="DS1083" s="190"/>
      <c r="DT1083" s="190"/>
      <c r="DU1083" s="190"/>
      <c r="DV1083" s="190"/>
      <c r="DW1083" s="190"/>
      <c r="DX1083" s="190"/>
      <c r="DY1083" s="190"/>
      <c r="DZ1083" s="190"/>
      <c r="EA1083" s="190"/>
      <c r="EB1083" s="190"/>
      <c r="EC1083" s="190"/>
      <c r="ED1083" s="190"/>
      <c r="EE1083" s="190"/>
      <c r="EF1083" s="190"/>
      <c r="EG1083" s="190"/>
      <c r="EH1083" s="190"/>
      <c r="EI1083" s="190"/>
      <c r="EJ1083" s="190"/>
      <c r="EK1083" s="190"/>
      <c r="EL1083" s="190"/>
      <c r="EM1083" s="190"/>
      <c r="EN1083" s="190"/>
      <c r="EO1083" s="190"/>
      <c r="EP1083" s="190"/>
      <c r="EQ1083" s="190"/>
      <c r="ER1083" s="190"/>
      <c r="ES1083" s="190"/>
      <c r="ET1083" s="190"/>
      <c r="EU1083" s="190"/>
      <c r="EV1083" s="190"/>
      <c r="EW1083" s="190"/>
      <c r="EX1083" s="190"/>
      <c r="EY1083" s="190"/>
      <c r="EZ1083" s="190"/>
      <c r="FA1083" s="190"/>
      <c r="FB1083" s="190"/>
      <c r="FC1083" s="190"/>
      <c r="FD1083" s="190"/>
      <c r="FE1083" s="190"/>
      <c r="FF1083" s="190"/>
      <c r="FG1083" s="190"/>
      <c r="FH1083" s="190"/>
      <c r="FI1083" s="190"/>
      <c r="FJ1083" s="190"/>
      <c r="FK1083" s="190"/>
      <c r="FL1083" s="190"/>
      <c r="FM1083" s="190"/>
      <c r="FN1083" s="190"/>
      <c r="FO1083" s="190"/>
      <c r="FP1083" s="190"/>
      <c r="FQ1083" s="190"/>
      <c r="FR1083" s="190"/>
      <c r="FS1083" s="190"/>
      <c r="FT1083" s="190"/>
      <c r="FU1083" s="190"/>
      <c r="FV1083" s="190"/>
      <c r="FW1083" s="190"/>
    </row>
    <row r="1084" spans="1:179" s="16" customFormat="1" ht="21" customHeight="1" x14ac:dyDescent="0.25">
      <c r="A1084" s="700">
        <v>1018</v>
      </c>
      <c r="B1084" s="714" t="s">
        <v>7055</v>
      </c>
      <c r="C1084" s="715" t="s">
        <v>4459</v>
      </c>
      <c r="D1084" s="719" t="s">
        <v>12</v>
      </c>
      <c r="E1084" s="700">
        <v>82</v>
      </c>
      <c r="F1084" s="730" t="str">
        <f t="shared" si="19"/>
        <v>Tốt</v>
      </c>
      <c r="G1084" s="700"/>
      <c r="H1084" s="190"/>
      <c r="I1084" s="190"/>
      <c r="J1084" s="190"/>
      <c r="K1084" s="190"/>
      <c r="L1084" s="190"/>
      <c r="M1084" s="190"/>
      <c r="N1084" s="190"/>
      <c r="O1084" s="190"/>
      <c r="P1084" s="190"/>
      <c r="Q1084" s="190"/>
      <c r="R1084" s="190"/>
      <c r="S1084" s="190"/>
      <c r="T1084" s="190"/>
      <c r="U1084" s="190"/>
      <c r="V1084" s="190"/>
      <c r="W1084" s="190"/>
      <c r="X1084" s="190"/>
      <c r="Y1084" s="190"/>
      <c r="Z1084" s="190"/>
      <c r="AA1084" s="190"/>
      <c r="AB1084" s="190"/>
      <c r="AC1084" s="190"/>
      <c r="AD1084" s="190"/>
      <c r="AE1084" s="190"/>
      <c r="AF1084" s="190"/>
      <c r="AG1084" s="190"/>
      <c r="AH1084" s="190"/>
      <c r="AI1084" s="190"/>
      <c r="AJ1084" s="190"/>
      <c r="AK1084" s="190"/>
      <c r="AL1084" s="190"/>
      <c r="AM1084" s="190"/>
      <c r="AN1084" s="190"/>
      <c r="AO1084" s="190"/>
      <c r="AP1084" s="190"/>
      <c r="AQ1084" s="190"/>
      <c r="AR1084" s="190"/>
      <c r="AS1084" s="190"/>
      <c r="AT1084" s="190"/>
      <c r="AU1084" s="190"/>
      <c r="AV1084" s="190"/>
      <c r="AW1084" s="190"/>
      <c r="AX1084" s="190"/>
      <c r="AY1084" s="190"/>
      <c r="AZ1084" s="190"/>
      <c r="BA1084" s="190"/>
      <c r="BB1084" s="190"/>
      <c r="BC1084" s="190"/>
      <c r="BD1084" s="190"/>
      <c r="BE1084" s="190"/>
      <c r="BF1084" s="190"/>
      <c r="BG1084" s="190"/>
      <c r="BH1084" s="190"/>
      <c r="BI1084" s="190"/>
      <c r="BJ1084" s="190"/>
      <c r="BK1084" s="190"/>
      <c r="BL1084" s="190"/>
      <c r="BM1084" s="190"/>
      <c r="BN1084" s="190"/>
      <c r="BO1084" s="190"/>
      <c r="BP1084" s="190"/>
      <c r="BQ1084" s="190"/>
      <c r="BR1084" s="190"/>
      <c r="BS1084" s="190"/>
      <c r="BT1084" s="190"/>
      <c r="BU1084" s="190"/>
      <c r="BV1084" s="190"/>
      <c r="BW1084" s="190"/>
      <c r="BX1084" s="190"/>
      <c r="BY1084" s="190"/>
      <c r="BZ1084" s="190"/>
      <c r="CA1084" s="190"/>
      <c r="CB1084" s="190"/>
      <c r="CC1084" s="190"/>
      <c r="CD1084" s="190"/>
      <c r="CE1084" s="190"/>
      <c r="CF1084" s="190"/>
      <c r="CG1084" s="190"/>
      <c r="CH1084" s="190"/>
      <c r="CI1084" s="190"/>
      <c r="CJ1084" s="190"/>
      <c r="CK1084" s="190"/>
      <c r="CL1084" s="190"/>
      <c r="CM1084" s="190"/>
      <c r="CN1084" s="190"/>
      <c r="CO1084" s="190"/>
      <c r="CP1084" s="190"/>
      <c r="CQ1084" s="190"/>
      <c r="CR1084" s="190"/>
      <c r="CS1084" s="190"/>
      <c r="CT1084" s="190"/>
      <c r="CU1084" s="190"/>
      <c r="CV1084" s="190"/>
      <c r="CW1084" s="190"/>
      <c r="CX1084" s="190"/>
      <c r="CY1084" s="190"/>
      <c r="CZ1084" s="190"/>
      <c r="DA1084" s="190"/>
      <c r="DB1084" s="190"/>
      <c r="DC1084" s="190"/>
      <c r="DD1084" s="190"/>
      <c r="DE1084" s="190"/>
      <c r="DF1084" s="190"/>
      <c r="DG1084" s="190"/>
      <c r="DH1084" s="190"/>
      <c r="DI1084" s="190"/>
      <c r="DJ1084" s="190"/>
      <c r="DK1084" s="190"/>
      <c r="DL1084" s="190"/>
      <c r="DM1084" s="190"/>
      <c r="DN1084" s="190"/>
      <c r="DO1084" s="190"/>
      <c r="DP1084" s="190"/>
      <c r="DQ1084" s="190"/>
      <c r="DR1084" s="190"/>
      <c r="DS1084" s="190"/>
      <c r="DT1084" s="190"/>
      <c r="DU1084" s="190"/>
      <c r="DV1084" s="190"/>
      <c r="DW1084" s="190"/>
      <c r="DX1084" s="190"/>
      <c r="DY1084" s="190"/>
      <c r="DZ1084" s="190"/>
      <c r="EA1084" s="190"/>
      <c r="EB1084" s="190"/>
      <c r="EC1084" s="190"/>
      <c r="ED1084" s="190"/>
      <c r="EE1084" s="190"/>
      <c r="EF1084" s="190"/>
      <c r="EG1084" s="190"/>
      <c r="EH1084" s="190"/>
      <c r="EI1084" s="190"/>
      <c r="EJ1084" s="190"/>
      <c r="EK1084" s="190"/>
      <c r="EL1084" s="190"/>
      <c r="EM1084" s="190"/>
      <c r="EN1084" s="190"/>
      <c r="EO1084" s="190"/>
      <c r="EP1084" s="190"/>
      <c r="EQ1084" s="190"/>
      <c r="ER1084" s="190"/>
      <c r="ES1084" s="190"/>
      <c r="ET1084" s="190"/>
      <c r="EU1084" s="190"/>
      <c r="EV1084" s="190"/>
      <c r="EW1084" s="190"/>
      <c r="EX1084" s="190"/>
      <c r="EY1084" s="190"/>
      <c r="EZ1084" s="190"/>
      <c r="FA1084" s="190"/>
      <c r="FB1084" s="190"/>
      <c r="FC1084" s="190"/>
      <c r="FD1084" s="190"/>
      <c r="FE1084" s="190"/>
      <c r="FF1084" s="190"/>
      <c r="FG1084" s="190"/>
      <c r="FH1084" s="190"/>
      <c r="FI1084" s="190"/>
      <c r="FJ1084" s="190"/>
      <c r="FK1084" s="190"/>
      <c r="FL1084" s="190"/>
      <c r="FM1084" s="190"/>
      <c r="FN1084" s="190"/>
      <c r="FO1084" s="190"/>
      <c r="FP1084" s="190"/>
      <c r="FQ1084" s="190"/>
      <c r="FR1084" s="190"/>
      <c r="FS1084" s="190"/>
      <c r="FT1084" s="190"/>
      <c r="FU1084" s="190"/>
      <c r="FV1084" s="190"/>
      <c r="FW1084" s="190"/>
    </row>
    <row r="1085" spans="1:179" s="16" customFormat="1" ht="21" customHeight="1" x14ac:dyDescent="0.25">
      <c r="A1085" s="700">
        <v>1019</v>
      </c>
      <c r="B1085" s="714" t="s">
        <v>7056</v>
      </c>
      <c r="C1085" s="715" t="s">
        <v>261</v>
      </c>
      <c r="D1085" s="719" t="s">
        <v>12</v>
      </c>
      <c r="E1085" s="700">
        <v>80</v>
      </c>
      <c r="F1085" s="730" t="str">
        <f t="shared" si="19"/>
        <v>Tốt</v>
      </c>
      <c r="G1085" s="700"/>
      <c r="H1085" s="190"/>
      <c r="I1085" s="190"/>
      <c r="J1085" s="190"/>
      <c r="K1085" s="190"/>
      <c r="L1085" s="190"/>
      <c r="M1085" s="190"/>
      <c r="N1085" s="190"/>
      <c r="O1085" s="190"/>
      <c r="P1085" s="190"/>
      <c r="Q1085" s="190"/>
      <c r="R1085" s="190"/>
      <c r="S1085" s="190"/>
      <c r="T1085" s="190"/>
      <c r="U1085" s="190"/>
      <c r="V1085" s="190"/>
      <c r="W1085" s="190"/>
      <c r="X1085" s="190"/>
      <c r="Y1085" s="190"/>
      <c r="Z1085" s="190"/>
      <c r="AA1085" s="190"/>
      <c r="AB1085" s="190"/>
      <c r="AC1085" s="190"/>
      <c r="AD1085" s="190"/>
      <c r="AE1085" s="190"/>
      <c r="AF1085" s="190"/>
      <c r="AG1085" s="190"/>
      <c r="AH1085" s="190"/>
      <c r="AI1085" s="190"/>
      <c r="AJ1085" s="190"/>
      <c r="AK1085" s="190"/>
      <c r="AL1085" s="190"/>
      <c r="AM1085" s="190"/>
      <c r="AN1085" s="190"/>
      <c r="AO1085" s="190"/>
      <c r="AP1085" s="190"/>
      <c r="AQ1085" s="190"/>
      <c r="AR1085" s="190"/>
      <c r="AS1085" s="190"/>
      <c r="AT1085" s="190"/>
      <c r="AU1085" s="190"/>
      <c r="AV1085" s="190"/>
      <c r="AW1085" s="190"/>
      <c r="AX1085" s="190"/>
      <c r="AY1085" s="190"/>
      <c r="AZ1085" s="190"/>
      <c r="BA1085" s="190"/>
      <c r="BB1085" s="190"/>
      <c r="BC1085" s="190"/>
      <c r="BD1085" s="190"/>
      <c r="BE1085" s="190"/>
      <c r="BF1085" s="190"/>
      <c r="BG1085" s="190"/>
      <c r="BH1085" s="190"/>
      <c r="BI1085" s="190"/>
      <c r="BJ1085" s="190"/>
      <c r="BK1085" s="190"/>
      <c r="BL1085" s="190"/>
      <c r="BM1085" s="190"/>
      <c r="BN1085" s="190"/>
      <c r="BO1085" s="190"/>
      <c r="BP1085" s="190"/>
      <c r="BQ1085" s="190"/>
      <c r="BR1085" s="190"/>
      <c r="BS1085" s="190"/>
      <c r="BT1085" s="190"/>
      <c r="BU1085" s="190"/>
      <c r="BV1085" s="190"/>
      <c r="BW1085" s="190"/>
      <c r="BX1085" s="190"/>
      <c r="BY1085" s="190"/>
      <c r="BZ1085" s="190"/>
      <c r="CA1085" s="190"/>
      <c r="CB1085" s="190"/>
      <c r="CC1085" s="190"/>
      <c r="CD1085" s="190"/>
      <c r="CE1085" s="190"/>
      <c r="CF1085" s="190"/>
      <c r="CG1085" s="190"/>
      <c r="CH1085" s="190"/>
      <c r="CI1085" s="190"/>
      <c r="CJ1085" s="190"/>
      <c r="CK1085" s="190"/>
      <c r="CL1085" s="190"/>
      <c r="CM1085" s="190"/>
      <c r="CN1085" s="190"/>
      <c r="CO1085" s="190"/>
      <c r="CP1085" s="190"/>
      <c r="CQ1085" s="190"/>
      <c r="CR1085" s="190"/>
      <c r="CS1085" s="190"/>
      <c r="CT1085" s="190"/>
      <c r="CU1085" s="190"/>
      <c r="CV1085" s="190"/>
      <c r="CW1085" s="190"/>
      <c r="CX1085" s="190"/>
      <c r="CY1085" s="190"/>
      <c r="CZ1085" s="190"/>
      <c r="DA1085" s="190"/>
      <c r="DB1085" s="190"/>
      <c r="DC1085" s="190"/>
      <c r="DD1085" s="190"/>
      <c r="DE1085" s="190"/>
      <c r="DF1085" s="190"/>
      <c r="DG1085" s="190"/>
      <c r="DH1085" s="190"/>
      <c r="DI1085" s="190"/>
      <c r="DJ1085" s="190"/>
      <c r="DK1085" s="190"/>
      <c r="DL1085" s="190"/>
      <c r="DM1085" s="190"/>
      <c r="DN1085" s="190"/>
      <c r="DO1085" s="190"/>
      <c r="DP1085" s="190"/>
      <c r="DQ1085" s="190"/>
      <c r="DR1085" s="190"/>
      <c r="DS1085" s="190"/>
      <c r="DT1085" s="190"/>
      <c r="DU1085" s="190"/>
      <c r="DV1085" s="190"/>
      <c r="DW1085" s="190"/>
      <c r="DX1085" s="190"/>
      <c r="DY1085" s="190"/>
      <c r="DZ1085" s="190"/>
      <c r="EA1085" s="190"/>
      <c r="EB1085" s="190"/>
      <c r="EC1085" s="190"/>
      <c r="ED1085" s="190"/>
      <c r="EE1085" s="190"/>
      <c r="EF1085" s="190"/>
      <c r="EG1085" s="190"/>
      <c r="EH1085" s="190"/>
      <c r="EI1085" s="190"/>
      <c r="EJ1085" s="190"/>
      <c r="EK1085" s="190"/>
      <c r="EL1085" s="190"/>
      <c r="EM1085" s="190"/>
      <c r="EN1085" s="190"/>
      <c r="EO1085" s="190"/>
      <c r="EP1085" s="190"/>
      <c r="EQ1085" s="190"/>
      <c r="ER1085" s="190"/>
      <c r="ES1085" s="190"/>
      <c r="ET1085" s="190"/>
      <c r="EU1085" s="190"/>
      <c r="EV1085" s="190"/>
      <c r="EW1085" s="190"/>
      <c r="EX1085" s="190"/>
      <c r="EY1085" s="190"/>
      <c r="EZ1085" s="190"/>
      <c r="FA1085" s="190"/>
      <c r="FB1085" s="190"/>
      <c r="FC1085" s="190"/>
      <c r="FD1085" s="190"/>
      <c r="FE1085" s="190"/>
      <c r="FF1085" s="190"/>
      <c r="FG1085" s="190"/>
      <c r="FH1085" s="190"/>
      <c r="FI1085" s="190"/>
      <c r="FJ1085" s="190"/>
      <c r="FK1085" s="190"/>
      <c r="FL1085" s="190"/>
      <c r="FM1085" s="190"/>
      <c r="FN1085" s="190"/>
      <c r="FO1085" s="190"/>
      <c r="FP1085" s="190"/>
      <c r="FQ1085" s="190"/>
      <c r="FR1085" s="190"/>
      <c r="FS1085" s="190"/>
      <c r="FT1085" s="190"/>
      <c r="FU1085" s="190"/>
      <c r="FV1085" s="190"/>
      <c r="FW1085" s="190"/>
    </row>
    <row r="1086" spans="1:179" s="16" customFormat="1" ht="21" customHeight="1" x14ac:dyDescent="0.25">
      <c r="A1086" s="700">
        <v>1020</v>
      </c>
      <c r="B1086" s="714" t="s">
        <v>7057</v>
      </c>
      <c r="C1086" s="715" t="s">
        <v>1196</v>
      </c>
      <c r="D1086" s="719" t="s">
        <v>3727</v>
      </c>
      <c r="E1086" s="700">
        <v>64</v>
      </c>
      <c r="F1086" s="730" t="str">
        <f t="shared" si="19"/>
        <v>Trung bình</v>
      </c>
      <c r="G1086" s="700"/>
      <c r="H1086" s="190"/>
      <c r="I1086" s="190"/>
      <c r="J1086" s="190"/>
      <c r="K1086" s="190"/>
      <c r="L1086" s="190"/>
      <c r="M1086" s="190"/>
      <c r="N1086" s="190"/>
      <c r="O1086" s="190"/>
      <c r="P1086" s="190"/>
      <c r="Q1086" s="190"/>
      <c r="R1086" s="190"/>
      <c r="S1086" s="190"/>
      <c r="T1086" s="190"/>
      <c r="U1086" s="190"/>
      <c r="V1086" s="190"/>
      <c r="W1086" s="190"/>
      <c r="X1086" s="190"/>
      <c r="Y1086" s="190"/>
      <c r="Z1086" s="190"/>
      <c r="AA1086" s="190"/>
      <c r="AB1086" s="190"/>
      <c r="AC1086" s="190"/>
      <c r="AD1086" s="190"/>
      <c r="AE1086" s="190"/>
      <c r="AF1086" s="190"/>
      <c r="AG1086" s="190"/>
      <c r="AH1086" s="190"/>
      <c r="AI1086" s="190"/>
      <c r="AJ1086" s="190"/>
      <c r="AK1086" s="190"/>
      <c r="AL1086" s="190"/>
      <c r="AM1086" s="190"/>
      <c r="AN1086" s="190"/>
      <c r="AO1086" s="190"/>
      <c r="AP1086" s="190"/>
      <c r="AQ1086" s="190"/>
      <c r="AR1086" s="190"/>
      <c r="AS1086" s="190"/>
      <c r="AT1086" s="190"/>
      <c r="AU1086" s="190"/>
      <c r="AV1086" s="190"/>
      <c r="AW1086" s="190"/>
      <c r="AX1086" s="190"/>
      <c r="AY1086" s="190"/>
      <c r="AZ1086" s="190"/>
      <c r="BA1086" s="190"/>
      <c r="BB1086" s="190"/>
      <c r="BC1086" s="190"/>
      <c r="BD1086" s="190"/>
      <c r="BE1086" s="190"/>
      <c r="BF1086" s="190"/>
      <c r="BG1086" s="190"/>
      <c r="BH1086" s="190"/>
      <c r="BI1086" s="190"/>
      <c r="BJ1086" s="190"/>
      <c r="BK1086" s="190"/>
      <c r="BL1086" s="190"/>
      <c r="BM1086" s="190"/>
      <c r="BN1086" s="190"/>
      <c r="BO1086" s="190"/>
      <c r="BP1086" s="190"/>
      <c r="BQ1086" s="190"/>
      <c r="BR1086" s="190"/>
      <c r="BS1086" s="190"/>
      <c r="BT1086" s="190"/>
      <c r="BU1086" s="190"/>
      <c r="BV1086" s="190"/>
      <c r="BW1086" s="190"/>
      <c r="BX1086" s="190"/>
      <c r="BY1086" s="190"/>
      <c r="BZ1086" s="190"/>
      <c r="CA1086" s="190"/>
      <c r="CB1086" s="190"/>
      <c r="CC1086" s="190"/>
      <c r="CD1086" s="190"/>
      <c r="CE1086" s="190"/>
      <c r="CF1086" s="190"/>
      <c r="CG1086" s="190"/>
      <c r="CH1086" s="190"/>
      <c r="CI1086" s="190"/>
      <c r="CJ1086" s="190"/>
      <c r="CK1086" s="190"/>
      <c r="CL1086" s="190"/>
      <c r="CM1086" s="190"/>
      <c r="CN1086" s="190"/>
      <c r="CO1086" s="190"/>
      <c r="CP1086" s="190"/>
      <c r="CQ1086" s="190"/>
      <c r="CR1086" s="190"/>
      <c r="CS1086" s="190"/>
      <c r="CT1086" s="190"/>
      <c r="CU1086" s="190"/>
      <c r="CV1086" s="190"/>
      <c r="CW1086" s="190"/>
      <c r="CX1086" s="190"/>
      <c r="CY1086" s="190"/>
      <c r="CZ1086" s="190"/>
      <c r="DA1086" s="190"/>
      <c r="DB1086" s="190"/>
      <c r="DC1086" s="190"/>
      <c r="DD1086" s="190"/>
      <c r="DE1086" s="190"/>
      <c r="DF1086" s="190"/>
      <c r="DG1086" s="190"/>
      <c r="DH1086" s="190"/>
      <c r="DI1086" s="190"/>
      <c r="DJ1086" s="190"/>
      <c r="DK1086" s="190"/>
      <c r="DL1086" s="190"/>
      <c r="DM1086" s="190"/>
      <c r="DN1086" s="190"/>
      <c r="DO1086" s="190"/>
      <c r="DP1086" s="190"/>
      <c r="DQ1086" s="190"/>
      <c r="DR1086" s="190"/>
      <c r="DS1086" s="190"/>
      <c r="DT1086" s="190"/>
      <c r="DU1086" s="190"/>
      <c r="DV1086" s="190"/>
      <c r="DW1086" s="190"/>
      <c r="DX1086" s="190"/>
      <c r="DY1086" s="190"/>
      <c r="DZ1086" s="190"/>
      <c r="EA1086" s="190"/>
      <c r="EB1086" s="190"/>
      <c r="EC1086" s="190"/>
      <c r="ED1086" s="190"/>
      <c r="EE1086" s="190"/>
      <c r="EF1086" s="190"/>
      <c r="EG1086" s="190"/>
      <c r="EH1086" s="190"/>
      <c r="EI1086" s="190"/>
      <c r="EJ1086" s="190"/>
      <c r="EK1086" s="190"/>
      <c r="EL1086" s="190"/>
      <c r="EM1086" s="190"/>
      <c r="EN1086" s="190"/>
      <c r="EO1086" s="190"/>
      <c r="EP1086" s="190"/>
      <c r="EQ1086" s="190"/>
      <c r="ER1086" s="190"/>
      <c r="ES1086" s="190"/>
      <c r="ET1086" s="190"/>
      <c r="EU1086" s="190"/>
      <c r="EV1086" s="190"/>
      <c r="EW1086" s="190"/>
      <c r="EX1086" s="190"/>
      <c r="EY1086" s="190"/>
      <c r="EZ1086" s="190"/>
      <c r="FA1086" s="190"/>
      <c r="FB1086" s="190"/>
      <c r="FC1086" s="190"/>
      <c r="FD1086" s="190"/>
      <c r="FE1086" s="190"/>
      <c r="FF1086" s="190"/>
      <c r="FG1086" s="190"/>
      <c r="FH1086" s="190"/>
      <c r="FI1086" s="190"/>
      <c r="FJ1086" s="190"/>
      <c r="FK1086" s="190"/>
      <c r="FL1086" s="190"/>
      <c r="FM1086" s="190"/>
      <c r="FN1086" s="190"/>
      <c r="FO1086" s="190"/>
      <c r="FP1086" s="190"/>
      <c r="FQ1086" s="190"/>
      <c r="FR1086" s="190"/>
      <c r="FS1086" s="190"/>
      <c r="FT1086" s="190"/>
      <c r="FU1086" s="190"/>
      <c r="FV1086" s="190"/>
      <c r="FW1086" s="190"/>
    </row>
    <row r="1087" spans="1:179" s="16" customFormat="1" ht="21" customHeight="1" x14ac:dyDescent="0.25">
      <c r="A1087" s="700">
        <v>1021</v>
      </c>
      <c r="B1087" s="714" t="s">
        <v>7058</v>
      </c>
      <c r="C1087" s="715" t="s">
        <v>4777</v>
      </c>
      <c r="D1087" s="719" t="s">
        <v>471</v>
      </c>
      <c r="E1087" s="700">
        <v>64</v>
      </c>
      <c r="F1087" s="730" t="str">
        <f t="shared" si="19"/>
        <v>Trung bình</v>
      </c>
      <c r="G1087" s="703"/>
      <c r="H1087" s="190"/>
      <c r="I1087" s="190"/>
      <c r="J1087" s="190"/>
      <c r="K1087" s="190"/>
      <c r="L1087" s="190"/>
      <c r="M1087" s="190"/>
      <c r="N1087" s="190"/>
      <c r="O1087" s="190"/>
      <c r="P1087" s="190"/>
      <c r="Q1087" s="190"/>
      <c r="R1087" s="190"/>
      <c r="S1087" s="190"/>
      <c r="T1087" s="190"/>
      <c r="U1087" s="190"/>
      <c r="V1087" s="190"/>
      <c r="W1087" s="190"/>
      <c r="X1087" s="190"/>
      <c r="Y1087" s="190"/>
      <c r="Z1087" s="190"/>
      <c r="AA1087" s="190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0"/>
      <c r="AT1087" s="190"/>
      <c r="AU1087" s="190"/>
      <c r="AV1087" s="190"/>
      <c r="AW1087" s="190"/>
      <c r="AX1087" s="190"/>
      <c r="AY1087" s="190"/>
      <c r="AZ1087" s="190"/>
      <c r="BA1087" s="190"/>
      <c r="BB1087" s="190"/>
      <c r="BC1087" s="190"/>
      <c r="BD1087" s="190"/>
      <c r="BE1087" s="190"/>
      <c r="BF1087" s="190"/>
      <c r="BG1087" s="190"/>
      <c r="BH1087" s="190"/>
      <c r="BI1087" s="190"/>
      <c r="BJ1087" s="190"/>
      <c r="BK1087" s="190"/>
      <c r="BL1087" s="190"/>
      <c r="BM1087" s="190"/>
      <c r="BN1087" s="190"/>
      <c r="BO1087" s="190"/>
      <c r="BP1087" s="190"/>
      <c r="BQ1087" s="190"/>
      <c r="BR1087" s="190"/>
      <c r="BS1087" s="190"/>
      <c r="BT1087" s="190"/>
      <c r="BU1087" s="190"/>
      <c r="BV1087" s="190"/>
      <c r="BW1087" s="190"/>
      <c r="BX1087" s="190"/>
      <c r="BY1087" s="190"/>
      <c r="BZ1087" s="190"/>
      <c r="CA1087" s="190"/>
      <c r="CB1087" s="190"/>
      <c r="CC1087" s="190"/>
      <c r="CD1087" s="190"/>
      <c r="CE1087" s="190"/>
      <c r="CF1087" s="190"/>
      <c r="CG1087" s="190"/>
      <c r="CH1087" s="190"/>
      <c r="CI1087" s="190"/>
      <c r="CJ1087" s="190"/>
      <c r="CK1087" s="190"/>
      <c r="CL1087" s="190"/>
      <c r="CM1087" s="190"/>
      <c r="CN1087" s="190"/>
      <c r="CO1087" s="190"/>
      <c r="CP1087" s="190"/>
      <c r="CQ1087" s="190"/>
      <c r="CR1087" s="190"/>
      <c r="CS1087" s="190"/>
      <c r="CT1087" s="190"/>
      <c r="CU1087" s="190"/>
      <c r="CV1087" s="190"/>
      <c r="CW1087" s="190"/>
      <c r="CX1087" s="190"/>
      <c r="CY1087" s="190"/>
      <c r="CZ1087" s="190"/>
      <c r="DA1087" s="190"/>
      <c r="DB1087" s="190"/>
      <c r="DC1087" s="190"/>
      <c r="DD1087" s="190"/>
      <c r="DE1087" s="190"/>
      <c r="DF1087" s="190"/>
      <c r="DG1087" s="190"/>
      <c r="DH1087" s="190"/>
      <c r="DI1087" s="190"/>
      <c r="DJ1087" s="190"/>
      <c r="DK1087" s="190"/>
      <c r="DL1087" s="190"/>
      <c r="DM1087" s="190"/>
      <c r="DN1087" s="190"/>
      <c r="DO1087" s="190"/>
      <c r="DP1087" s="190"/>
      <c r="DQ1087" s="190"/>
      <c r="DR1087" s="190"/>
      <c r="DS1087" s="190"/>
      <c r="DT1087" s="190"/>
      <c r="DU1087" s="190"/>
      <c r="DV1087" s="190"/>
      <c r="DW1087" s="190"/>
      <c r="DX1087" s="190"/>
      <c r="DY1087" s="190"/>
      <c r="DZ1087" s="190"/>
      <c r="EA1087" s="190"/>
      <c r="EB1087" s="190"/>
      <c r="EC1087" s="190"/>
      <c r="ED1087" s="190"/>
      <c r="EE1087" s="190"/>
      <c r="EF1087" s="190"/>
      <c r="EG1087" s="190"/>
      <c r="EH1087" s="190"/>
      <c r="EI1087" s="190"/>
      <c r="EJ1087" s="190"/>
      <c r="EK1087" s="190"/>
      <c r="EL1087" s="190"/>
      <c r="EM1087" s="190"/>
      <c r="EN1087" s="190"/>
      <c r="EO1087" s="190"/>
      <c r="EP1087" s="190"/>
      <c r="EQ1087" s="190"/>
      <c r="ER1087" s="190"/>
      <c r="ES1087" s="190"/>
      <c r="ET1087" s="190"/>
      <c r="EU1087" s="190"/>
      <c r="EV1087" s="190"/>
      <c r="EW1087" s="190"/>
      <c r="EX1087" s="190"/>
      <c r="EY1087" s="190"/>
      <c r="EZ1087" s="190"/>
      <c r="FA1087" s="190"/>
      <c r="FB1087" s="190"/>
      <c r="FC1087" s="190"/>
      <c r="FD1087" s="190"/>
      <c r="FE1087" s="190"/>
      <c r="FF1087" s="190"/>
      <c r="FG1087" s="190"/>
      <c r="FH1087" s="190"/>
      <c r="FI1087" s="190"/>
      <c r="FJ1087" s="190"/>
      <c r="FK1087" s="190"/>
      <c r="FL1087" s="190"/>
      <c r="FM1087" s="190"/>
      <c r="FN1087" s="190"/>
      <c r="FO1087" s="190"/>
      <c r="FP1087" s="190"/>
      <c r="FQ1087" s="190"/>
      <c r="FR1087" s="190"/>
      <c r="FS1087" s="190"/>
      <c r="FT1087" s="190"/>
      <c r="FU1087" s="190"/>
      <c r="FV1087" s="190"/>
      <c r="FW1087" s="190"/>
    </row>
    <row r="1088" spans="1:179" s="16" customFormat="1" ht="21" customHeight="1" x14ac:dyDescent="0.25">
      <c r="A1088" s="700">
        <v>1022</v>
      </c>
      <c r="B1088" s="714" t="s">
        <v>7059</v>
      </c>
      <c r="C1088" s="715" t="s">
        <v>1431</v>
      </c>
      <c r="D1088" s="719" t="s">
        <v>471</v>
      </c>
      <c r="E1088" s="700">
        <v>84</v>
      </c>
      <c r="F1088" s="730" t="str">
        <f t="shared" si="19"/>
        <v>Tốt</v>
      </c>
      <c r="G1088" s="700"/>
      <c r="H1088" s="190"/>
      <c r="I1088" s="190"/>
      <c r="J1088" s="190"/>
      <c r="K1088" s="190"/>
      <c r="L1088" s="190"/>
      <c r="M1088" s="190"/>
      <c r="N1088" s="190"/>
      <c r="O1088" s="190"/>
      <c r="P1088" s="190"/>
      <c r="Q1088" s="190"/>
      <c r="R1088" s="190"/>
      <c r="S1088" s="190"/>
      <c r="T1088" s="190"/>
      <c r="U1088" s="190"/>
      <c r="V1088" s="190"/>
      <c r="W1088" s="190"/>
      <c r="X1088" s="190"/>
      <c r="Y1088" s="190"/>
      <c r="Z1088" s="190"/>
      <c r="AA1088" s="190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0"/>
      <c r="AT1088" s="190"/>
      <c r="AU1088" s="190"/>
      <c r="AV1088" s="190"/>
      <c r="AW1088" s="190"/>
      <c r="AX1088" s="190"/>
      <c r="AY1088" s="190"/>
      <c r="AZ1088" s="190"/>
      <c r="BA1088" s="190"/>
      <c r="BB1088" s="190"/>
      <c r="BC1088" s="190"/>
      <c r="BD1088" s="190"/>
      <c r="BE1088" s="190"/>
      <c r="BF1088" s="190"/>
      <c r="BG1088" s="190"/>
      <c r="BH1088" s="190"/>
      <c r="BI1088" s="190"/>
      <c r="BJ1088" s="190"/>
      <c r="BK1088" s="190"/>
      <c r="BL1088" s="190"/>
      <c r="BM1088" s="190"/>
      <c r="BN1088" s="190"/>
      <c r="BO1088" s="190"/>
      <c r="BP1088" s="190"/>
      <c r="BQ1088" s="190"/>
      <c r="BR1088" s="190"/>
      <c r="BS1088" s="190"/>
      <c r="BT1088" s="190"/>
      <c r="BU1088" s="190"/>
      <c r="BV1088" s="190"/>
      <c r="BW1088" s="190"/>
      <c r="BX1088" s="190"/>
      <c r="BY1088" s="190"/>
      <c r="BZ1088" s="190"/>
      <c r="CA1088" s="190"/>
      <c r="CB1088" s="190"/>
      <c r="CC1088" s="190"/>
      <c r="CD1088" s="190"/>
      <c r="CE1088" s="190"/>
      <c r="CF1088" s="190"/>
      <c r="CG1088" s="190"/>
      <c r="CH1088" s="190"/>
      <c r="CI1088" s="190"/>
      <c r="CJ1088" s="190"/>
      <c r="CK1088" s="190"/>
      <c r="CL1088" s="190"/>
      <c r="CM1088" s="190"/>
      <c r="CN1088" s="190"/>
      <c r="CO1088" s="190"/>
      <c r="CP1088" s="190"/>
      <c r="CQ1088" s="190"/>
      <c r="CR1088" s="190"/>
      <c r="CS1088" s="190"/>
      <c r="CT1088" s="190"/>
      <c r="CU1088" s="190"/>
      <c r="CV1088" s="190"/>
      <c r="CW1088" s="190"/>
      <c r="CX1088" s="190"/>
      <c r="CY1088" s="190"/>
      <c r="CZ1088" s="190"/>
      <c r="DA1088" s="190"/>
      <c r="DB1088" s="190"/>
      <c r="DC1088" s="190"/>
      <c r="DD1088" s="190"/>
      <c r="DE1088" s="190"/>
      <c r="DF1088" s="190"/>
      <c r="DG1088" s="190"/>
      <c r="DH1088" s="190"/>
      <c r="DI1088" s="190"/>
      <c r="DJ1088" s="190"/>
      <c r="DK1088" s="190"/>
      <c r="DL1088" s="190"/>
      <c r="DM1088" s="190"/>
      <c r="DN1088" s="190"/>
      <c r="DO1088" s="190"/>
      <c r="DP1088" s="190"/>
      <c r="DQ1088" s="190"/>
      <c r="DR1088" s="190"/>
      <c r="DS1088" s="190"/>
      <c r="DT1088" s="190"/>
      <c r="DU1088" s="190"/>
      <c r="DV1088" s="190"/>
      <c r="DW1088" s="190"/>
      <c r="DX1088" s="190"/>
      <c r="DY1088" s="190"/>
      <c r="DZ1088" s="190"/>
      <c r="EA1088" s="190"/>
      <c r="EB1088" s="190"/>
      <c r="EC1088" s="190"/>
      <c r="ED1088" s="190"/>
      <c r="EE1088" s="190"/>
      <c r="EF1088" s="190"/>
      <c r="EG1088" s="190"/>
      <c r="EH1088" s="190"/>
      <c r="EI1088" s="190"/>
      <c r="EJ1088" s="190"/>
      <c r="EK1088" s="190"/>
      <c r="EL1088" s="190"/>
      <c r="EM1088" s="190"/>
      <c r="EN1088" s="190"/>
      <c r="EO1088" s="190"/>
      <c r="EP1088" s="190"/>
      <c r="EQ1088" s="190"/>
      <c r="ER1088" s="190"/>
      <c r="ES1088" s="190"/>
      <c r="ET1088" s="190"/>
      <c r="EU1088" s="190"/>
      <c r="EV1088" s="190"/>
      <c r="EW1088" s="190"/>
      <c r="EX1088" s="190"/>
      <c r="EY1088" s="190"/>
      <c r="EZ1088" s="190"/>
      <c r="FA1088" s="190"/>
      <c r="FB1088" s="190"/>
      <c r="FC1088" s="190"/>
      <c r="FD1088" s="190"/>
      <c r="FE1088" s="190"/>
      <c r="FF1088" s="190"/>
      <c r="FG1088" s="190"/>
      <c r="FH1088" s="190"/>
      <c r="FI1088" s="190"/>
      <c r="FJ1088" s="190"/>
      <c r="FK1088" s="190"/>
      <c r="FL1088" s="190"/>
      <c r="FM1088" s="190"/>
      <c r="FN1088" s="190"/>
      <c r="FO1088" s="190"/>
      <c r="FP1088" s="190"/>
      <c r="FQ1088" s="190"/>
      <c r="FR1088" s="190"/>
      <c r="FS1088" s="190"/>
      <c r="FT1088" s="190"/>
      <c r="FU1088" s="190"/>
      <c r="FV1088" s="190"/>
      <c r="FW1088" s="190"/>
    </row>
    <row r="1089" spans="1:179" s="16" customFormat="1" ht="21" customHeight="1" x14ac:dyDescent="0.25">
      <c r="A1089" s="700">
        <v>1023</v>
      </c>
      <c r="B1089" s="714" t="s">
        <v>7060</v>
      </c>
      <c r="C1089" s="715" t="s">
        <v>4663</v>
      </c>
      <c r="D1089" s="719" t="s">
        <v>471</v>
      </c>
      <c r="E1089" s="700">
        <v>64</v>
      </c>
      <c r="F1089" s="730" t="str">
        <f t="shared" si="19"/>
        <v>Trung bình</v>
      </c>
      <c r="G1089" s="700"/>
      <c r="H1089" s="190"/>
      <c r="I1089" s="190"/>
      <c r="J1089" s="190"/>
      <c r="K1089" s="190"/>
      <c r="L1089" s="190"/>
      <c r="M1089" s="190"/>
      <c r="N1089" s="190"/>
      <c r="O1089" s="190"/>
      <c r="P1089" s="190"/>
      <c r="Q1089" s="190"/>
      <c r="R1089" s="190"/>
      <c r="S1089" s="190"/>
      <c r="T1089" s="190"/>
      <c r="U1089" s="190"/>
      <c r="V1089" s="190"/>
      <c r="W1089" s="190"/>
      <c r="X1089" s="190"/>
      <c r="Y1089" s="190"/>
      <c r="Z1089" s="190"/>
      <c r="AA1089" s="190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0"/>
      <c r="AT1089" s="190"/>
      <c r="AU1089" s="190"/>
      <c r="AV1089" s="190"/>
      <c r="AW1089" s="190"/>
      <c r="AX1089" s="190"/>
      <c r="AY1089" s="190"/>
      <c r="AZ1089" s="190"/>
      <c r="BA1089" s="190"/>
      <c r="BB1089" s="190"/>
      <c r="BC1089" s="190"/>
      <c r="BD1089" s="190"/>
      <c r="BE1089" s="190"/>
      <c r="BF1089" s="190"/>
      <c r="BG1089" s="190"/>
      <c r="BH1089" s="190"/>
      <c r="BI1089" s="190"/>
      <c r="BJ1089" s="190"/>
      <c r="BK1089" s="190"/>
      <c r="BL1089" s="190"/>
      <c r="BM1089" s="190"/>
      <c r="BN1089" s="190"/>
      <c r="BO1089" s="190"/>
      <c r="BP1089" s="190"/>
      <c r="BQ1089" s="190"/>
      <c r="BR1089" s="190"/>
      <c r="BS1089" s="190"/>
      <c r="BT1089" s="190"/>
      <c r="BU1089" s="190"/>
      <c r="BV1089" s="190"/>
      <c r="BW1089" s="190"/>
      <c r="BX1089" s="190"/>
      <c r="BY1089" s="190"/>
      <c r="BZ1089" s="190"/>
      <c r="CA1089" s="190"/>
      <c r="CB1089" s="190"/>
      <c r="CC1089" s="190"/>
      <c r="CD1089" s="190"/>
      <c r="CE1089" s="190"/>
      <c r="CF1089" s="190"/>
      <c r="CG1089" s="190"/>
      <c r="CH1089" s="190"/>
      <c r="CI1089" s="190"/>
      <c r="CJ1089" s="190"/>
      <c r="CK1089" s="190"/>
      <c r="CL1089" s="190"/>
      <c r="CM1089" s="190"/>
      <c r="CN1089" s="190"/>
      <c r="CO1089" s="190"/>
      <c r="CP1089" s="190"/>
      <c r="CQ1089" s="190"/>
      <c r="CR1089" s="190"/>
      <c r="CS1089" s="190"/>
      <c r="CT1089" s="190"/>
      <c r="CU1089" s="190"/>
      <c r="CV1089" s="190"/>
      <c r="CW1089" s="190"/>
      <c r="CX1089" s="190"/>
      <c r="CY1089" s="190"/>
      <c r="CZ1089" s="190"/>
      <c r="DA1089" s="190"/>
      <c r="DB1089" s="190"/>
      <c r="DC1089" s="190"/>
      <c r="DD1089" s="190"/>
      <c r="DE1089" s="190"/>
      <c r="DF1089" s="190"/>
      <c r="DG1089" s="190"/>
      <c r="DH1089" s="190"/>
      <c r="DI1089" s="190"/>
      <c r="DJ1089" s="190"/>
      <c r="DK1089" s="190"/>
      <c r="DL1089" s="190"/>
      <c r="DM1089" s="190"/>
      <c r="DN1089" s="190"/>
      <c r="DO1089" s="190"/>
      <c r="DP1089" s="190"/>
      <c r="DQ1089" s="190"/>
      <c r="DR1089" s="190"/>
      <c r="DS1089" s="190"/>
      <c r="DT1089" s="190"/>
      <c r="DU1089" s="190"/>
      <c r="DV1089" s="190"/>
      <c r="DW1089" s="190"/>
      <c r="DX1089" s="190"/>
      <c r="DY1089" s="190"/>
      <c r="DZ1089" s="190"/>
      <c r="EA1089" s="190"/>
      <c r="EB1089" s="190"/>
      <c r="EC1089" s="190"/>
      <c r="ED1089" s="190"/>
      <c r="EE1089" s="190"/>
      <c r="EF1089" s="190"/>
      <c r="EG1089" s="190"/>
      <c r="EH1089" s="190"/>
      <c r="EI1089" s="190"/>
      <c r="EJ1089" s="190"/>
      <c r="EK1089" s="190"/>
      <c r="EL1089" s="190"/>
      <c r="EM1089" s="190"/>
      <c r="EN1089" s="190"/>
      <c r="EO1089" s="190"/>
      <c r="EP1089" s="190"/>
      <c r="EQ1089" s="190"/>
      <c r="ER1089" s="190"/>
      <c r="ES1089" s="190"/>
      <c r="ET1089" s="190"/>
      <c r="EU1089" s="190"/>
      <c r="EV1089" s="190"/>
      <c r="EW1089" s="190"/>
      <c r="EX1089" s="190"/>
      <c r="EY1089" s="190"/>
      <c r="EZ1089" s="190"/>
      <c r="FA1089" s="190"/>
      <c r="FB1089" s="190"/>
      <c r="FC1089" s="190"/>
      <c r="FD1089" s="190"/>
      <c r="FE1089" s="190"/>
      <c r="FF1089" s="190"/>
      <c r="FG1089" s="190"/>
      <c r="FH1089" s="190"/>
      <c r="FI1089" s="190"/>
      <c r="FJ1089" s="190"/>
      <c r="FK1089" s="190"/>
      <c r="FL1089" s="190"/>
      <c r="FM1089" s="190"/>
      <c r="FN1089" s="190"/>
      <c r="FO1089" s="190"/>
      <c r="FP1089" s="190"/>
      <c r="FQ1089" s="190"/>
      <c r="FR1089" s="190"/>
      <c r="FS1089" s="190"/>
      <c r="FT1089" s="190"/>
      <c r="FU1089" s="190"/>
      <c r="FV1089" s="190"/>
      <c r="FW1089" s="190"/>
    </row>
    <row r="1090" spans="1:179" s="16" customFormat="1" ht="21" customHeight="1" x14ac:dyDescent="0.25">
      <c r="A1090" s="700">
        <v>1024</v>
      </c>
      <c r="B1090" s="714" t="s">
        <v>7061</v>
      </c>
      <c r="C1090" s="715" t="s">
        <v>5890</v>
      </c>
      <c r="D1090" s="719" t="s">
        <v>141</v>
      </c>
      <c r="E1090" s="700">
        <v>80</v>
      </c>
      <c r="F1090" s="730" t="str">
        <f t="shared" si="19"/>
        <v>Tốt</v>
      </c>
      <c r="G1090" s="700"/>
      <c r="H1090" s="190"/>
      <c r="I1090" s="190"/>
      <c r="J1090" s="190"/>
      <c r="K1090" s="190"/>
      <c r="L1090" s="190"/>
      <c r="M1090" s="190"/>
      <c r="N1090" s="190"/>
      <c r="O1090" s="190"/>
      <c r="P1090" s="190"/>
      <c r="Q1090" s="190"/>
      <c r="R1090" s="190"/>
      <c r="S1090" s="190"/>
      <c r="T1090" s="190"/>
      <c r="U1090" s="190"/>
      <c r="V1090" s="190"/>
      <c r="W1090" s="190"/>
      <c r="X1090" s="190"/>
      <c r="Y1090" s="190"/>
      <c r="Z1090" s="190"/>
      <c r="AA1090" s="190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0"/>
      <c r="AT1090" s="190"/>
      <c r="AU1090" s="190"/>
      <c r="AV1090" s="190"/>
      <c r="AW1090" s="190"/>
      <c r="AX1090" s="190"/>
      <c r="AY1090" s="190"/>
      <c r="AZ1090" s="190"/>
      <c r="BA1090" s="190"/>
      <c r="BB1090" s="190"/>
      <c r="BC1090" s="190"/>
      <c r="BD1090" s="190"/>
      <c r="BE1090" s="190"/>
      <c r="BF1090" s="190"/>
      <c r="BG1090" s="190"/>
      <c r="BH1090" s="190"/>
      <c r="BI1090" s="190"/>
      <c r="BJ1090" s="190"/>
      <c r="BK1090" s="190"/>
      <c r="BL1090" s="190"/>
      <c r="BM1090" s="190"/>
      <c r="BN1090" s="190"/>
      <c r="BO1090" s="190"/>
      <c r="BP1090" s="190"/>
      <c r="BQ1090" s="190"/>
      <c r="BR1090" s="190"/>
      <c r="BS1090" s="190"/>
      <c r="BT1090" s="190"/>
      <c r="BU1090" s="190"/>
      <c r="BV1090" s="190"/>
      <c r="BW1090" s="190"/>
      <c r="BX1090" s="190"/>
      <c r="BY1090" s="190"/>
      <c r="BZ1090" s="190"/>
      <c r="CA1090" s="190"/>
      <c r="CB1090" s="190"/>
      <c r="CC1090" s="190"/>
      <c r="CD1090" s="190"/>
      <c r="CE1090" s="190"/>
      <c r="CF1090" s="190"/>
      <c r="CG1090" s="190"/>
      <c r="CH1090" s="190"/>
      <c r="CI1090" s="190"/>
      <c r="CJ1090" s="190"/>
      <c r="CK1090" s="190"/>
      <c r="CL1090" s="190"/>
      <c r="CM1090" s="190"/>
      <c r="CN1090" s="190"/>
      <c r="CO1090" s="190"/>
      <c r="CP1090" s="190"/>
      <c r="CQ1090" s="190"/>
      <c r="CR1090" s="190"/>
      <c r="CS1090" s="190"/>
      <c r="CT1090" s="190"/>
      <c r="CU1090" s="190"/>
      <c r="CV1090" s="190"/>
      <c r="CW1090" s="190"/>
      <c r="CX1090" s="190"/>
      <c r="CY1090" s="190"/>
      <c r="CZ1090" s="190"/>
      <c r="DA1090" s="190"/>
      <c r="DB1090" s="190"/>
      <c r="DC1090" s="190"/>
      <c r="DD1090" s="190"/>
      <c r="DE1090" s="190"/>
      <c r="DF1090" s="190"/>
      <c r="DG1090" s="190"/>
      <c r="DH1090" s="190"/>
      <c r="DI1090" s="190"/>
      <c r="DJ1090" s="190"/>
      <c r="DK1090" s="190"/>
      <c r="DL1090" s="190"/>
      <c r="DM1090" s="190"/>
      <c r="DN1090" s="190"/>
      <c r="DO1090" s="190"/>
      <c r="DP1090" s="190"/>
      <c r="DQ1090" s="190"/>
      <c r="DR1090" s="190"/>
      <c r="DS1090" s="190"/>
      <c r="DT1090" s="190"/>
      <c r="DU1090" s="190"/>
      <c r="DV1090" s="190"/>
      <c r="DW1090" s="190"/>
      <c r="DX1090" s="190"/>
      <c r="DY1090" s="190"/>
      <c r="DZ1090" s="190"/>
      <c r="EA1090" s="190"/>
      <c r="EB1090" s="190"/>
      <c r="EC1090" s="190"/>
      <c r="ED1090" s="190"/>
      <c r="EE1090" s="190"/>
      <c r="EF1090" s="190"/>
      <c r="EG1090" s="190"/>
      <c r="EH1090" s="190"/>
      <c r="EI1090" s="190"/>
      <c r="EJ1090" s="190"/>
      <c r="EK1090" s="190"/>
      <c r="EL1090" s="190"/>
      <c r="EM1090" s="190"/>
      <c r="EN1090" s="190"/>
      <c r="EO1090" s="190"/>
      <c r="EP1090" s="190"/>
      <c r="EQ1090" s="190"/>
      <c r="ER1090" s="190"/>
      <c r="ES1090" s="190"/>
      <c r="ET1090" s="190"/>
      <c r="EU1090" s="190"/>
      <c r="EV1090" s="190"/>
      <c r="EW1090" s="190"/>
      <c r="EX1090" s="190"/>
      <c r="EY1090" s="190"/>
      <c r="EZ1090" s="190"/>
      <c r="FA1090" s="190"/>
      <c r="FB1090" s="190"/>
      <c r="FC1090" s="190"/>
      <c r="FD1090" s="190"/>
      <c r="FE1090" s="190"/>
      <c r="FF1090" s="190"/>
      <c r="FG1090" s="190"/>
      <c r="FH1090" s="190"/>
      <c r="FI1090" s="190"/>
      <c r="FJ1090" s="190"/>
      <c r="FK1090" s="190"/>
      <c r="FL1090" s="190"/>
      <c r="FM1090" s="190"/>
      <c r="FN1090" s="190"/>
      <c r="FO1090" s="190"/>
      <c r="FP1090" s="190"/>
      <c r="FQ1090" s="190"/>
      <c r="FR1090" s="190"/>
      <c r="FS1090" s="190"/>
      <c r="FT1090" s="190"/>
      <c r="FU1090" s="190"/>
      <c r="FV1090" s="190"/>
      <c r="FW1090" s="190"/>
    </row>
    <row r="1091" spans="1:179" s="16" customFormat="1" ht="21" customHeight="1" x14ac:dyDescent="0.25">
      <c r="A1091" s="700">
        <v>1025</v>
      </c>
      <c r="B1091" s="714" t="s">
        <v>7062</v>
      </c>
      <c r="C1091" s="715" t="s">
        <v>7063</v>
      </c>
      <c r="D1091" s="719" t="s">
        <v>141</v>
      </c>
      <c r="E1091" s="700">
        <v>82</v>
      </c>
      <c r="F1091" s="730" t="str">
        <f t="shared" si="19"/>
        <v>Tốt</v>
      </c>
      <c r="G1091" s="700"/>
      <c r="H1091" s="190"/>
      <c r="I1091" s="190"/>
      <c r="J1091" s="190"/>
      <c r="K1091" s="190"/>
      <c r="L1091" s="190"/>
      <c r="M1091" s="190"/>
      <c r="N1091" s="190"/>
      <c r="O1091" s="190"/>
      <c r="P1091" s="190"/>
      <c r="Q1091" s="190"/>
      <c r="R1091" s="190"/>
      <c r="S1091" s="190"/>
      <c r="T1091" s="190"/>
      <c r="U1091" s="190"/>
      <c r="V1091" s="190"/>
      <c r="W1091" s="190"/>
      <c r="X1091" s="190"/>
      <c r="Y1091" s="190"/>
      <c r="Z1091" s="190"/>
      <c r="AA1091" s="190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0"/>
      <c r="AT1091" s="190"/>
      <c r="AU1091" s="190"/>
      <c r="AV1091" s="190"/>
      <c r="AW1091" s="190"/>
      <c r="AX1091" s="190"/>
      <c r="AY1091" s="190"/>
      <c r="AZ1091" s="190"/>
      <c r="BA1091" s="190"/>
      <c r="BB1091" s="190"/>
      <c r="BC1091" s="190"/>
      <c r="BD1091" s="190"/>
      <c r="BE1091" s="190"/>
      <c r="BF1091" s="190"/>
      <c r="BG1091" s="190"/>
      <c r="BH1091" s="190"/>
      <c r="BI1091" s="190"/>
      <c r="BJ1091" s="190"/>
      <c r="BK1091" s="190"/>
      <c r="BL1091" s="190"/>
      <c r="BM1091" s="190"/>
      <c r="BN1091" s="190"/>
      <c r="BO1091" s="190"/>
      <c r="BP1091" s="190"/>
      <c r="BQ1091" s="190"/>
      <c r="BR1091" s="190"/>
      <c r="BS1091" s="190"/>
      <c r="BT1091" s="190"/>
      <c r="BU1091" s="190"/>
      <c r="BV1091" s="190"/>
      <c r="BW1091" s="190"/>
      <c r="BX1091" s="190"/>
      <c r="BY1091" s="190"/>
      <c r="BZ1091" s="190"/>
      <c r="CA1091" s="190"/>
      <c r="CB1091" s="190"/>
      <c r="CC1091" s="190"/>
      <c r="CD1091" s="190"/>
      <c r="CE1091" s="190"/>
      <c r="CF1091" s="190"/>
      <c r="CG1091" s="190"/>
      <c r="CH1091" s="190"/>
      <c r="CI1091" s="190"/>
      <c r="CJ1091" s="190"/>
      <c r="CK1091" s="190"/>
      <c r="CL1091" s="190"/>
      <c r="CM1091" s="190"/>
      <c r="CN1091" s="190"/>
      <c r="CO1091" s="190"/>
      <c r="CP1091" s="190"/>
      <c r="CQ1091" s="190"/>
      <c r="CR1091" s="190"/>
      <c r="CS1091" s="190"/>
      <c r="CT1091" s="190"/>
      <c r="CU1091" s="190"/>
      <c r="CV1091" s="190"/>
      <c r="CW1091" s="190"/>
      <c r="CX1091" s="190"/>
      <c r="CY1091" s="190"/>
      <c r="CZ1091" s="190"/>
      <c r="DA1091" s="190"/>
      <c r="DB1091" s="190"/>
      <c r="DC1091" s="190"/>
      <c r="DD1091" s="190"/>
      <c r="DE1091" s="190"/>
      <c r="DF1091" s="190"/>
      <c r="DG1091" s="190"/>
      <c r="DH1091" s="190"/>
      <c r="DI1091" s="190"/>
      <c r="DJ1091" s="190"/>
      <c r="DK1091" s="190"/>
      <c r="DL1091" s="190"/>
      <c r="DM1091" s="190"/>
      <c r="DN1091" s="190"/>
      <c r="DO1091" s="190"/>
      <c r="DP1091" s="190"/>
      <c r="DQ1091" s="190"/>
      <c r="DR1091" s="190"/>
      <c r="DS1091" s="190"/>
      <c r="DT1091" s="190"/>
      <c r="DU1091" s="190"/>
      <c r="DV1091" s="190"/>
      <c r="DW1091" s="190"/>
      <c r="DX1091" s="190"/>
      <c r="DY1091" s="190"/>
      <c r="DZ1091" s="190"/>
      <c r="EA1091" s="190"/>
      <c r="EB1091" s="190"/>
      <c r="EC1091" s="190"/>
      <c r="ED1091" s="190"/>
      <c r="EE1091" s="190"/>
      <c r="EF1091" s="190"/>
      <c r="EG1091" s="190"/>
      <c r="EH1091" s="190"/>
      <c r="EI1091" s="190"/>
      <c r="EJ1091" s="190"/>
      <c r="EK1091" s="190"/>
      <c r="EL1091" s="190"/>
      <c r="EM1091" s="190"/>
      <c r="EN1091" s="190"/>
      <c r="EO1091" s="190"/>
      <c r="EP1091" s="190"/>
      <c r="EQ1091" s="190"/>
      <c r="ER1091" s="190"/>
      <c r="ES1091" s="190"/>
      <c r="ET1091" s="190"/>
      <c r="EU1091" s="190"/>
      <c r="EV1091" s="190"/>
      <c r="EW1091" s="190"/>
      <c r="EX1091" s="190"/>
      <c r="EY1091" s="190"/>
      <c r="EZ1091" s="190"/>
      <c r="FA1091" s="190"/>
      <c r="FB1091" s="190"/>
      <c r="FC1091" s="190"/>
      <c r="FD1091" s="190"/>
      <c r="FE1091" s="190"/>
      <c r="FF1091" s="190"/>
      <c r="FG1091" s="190"/>
      <c r="FH1091" s="190"/>
      <c r="FI1091" s="190"/>
      <c r="FJ1091" s="190"/>
      <c r="FK1091" s="190"/>
      <c r="FL1091" s="190"/>
      <c r="FM1091" s="190"/>
      <c r="FN1091" s="190"/>
      <c r="FO1091" s="190"/>
      <c r="FP1091" s="190"/>
      <c r="FQ1091" s="190"/>
      <c r="FR1091" s="190"/>
      <c r="FS1091" s="190"/>
      <c r="FT1091" s="190"/>
      <c r="FU1091" s="190"/>
      <c r="FV1091" s="190"/>
      <c r="FW1091" s="190"/>
    </row>
    <row r="1092" spans="1:179" s="16" customFormat="1" ht="21" customHeight="1" x14ac:dyDescent="0.25">
      <c r="A1092" s="700">
        <v>1026</v>
      </c>
      <c r="B1092" s="714" t="s">
        <v>7064</v>
      </c>
      <c r="C1092" s="715" t="s">
        <v>7065</v>
      </c>
      <c r="D1092" s="719" t="s">
        <v>141</v>
      </c>
      <c r="E1092" s="700">
        <v>85</v>
      </c>
      <c r="F1092" s="730" t="str">
        <f t="shared" si="19"/>
        <v>Tốt</v>
      </c>
      <c r="G1092" s="703"/>
      <c r="H1092" s="190"/>
      <c r="I1092" s="190"/>
      <c r="J1092" s="190"/>
      <c r="K1092" s="190"/>
      <c r="L1092" s="190"/>
      <c r="M1092" s="190"/>
      <c r="N1092" s="190"/>
      <c r="O1092" s="190"/>
      <c r="P1092" s="190"/>
      <c r="Q1092" s="190"/>
      <c r="R1092" s="190"/>
      <c r="S1092" s="190"/>
      <c r="T1092" s="190"/>
      <c r="U1092" s="190"/>
      <c r="V1092" s="190"/>
      <c r="W1092" s="190"/>
      <c r="X1092" s="190"/>
      <c r="Y1092" s="190"/>
      <c r="Z1092" s="190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0"/>
      <c r="AT1092" s="190"/>
      <c r="AU1092" s="190"/>
      <c r="AV1092" s="190"/>
      <c r="AW1092" s="190"/>
      <c r="AX1092" s="190"/>
      <c r="AY1092" s="190"/>
      <c r="AZ1092" s="190"/>
      <c r="BA1092" s="190"/>
      <c r="BB1092" s="190"/>
      <c r="BC1092" s="190"/>
      <c r="BD1092" s="190"/>
      <c r="BE1092" s="190"/>
      <c r="BF1092" s="190"/>
      <c r="BG1092" s="190"/>
      <c r="BH1092" s="190"/>
      <c r="BI1092" s="190"/>
      <c r="BJ1092" s="190"/>
      <c r="BK1092" s="190"/>
      <c r="BL1092" s="190"/>
      <c r="BM1092" s="190"/>
      <c r="BN1092" s="190"/>
      <c r="BO1092" s="190"/>
      <c r="BP1092" s="190"/>
      <c r="BQ1092" s="190"/>
      <c r="BR1092" s="190"/>
      <c r="BS1092" s="190"/>
      <c r="BT1092" s="190"/>
      <c r="BU1092" s="190"/>
      <c r="BV1092" s="190"/>
      <c r="BW1092" s="190"/>
      <c r="BX1092" s="190"/>
      <c r="BY1092" s="190"/>
      <c r="BZ1092" s="190"/>
      <c r="CA1092" s="190"/>
      <c r="CB1092" s="190"/>
      <c r="CC1092" s="190"/>
      <c r="CD1092" s="190"/>
      <c r="CE1092" s="190"/>
      <c r="CF1092" s="190"/>
      <c r="CG1092" s="190"/>
      <c r="CH1092" s="190"/>
      <c r="CI1092" s="190"/>
      <c r="CJ1092" s="190"/>
      <c r="CK1092" s="190"/>
      <c r="CL1092" s="190"/>
      <c r="CM1092" s="190"/>
      <c r="CN1092" s="190"/>
      <c r="CO1092" s="190"/>
      <c r="CP1092" s="190"/>
      <c r="CQ1092" s="190"/>
      <c r="CR1092" s="190"/>
      <c r="CS1092" s="190"/>
      <c r="CT1092" s="190"/>
      <c r="CU1092" s="190"/>
      <c r="CV1092" s="190"/>
      <c r="CW1092" s="190"/>
      <c r="CX1092" s="190"/>
      <c r="CY1092" s="190"/>
      <c r="CZ1092" s="190"/>
      <c r="DA1092" s="190"/>
      <c r="DB1092" s="190"/>
      <c r="DC1092" s="190"/>
      <c r="DD1092" s="190"/>
      <c r="DE1092" s="190"/>
      <c r="DF1092" s="190"/>
      <c r="DG1092" s="190"/>
      <c r="DH1092" s="190"/>
      <c r="DI1092" s="190"/>
      <c r="DJ1092" s="190"/>
      <c r="DK1092" s="190"/>
      <c r="DL1092" s="190"/>
      <c r="DM1092" s="190"/>
      <c r="DN1092" s="190"/>
      <c r="DO1092" s="190"/>
      <c r="DP1092" s="190"/>
      <c r="DQ1092" s="190"/>
      <c r="DR1092" s="190"/>
      <c r="DS1092" s="190"/>
      <c r="DT1092" s="190"/>
      <c r="DU1092" s="190"/>
      <c r="DV1092" s="190"/>
      <c r="DW1092" s="190"/>
      <c r="DX1092" s="190"/>
      <c r="DY1092" s="190"/>
      <c r="DZ1092" s="190"/>
      <c r="EA1092" s="190"/>
      <c r="EB1092" s="190"/>
      <c r="EC1092" s="190"/>
      <c r="ED1092" s="190"/>
      <c r="EE1092" s="190"/>
      <c r="EF1092" s="190"/>
      <c r="EG1092" s="190"/>
      <c r="EH1092" s="190"/>
      <c r="EI1092" s="190"/>
      <c r="EJ1092" s="190"/>
      <c r="EK1092" s="190"/>
      <c r="EL1092" s="190"/>
      <c r="EM1092" s="190"/>
      <c r="EN1092" s="190"/>
      <c r="EO1092" s="190"/>
      <c r="EP1092" s="190"/>
      <c r="EQ1092" s="190"/>
      <c r="ER1092" s="190"/>
      <c r="ES1092" s="190"/>
      <c r="ET1092" s="190"/>
      <c r="EU1092" s="190"/>
      <c r="EV1092" s="190"/>
      <c r="EW1092" s="190"/>
      <c r="EX1092" s="190"/>
      <c r="EY1092" s="190"/>
      <c r="EZ1092" s="190"/>
      <c r="FA1092" s="190"/>
      <c r="FB1092" s="190"/>
      <c r="FC1092" s="190"/>
      <c r="FD1092" s="190"/>
      <c r="FE1092" s="190"/>
      <c r="FF1092" s="190"/>
      <c r="FG1092" s="190"/>
      <c r="FH1092" s="190"/>
      <c r="FI1092" s="190"/>
      <c r="FJ1092" s="190"/>
      <c r="FK1092" s="190"/>
      <c r="FL1092" s="190"/>
      <c r="FM1092" s="190"/>
      <c r="FN1092" s="190"/>
      <c r="FO1092" s="190"/>
      <c r="FP1092" s="190"/>
      <c r="FQ1092" s="190"/>
      <c r="FR1092" s="190"/>
      <c r="FS1092" s="190"/>
      <c r="FT1092" s="190"/>
      <c r="FU1092" s="190"/>
      <c r="FV1092" s="190"/>
      <c r="FW1092" s="190"/>
    </row>
    <row r="1093" spans="1:179" s="16" customFormat="1" ht="21" customHeight="1" x14ac:dyDescent="0.25">
      <c r="A1093" s="700">
        <v>1027</v>
      </c>
      <c r="B1093" s="714" t="s">
        <v>7066</v>
      </c>
      <c r="C1093" s="715" t="s">
        <v>52</v>
      </c>
      <c r="D1093" s="719" t="s">
        <v>188</v>
      </c>
      <c r="E1093" s="700">
        <v>87</v>
      </c>
      <c r="F1093" s="730" t="str">
        <f t="shared" si="19"/>
        <v>Tốt</v>
      </c>
      <c r="G1093" s="700"/>
      <c r="H1093" s="190"/>
      <c r="I1093" s="190"/>
      <c r="J1093" s="190"/>
      <c r="K1093" s="190"/>
      <c r="L1093" s="190"/>
      <c r="M1093" s="190"/>
      <c r="N1093" s="190"/>
      <c r="O1093" s="190"/>
      <c r="P1093" s="190"/>
      <c r="Q1093" s="190"/>
      <c r="R1093" s="190"/>
      <c r="S1093" s="190"/>
      <c r="T1093" s="190"/>
      <c r="U1093" s="190"/>
      <c r="V1093" s="190"/>
      <c r="W1093" s="190"/>
      <c r="X1093" s="190"/>
      <c r="Y1093" s="190"/>
      <c r="Z1093" s="190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0"/>
      <c r="AT1093" s="190"/>
      <c r="AU1093" s="190"/>
      <c r="AV1093" s="190"/>
      <c r="AW1093" s="190"/>
      <c r="AX1093" s="190"/>
      <c r="AY1093" s="190"/>
      <c r="AZ1093" s="190"/>
      <c r="BA1093" s="190"/>
      <c r="BB1093" s="190"/>
      <c r="BC1093" s="190"/>
      <c r="BD1093" s="190"/>
      <c r="BE1093" s="190"/>
      <c r="BF1093" s="190"/>
      <c r="BG1093" s="190"/>
      <c r="BH1093" s="190"/>
      <c r="BI1093" s="190"/>
      <c r="BJ1093" s="190"/>
      <c r="BK1093" s="190"/>
      <c r="BL1093" s="190"/>
      <c r="BM1093" s="190"/>
      <c r="BN1093" s="190"/>
      <c r="BO1093" s="190"/>
      <c r="BP1093" s="190"/>
      <c r="BQ1093" s="190"/>
      <c r="BR1093" s="190"/>
      <c r="BS1093" s="190"/>
      <c r="BT1093" s="190"/>
      <c r="BU1093" s="190"/>
      <c r="BV1093" s="190"/>
      <c r="BW1093" s="190"/>
      <c r="BX1093" s="190"/>
      <c r="BY1093" s="190"/>
      <c r="BZ1093" s="190"/>
      <c r="CA1093" s="190"/>
      <c r="CB1093" s="190"/>
      <c r="CC1093" s="190"/>
      <c r="CD1093" s="190"/>
      <c r="CE1093" s="190"/>
      <c r="CF1093" s="190"/>
      <c r="CG1093" s="190"/>
      <c r="CH1093" s="190"/>
      <c r="CI1093" s="190"/>
      <c r="CJ1093" s="190"/>
      <c r="CK1093" s="190"/>
      <c r="CL1093" s="190"/>
      <c r="CM1093" s="190"/>
      <c r="CN1093" s="190"/>
      <c r="CO1093" s="190"/>
      <c r="CP1093" s="190"/>
      <c r="CQ1093" s="190"/>
      <c r="CR1093" s="190"/>
      <c r="CS1093" s="190"/>
      <c r="CT1093" s="190"/>
      <c r="CU1093" s="190"/>
      <c r="CV1093" s="190"/>
      <c r="CW1093" s="190"/>
      <c r="CX1093" s="190"/>
      <c r="CY1093" s="190"/>
      <c r="CZ1093" s="190"/>
      <c r="DA1093" s="190"/>
      <c r="DB1093" s="190"/>
      <c r="DC1093" s="190"/>
      <c r="DD1093" s="190"/>
      <c r="DE1093" s="190"/>
      <c r="DF1093" s="190"/>
      <c r="DG1093" s="190"/>
      <c r="DH1093" s="190"/>
      <c r="DI1093" s="190"/>
      <c r="DJ1093" s="190"/>
      <c r="DK1093" s="190"/>
      <c r="DL1093" s="190"/>
      <c r="DM1093" s="190"/>
      <c r="DN1093" s="190"/>
      <c r="DO1093" s="190"/>
      <c r="DP1093" s="190"/>
      <c r="DQ1093" s="190"/>
      <c r="DR1093" s="190"/>
      <c r="DS1093" s="190"/>
      <c r="DT1093" s="190"/>
      <c r="DU1093" s="190"/>
      <c r="DV1093" s="190"/>
      <c r="DW1093" s="190"/>
      <c r="DX1093" s="190"/>
      <c r="DY1093" s="190"/>
      <c r="DZ1093" s="190"/>
      <c r="EA1093" s="190"/>
      <c r="EB1093" s="190"/>
      <c r="EC1093" s="190"/>
      <c r="ED1093" s="190"/>
      <c r="EE1093" s="190"/>
      <c r="EF1093" s="190"/>
      <c r="EG1093" s="190"/>
      <c r="EH1093" s="190"/>
      <c r="EI1093" s="190"/>
      <c r="EJ1093" s="190"/>
      <c r="EK1093" s="190"/>
      <c r="EL1093" s="190"/>
      <c r="EM1093" s="190"/>
      <c r="EN1093" s="190"/>
      <c r="EO1093" s="190"/>
      <c r="EP1093" s="190"/>
      <c r="EQ1093" s="190"/>
      <c r="ER1093" s="190"/>
      <c r="ES1093" s="190"/>
      <c r="ET1093" s="190"/>
      <c r="EU1093" s="190"/>
      <c r="EV1093" s="190"/>
      <c r="EW1093" s="190"/>
      <c r="EX1093" s="190"/>
      <c r="EY1093" s="190"/>
      <c r="EZ1093" s="190"/>
      <c r="FA1093" s="190"/>
      <c r="FB1093" s="190"/>
      <c r="FC1093" s="190"/>
      <c r="FD1093" s="190"/>
      <c r="FE1093" s="190"/>
      <c r="FF1093" s="190"/>
      <c r="FG1093" s="190"/>
      <c r="FH1093" s="190"/>
      <c r="FI1093" s="190"/>
      <c r="FJ1093" s="190"/>
      <c r="FK1093" s="190"/>
      <c r="FL1093" s="190"/>
      <c r="FM1093" s="190"/>
      <c r="FN1093" s="190"/>
      <c r="FO1093" s="190"/>
      <c r="FP1093" s="190"/>
      <c r="FQ1093" s="190"/>
      <c r="FR1093" s="190"/>
      <c r="FS1093" s="190"/>
      <c r="FT1093" s="190"/>
      <c r="FU1093" s="190"/>
      <c r="FV1093" s="190"/>
      <c r="FW1093" s="190"/>
    </row>
    <row r="1094" spans="1:179" s="16" customFormat="1" ht="21" customHeight="1" x14ac:dyDescent="0.25">
      <c r="A1094" s="700">
        <v>1028</v>
      </c>
      <c r="B1094" s="714" t="s">
        <v>7067</v>
      </c>
      <c r="C1094" s="715" t="s">
        <v>7068</v>
      </c>
      <c r="D1094" s="719" t="s">
        <v>188</v>
      </c>
      <c r="E1094" s="700">
        <v>64</v>
      </c>
      <c r="F1094" s="730" t="str">
        <f t="shared" si="19"/>
        <v>Trung bình</v>
      </c>
      <c r="G1094" s="700"/>
      <c r="H1094" s="190"/>
      <c r="I1094" s="190"/>
      <c r="J1094" s="190"/>
      <c r="K1094" s="190"/>
      <c r="L1094" s="190"/>
      <c r="M1094" s="190"/>
      <c r="N1094" s="190"/>
      <c r="O1094" s="190"/>
      <c r="P1094" s="190"/>
      <c r="Q1094" s="190"/>
      <c r="R1094" s="190"/>
      <c r="S1094" s="190"/>
      <c r="T1094" s="190"/>
      <c r="U1094" s="190"/>
      <c r="V1094" s="190"/>
      <c r="W1094" s="190"/>
      <c r="X1094" s="190"/>
      <c r="Y1094" s="190"/>
      <c r="Z1094" s="190"/>
      <c r="AA1094" s="190"/>
      <c r="AB1094" s="190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0"/>
      <c r="AT1094" s="190"/>
      <c r="AU1094" s="190"/>
      <c r="AV1094" s="190"/>
      <c r="AW1094" s="190"/>
      <c r="AX1094" s="190"/>
      <c r="AY1094" s="190"/>
      <c r="AZ1094" s="190"/>
      <c r="BA1094" s="190"/>
      <c r="BB1094" s="190"/>
      <c r="BC1094" s="190"/>
      <c r="BD1094" s="190"/>
      <c r="BE1094" s="190"/>
      <c r="BF1094" s="190"/>
      <c r="BG1094" s="190"/>
      <c r="BH1094" s="190"/>
      <c r="BI1094" s="190"/>
      <c r="BJ1094" s="190"/>
      <c r="BK1094" s="190"/>
      <c r="BL1094" s="190"/>
      <c r="BM1094" s="190"/>
      <c r="BN1094" s="190"/>
      <c r="BO1094" s="190"/>
      <c r="BP1094" s="190"/>
      <c r="BQ1094" s="190"/>
      <c r="BR1094" s="190"/>
      <c r="BS1094" s="190"/>
      <c r="BT1094" s="190"/>
      <c r="BU1094" s="190"/>
      <c r="BV1094" s="190"/>
      <c r="BW1094" s="190"/>
      <c r="BX1094" s="190"/>
      <c r="BY1094" s="190"/>
      <c r="BZ1094" s="190"/>
      <c r="CA1094" s="190"/>
      <c r="CB1094" s="190"/>
      <c r="CC1094" s="190"/>
      <c r="CD1094" s="190"/>
      <c r="CE1094" s="190"/>
      <c r="CF1094" s="190"/>
      <c r="CG1094" s="190"/>
      <c r="CH1094" s="190"/>
      <c r="CI1094" s="190"/>
      <c r="CJ1094" s="190"/>
      <c r="CK1094" s="190"/>
      <c r="CL1094" s="190"/>
      <c r="CM1094" s="190"/>
      <c r="CN1094" s="190"/>
      <c r="CO1094" s="190"/>
      <c r="CP1094" s="190"/>
      <c r="CQ1094" s="190"/>
      <c r="CR1094" s="190"/>
      <c r="CS1094" s="190"/>
      <c r="CT1094" s="190"/>
      <c r="CU1094" s="190"/>
      <c r="CV1094" s="190"/>
      <c r="CW1094" s="190"/>
      <c r="CX1094" s="190"/>
      <c r="CY1094" s="190"/>
      <c r="CZ1094" s="190"/>
      <c r="DA1094" s="190"/>
      <c r="DB1094" s="190"/>
      <c r="DC1094" s="190"/>
      <c r="DD1094" s="190"/>
      <c r="DE1094" s="190"/>
      <c r="DF1094" s="190"/>
      <c r="DG1094" s="190"/>
      <c r="DH1094" s="190"/>
      <c r="DI1094" s="190"/>
      <c r="DJ1094" s="190"/>
      <c r="DK1094" s="190"/>
      <c r="DL1094" s="190"/>
      <c r="DM1094" s="190"/>
      <c r="DN1094" s="190"/>
      <c r="DO1094" s="190"/>
      <c r="DP1094" s="190"/>
      <c r="DQ1094" s="190"/>
      <c r="DR1094" s="190"/>
      <c r="DS1094" s="190"/>
      <c r="DT1094" s="190"/>
      <c r="DU1094" s="190"/>
      <c r="DV1094" s="190"/>
      <c r="DW1094" s="190"/>
      <c r="DX1094" s="190"/>
      <c r="DY1094" s="190"/>
      <c r="DZ1094" s="190"/>
      <c r="EA1094" s="190"/>
      <c r="EB1094" s="190"/>
      <c r="EC1094" s="190"/>
      <c r="ED1094" s="190"/>
      <c r="EE1094" s="190"/>
      <c r="EF1094" s="190"/>
      <c r="EG1094" s="190"/>
      <c r="EH1094" s="190"/>
      <c r="EI1094" s="190"/>
      <c r="EJ1094" s="190"/>
      <c r="EK1094" s="190"/>
      <c r="EL1094" s="190"/>
      <c r="EM1094" s="190"/>
      <c r="EN1094" s="190"/>
      <c r="EO1094" s="190"/>
      <c r="EP1094" s="190"/>
      <c r="EQ1094" s="190"/>
      <c r="ER1094" s="190"/>
      <c r="ES1094" s="190"/>
      <c r="ET1094" s="190"/>
      <c r="EU1094" s="190"/>
      <c r="EV1094" s="190"/>
      <c r="EW1094" s="190"/>
      <c r="EX1094" s="190"/>
      <c r="EY1094" s="190"/>
      <c r="EZ1094" s="190"/>
      <c r="FA1094" s="190"/>
      <c r="FB1094" s="190"/>
      <c r="FC1094" s="190"/>
      <c r="FD1094" s="190"/>
      <c r="FE1094" s="190"/>
      <c r="FF1094" s="190"/>
      <c r="FG1094" s="190"/>
      <c r="FH1094" s="190"/>
      <c r="FI1094" s="190"/>
      <c r="FJ1094" s="190"/>
      <c r="FK1094" s="190"/>
      <c r="FL1094" s="190"/>
      <c r="FM1094" s="190"/>
      <c r="FN1094" s="190"/>
      <c r="FO1094" s="190"/>
      <c r="FP1094" s="190"/>
      <c r="FQ1094" s="190"/>
      <c r="FR1094" s="190"/>
      <c r="FS1094" s="190"/>
      <c r="FT1094" s="190"/>
      <c r="FU1094" s="190"/>
      <c r="FV1094" s="190"/>
      <c r="FW1094" s="190"/>
    </row>
    <row r="1095" spans="1:179" s="16" customFormat="1" ht="21" customHeight="1" x14ac:dyDescent="0.25">
      <c r="A1095" s="700">
        <v>1029</v>
      </c>
      <c r="B1095" s="714" t="s">
        <v>7069</v>
      </c>
      <c r="C1095" s="715" t="s">
        <v>18</v>
      </c>
      <c r="D1095" s="719" t="s">
        <v>24</v>
      </c>
      <c r="E1095" s="700">
        <v>64</v>
      </c>
      <c r="F1095" s="730" t="str">
        <f t="shared" si="19"/>
        <v>Trung bình</v>
      </c>
      <c r="G1095" s="700"/>
      <c r="H1095" s="190"/>
      <c r="I1095" s="190"/>
      <c r="J1095" s="190"/>
      <c r="K1095" s="190"/>
      <c r="L1095" s="190"/>
      <c r="M1095" s="190"/>
      <c r="N1095" s="190"/>
      <c r="O1095" s="190"/>
      <c r="P1095" s="190"/>
      <c r="Q1095" s="190"/>
      <c r="R1095" s="190"/>
      <c r="S1095" s="190"/>
      <c r="T1095" s="190"/>
      <c r="U1095" s="190"/>
      <c r="V1095" s="190"/>
      <c r="W1095" s="190"/>
      <c r="X1095" s="190"/>
      <c r="Y1095" s="190"/>
      <c r="Z1095" s="190"/>
      <c r="AA1095" s="190"/>
      <c r="AB1095" s="190"/>
      <c r="AC1095" s="190"/>
      <c r="AD1095" s="190"/>
      <c r="AE1095" s="190"/>
      <c r="AF1095" s="190"/>
      <c r="AG1095" s="190"/>
      <c r="AH1095" s="190"/>
      <c r="AI1095" s="190"/>
      <c r="AJ1095" s="190"/>
      <c r="AK1095" s="190"/>
      <c r="AL1095" s="190"/>
      <c r="AM1095" s="190"/>
      <c r="AN1095" s="190"/>
      <c r="AO1095" s="190"/>
      <c r="AP1095" s="190"/>
      <c r="AQ1095" s="190"/>
      <c r="AR1095" s="190"/>
      <c r="AS1095" s="190"/>
      <c r="AT1095" s="190"/>
      <c r="AU1095" s="190"/>
      <c r="AV1095" s="190"/>
      <c r="AW1095" s="190"/>
      <c r="AX1095" s="190"/>
      <c r="AY1095" s="190"/>
      <c r="AZ1095" s="190"/>
      <c r="BA1095" s="190"/>
      <c r="BB1095" s="190"/>
      <c r="BC1095" s="190"/>
      <c r="BD1095" s="190"/>
      <c r="BE1095" s="190"/>
      <c r="BF1095" s="190"/>
      <c r="BG1095" s="190"/>
      <c r="BH1095" s="190"/>
      <c r="BI1095" s="190"/>
      <c r="BJ1095" s="190"/>
      <c r="BK1095" s="190"/>
      <c r="BL1095" s="190"/>
      <c r="BM1095" s="190"/>
      <c r="BN1095" s="190"/>
      <c r="BO1095" s="190"/>
      <c r="BP1095" s="190"/>
      <c r="BQ1095" s="190"/>
      <c r="BR1095" s="190"/>
      <c r="BS1095" s="190"/>
      <c r="BT1095" s="190"/>
      <c r="BU1095" s="190"/>
      <c r="BV1095" s="190"/>
      <c r="BW1095" s="190"/>
      <c r="BX1095" s="190"/>
      <c r="BY1095" s="190"/>
      <c r="BZ1095" s="190"/>
      <c r="CA1095" s="190"/>
      <c r="CB1095" s="190"/>
      <c r="CC1095" s="190"/>
      <c r="CD1095" s="190"/>
      <c r="CE1095" s="190"/>
      <c r="CF1095" s="190"/>
      <c r="CG1095" s="190"/>
      <c r="CH1095" s="190"/>
      <c r="CI1095" s="190"/>
      <c r="CJ1095" s="190"/>
      <c r="CK1095" s="190"/>
      <c r="CL1095" s="190"/>
      <c r="CM1095" s="190"/>
      <c r="CN1095" s="190"/>
      <c r="CO1095" s="190"/>
      <c r="CP1095" s="190"/>
      <c r="CQ1095" s="190"/>
      <c r="CR1095" s="190"/>
      <c r="CS1095" s="190"/>
      <c r="CT1095" s="190"/>
      <c r="CU1095" s="190"/>
      <c r="CV1095" s="190"/>
      <c r="CW1095" s="190"/>
      <c r="CX1095" s="190"/>
      <c r="CY1095" s="190"/>
      <c r="CZ1095" s="190"/>
      <c r="DA1095" s="190"/>
      <c r="DB1095" s="190"/>
      <c r="DC1095" s="190"/>
      <c r="DD1095" s="190"/>
      <c r="DE1095" s="190"/>
      <c r="DF1095" s="190"/>
      <c r="DG1095" s="190"/>
      <c r="DH1095" s="190"/>
      <c r="DI1095" s="190"/>
      <c r="DJ1095" s="190"/>
      <c r="DK1095" s="190"/>
      <c r="DL1095" s="190"/>
      <c r="DM1095" s="190"/>
      <c r="DN1095" s="190"/>
      <c r="DO1095" s="190"/>
      <c r="DP1095" s="190"/>
      <c r="DQ1095" s="190"/>
      <c r="DR1095" s="190"/>
      <c r="DS1095" s="190"/>
      <c r="DT1095" s="190"/>
      <c r="DU1095" s="190"/>
      <c r="DV1095" s="190"/>
      <c r="DW1095" s="190"/>
      <c r="DX1095" s="190"/>
      <c r="DY1095" s="190"/>
      <c r="DZ1095" s="190"/>
      <c r="EA1095" s="190"/>
      <c r="EB1095" s="190"/>
      <c r="EC1095" s="190"/>
      <c r="ED1095" s="190"/>
      <c r="EE1095" s="190"/>
      <c r="EF1095" s="190"/>
      <c r="EG1095" s="190"/>
      <c r="EH1095" s="190"/>
      <c r="EI1095" s="190"/>
      <c r="EJ1095" s="190"/>
      <c r="EK1095" s="190"/>
      <c r="EL1095" s="190"/>
      <c r="EM1095" s="190"/>
      <c r="EN1095" s="190"/>
      <c r="EO1095" s="190"/>
      <c r="EP1095" s="190"/>
      <c r="EQ1095" s="190"/>
      <c r="ER1095" s="190"/>
      <c r="ES1095" s="190"/>
      <c r="ET1095" s="190"/>
      <c r="EU1095" s="190"/>
      <c r="EV1095" s="190"/>
      <c r="EW1095" s="190"/>
      <c r="EX1095" s="190"/>
      <c r="EY1095" s="190"/>
      <c r="EZ1095" s="190"/>
      <c r="FA1095" s="190"/>
      <c r="FB1095" s="190"/>
      <c r="FC1095" s="190"/>
      <c r="FD1095" s="190"/>
      <c r="FE1095" s="190"/>
      <c r="FF1095" s="190"/>
      <c r="FG1095" s="190"/>
      <c r="FH1095" s="190"/>
      <c r="FI1095" s="190"/>
      <c r="FJ1095" s="190"/>
      <c r="FK1095" s="190"/>
      <c r="FL1095" s="190"/>
      <c r="FM1095" s="190"/>
      <c r="FN1095" s="190"/>
      <c r="FO1095" s="190"/>
      <c r="FP1095" s="190"/>
      <c r="FQ1095" s="190"/>
      <c r="FR1095" s="190"/>
      <c r="FS1095" s="190"/>
      <c r="FT1095" s="190"/>
      <c r="FU1095" s="190"/>
      <c r="FV1095" s="190"/>
      <c r="FW1095" s="190"/>
    </row>
    <row r="1096" spans="1:179" s="16" customFormat="1" ht="21" customHeight="1" x14ac:dyDescent="0.25">
      <c r="A1096" s="700">
        <v>1030</v>
      </c>
      <c r="B1096" s="714" t="s">
        <v>7070</v>
      </c>
      <c r="C1096" s="715" t="s">
        <v>48</v>
      </c>
      <c r="D1096" s="719" t="s">
        <v>72</v>
      </c>
      <c r="E1096" s="700">
        <v>82</v>
      </c>
      <c r="F1096" s="786" t="str">
        <f t="shared" si="19"/>
        <v>Tốt</v>
      </c>
      <c r="G1096" s="700"/>
      <c r="H1096" s="190"/>
      <c r="I1096" s="190"/>
      <c r="J1096" s="190"/>
      <c r="K1096" s="190"/>
      <c r="L1096" s="190"/>
      <c r="M1096" s="190"/>
      <c r="N1096" s="190"/>
      <c r="O1096" s="190"/>
      <c r="P1096" s="190"/>
      <c r="Q1096" s="190"/>
      <c r="R1096" s="190"/>
      <c r="S1096" s="190"/>
      <c r="T1096" s="190"/>
      <c r="U1096" s="190"/>
      <c r="V1096" s="190"/>
      <c r="W1096" s="190"/>
      <c r="X1096" s="190"/>
      <c r="Y1096" s="190"/>
      <c r="Z1096" s="190"/>
      <c r="AA1096" s="190"/>
      <c r="AB1096" s="190"/>
      <c r="AC1096" s="190"/>
      <c r="AD1096" s="190"/>
      <c r="AE1096" s="190"/>
      <c r="AF1096" s="190"/>
      <c r="AG1096" s="190"/>
      <c r="AH1096" s="190"/>
      <c r="AI1096" s="190"/>
      <c r="AJ1096" s="190"/>
      <c r="AK1096" s="190"/>
      <c r="AL1096" s="190"/>
      <c r="AM1096" s="190"/>
      <c r="AN1096" s="190"/>
      <c r="AO1096" s="190"/>
      <c r="AP1096" s="190"/>
      <c r="AQ1096" s="190"/>
      <c r="AR1096" s="190"/>
      <c r="AS1096" s="190"/>
      <c r="AT1096" s="190"/>
      <c r="AU1096" s="190"/>
      <c r="AV1096" s="190"/>
      <c r="AW1096" s="190"/>
      <c r="AX1096" s="190"/>
      <c r="AY1096" s="190"/>
      <c r="AZ1096" s="190"/>
      <c r="BA1096" s="190"/>
      <c r="BB1096" s="190"/>
      <c r="BC1096" s="190"/>
      <c r="BD1096" s="190"/>
      <c r="BE1096" s="190"/>
      <c r="BF1096" s="190"/>
      <c r="BG1096" s="190"/>
      <c r="BH1096" s="190"/>
      <c r="BI1096" s="190"/>
      <c r="BJ1096" s="190"/>
      <c r="BK1096" s="190"/>
      <c r="BL1096" s="190"/>
      <c r="BM1096" s="190"/>
      <c r="BN1096" s="190"/>
      <c r="BO1096" s="190"/>
      <c r="BP1096" s="190"/>
      <c r="BQ1096" s="190"/>
      <c r="BR1096" s="190"/>
      <c r="BS1096" s="190"/>
      <c r="BT1096" s="190"/>
      <c r="BU1096" s="190"/>
      <c r="BV1096" s="190"/>
      <c r="BW1096" s="190"/>
      <c r="BX1096" s="190"/>
      <c r="BY1096" s="190"/>
      <c r="BZ1096" s="190"/>
      <c r="CA1096" s="190"/>
      <c r="CB1096" s="190"/>
      <c r="CC1096" s="190"/>
      <c r="CD1096" s="190"/>
      <c r="CE1096" s="190"/>
      <c r="CF1096" s="190"/>
      <c r="CG1096" s="190"/>
      <c r="CH1096" s="190"/>
      <c r="CI1096" s="190"/>
      <c r="CJ1096" s="190"/>
      <c r="CK1096" s="190"/>
      <c r="CL1096" s="190"/>
      <c r="CM1096" s="190"/>
      <c r="CN1096" s="190"/>
      <c r="CO1096" s="190"/>
      <c r="CP1096" s="190"/>
      <c r="CQ1096" s="190"/>
      <c r="CR1096" s="190"/>
      <c r="CS1096" s="190"/>
      <c r="CT1096" s="190"/>
      <c r="CU1096" s="190"/>
      <c r="CV1096" s="190"/>
      <c r="CW1096" s="190"/>
      <c r="CX1096" s="190"/>
      <c r="CY1096" s="190"/>
      <c r="CZ1096" s="190"/>
      <c r="DA1096" s="190"/>
      <c r="DB1096" s="190"/>
      <c r="DC1096" s="190"/>
      <c r="DD1096" s="190"/>
      <c r="DE1096" s="190"/>
      <c r="DF1096" s="190"/>
      <c r="DG1096" s="190"/>
      <c r="DH1096" s="190"/>
      <c r="DI1096" s="190"/>
      <c r="DJ1096" s="190"/>
      <c r="DK1096" s="190"/>
      <c r="DL1096" s="190"/>
      <c r="DM1096" s="190"/>
      <c r="DN1096" s="190"/>
      <c r="DO1096" s="190"/>
      <c r="DP1096" s="190"/>
      <c r="DQ1096" s="190"/>
      <c r="DR1096" s="190"/>
      <c r="DS1096" s="190"/>
      <c r="DT1096" s="190"/>
      <c r="DU1096" s="190"/>
      <c r="DV1096" s="190"/>
      <c r="DW1096" s="190"/>
      <c r="DX1096" s="190"/>
      <c r="DY1096" s="190"/>
      <c r="DZ1096" s="190"/>
      <c r="EA1096" s="190"/>
      <c r="EB1096" s="190"/>
      <c r="EC1096" s="190"/>
      <c r="ED1096" s="190"/>
      <c r="EE1096" s="190"/>
      <c r="EF1096" s="190"/>
      <c r="EG1096" s="190"/>
      <c r="EH1096" s="190"/>
      <c r="EI1096" s="190"/>
      <c r="EJ1096" s="190"/>
      <c r="EK1096" s="190"/>
      <c r="EL1096" s="190"/>
      <c r="EM1096" s="190"/>
      <c r="EN1096" s="190"/>
      <c r="EO1096" s="190"/>
      <c r="EP1096" s="190"/>
      <c r="EQ1096" s="190"/>
      <c r="ER1096" s="190"/>
      <c r="ES1096" s="190"/>
      <c r="ET1096" s="190"/>
      <c r="EU1096" s="190"/>
      <c r="EV1096" s="190"/>
      <c r="EW1096" s="190"/>
      <c r="EX1096" s="190"/>
      <c r="EY1096" s="190"/>
      <c r="EZ1096" s="190"/>
      <c r="FA1096" s="190"/>
      <c r="FB1096" s="190"/>
      <c r="FC1096" s="190"/>
      <c r="FD1096" s="190"/>
      <c r="FE1096" s="190"/>
      <c r="FF1096" s="190"/>
      <c r="FG1096" s="190"/>
      <c r="FH1096" s="190"/>
      <c r="FI1096" s="190"/>
      <c r="FJ1096" s="190"/>
      <c r="FK1096" s="190"/>
      <c r="FL1096" s="190"/>
      <c r="FM1096" s="190"/>
      <c r="FN1096" s="190"/>
      <c r="FO1096" s="190"/>
      <c r="FP1096" s="190"/>
      <c r="FQ1096" s="190"/>
      <c r="FR1096" s="190"/>
      <c r="FS1096" s="190"/>
      <c r="FT1096" s="190"/>
      <c r="FU1096" s="190"/>
      <c r="FV1096" s="190"/>
      <c r="FW1096" s="190"/>
    </row>
    <row r="1097" spans="1:179" s="16" customFormat="1" ht="21" customHeight="1" x14ac:dyDescent="0.25">
      <c r="E1097" s="433"/>
    </row>
    <row r="1098" spans="1:179" s="16" customFormat="1" ht="21" customHeight="1" x14ac:dyDescent="0.25">
      <c r="B1098" s="336" t="s">
        <v>3659</v>
      </c>
      <c r="C1098" s="337" t="s">
        <v>3660</v>
      </c>
      <c r="E1098" s="907" t="s">
        <v>7243</v>
      </c>
      <c r="F1098" s="907"/>
      <c r="G1098" s="907"/>
    </row>
    <row r="1099" spans="1:179" s="16" customFormat="1" ht="21" customHeight="1" x14ac:dyDescent="0.25">
      <c r="B1099" s="338" t="s">
        <v>78</v>
      </c>
      <c r="C1099" s="323">
        <v>269</v>
      </c>
      <c r="E1099" s="366"/>
      <c r="F1099" s="366"/>
      <c r="G1099" s="366"/>
    </row>
    <row r="1100" spans="1:179" s="16" customFormat="1" ht="21" customHeight="1" x14ac:dyDescent="0.25">
      <c r="B1100" s="338" t="s">
        <v>31</v>
      </c>
      <c r="C1100" s="323">
        <v>400</v>
      </c>
      <c r="E1100" s="366"/>
      <c r="F1100" s="366"/>
      <c r="G1100" s="366"/>
    </row>
    <row r="1101" spans="1:179" s="16" customFormat="1" ht="21" customHeight="1" x14ac:dyDescent="0.25">
      <c r="B1101" s="338" t="s">
        <v>74</v>
      </c>
      <c r="C1101" s="323">
        <v>153</v>
      </c>
      <c r="E1101" s="366"/>
      <c r="F1101" s="366"/>
      <c r="G1101" s="366"/>
    </row>
    <row r="1102" spans="1:179" s="16" customFormat="1" ht="21" customHeight="1" x14ac:dyDescent="0.25">
      <c r="B1102" s="338" t="s">
        <v>107</v>
      </c>
      <c r="C1102" s="323">
        <v>131</v>
      </c>
      <c r="E1102" s="366"/>
      <c r="F1102" s="366"/>
      <c r="G1102" s="366"/>
    </row>
    <row r="1103" spans="1:179" s="16" customFormat="1" ht="21" customHeight="1" x14ac:dyDescent="0.25">
      <c r="B1103" s="338" t="s">
        <v>103</v>
      </c>
      <c r="C1103" s="323">
        <v>3</v>
      </c>
      <c r="E1103" s="366"/>
      <c r="F1103" s="366"/>
      <c r="G1103" s="366"/>
    </row>
    <row r="1104" spans="1:179" s="16" customFormat="1" ht="21" customHeight="1" x14ac:dyDescent="0.25">
      <c r="B1104" s="338" t="s">
        <v>953</v>
      </c>
      <c r="C1104" s="323">
        <v>73</v>
      </c>
      <c r="E1104" s="907" t="s">
        <v>7244</v>
      </c>
      <c r="F1104" s="907"/>
      <c r="G1104" s="907"/>
    </row>
    <row r="1105" spans="2:5" s="16" customFormat="1" ht="21" customHeight="1" x14ac:dyDescent="0.25">
      <c r="B1105" s="338" t="s">
        <v>965</v>
      </c>
      <c r="C1105" s="323">
        <v>1</v>
      </c>
      <c r="E1105" s="433"/>
    </row>
    <row r="1106" spans="2:5" s="16" customFormat="1" ht="21" customHeight="1" x14ac:dyDescent="0.25">
      <c r="B1106" s="340" t="s">
        <v>3661</v>
      </c>
      <c r="C1106" s="311">
        <f>SUM(C1099:C1105)</f>
        <v>1030</v>
      </c>
      <c r="E1106" s="433"/>
    </row>
    <row r="1107" spans="2:5" s="16" customFormat="1" ht="21" customHeight="1" x14ac:dyDescent="0.25">
      <c r="E1107" s="433"/>
    </row>
    <row r="1108" spans="2:5" s="16" customFormat="1" ht="21" customHeight="1" x14ac:dyDescent="0.25">
      <c r="E1108" s="433"/>
    </row>
    <row r="1109" spans="2:5" s="16" customFormat="1" ht="21" customHeight="1" x14ac:dyDescent="0.25">
      <c r="E1109" s="433"/>
    </row>
    <row r="1110" spans="2:5" s="16" customFormat="1" ht="21" customHeight="1" x14ac:dyDescent="0.25">
      <c r="E1110" s="433"/>
    </row>
    <row r="1111" spans="2:5" s="16" customFormat="1" ht="21" customHeight="1" x14ac:dyDescent="0.25">
      <c r="E1111" s="433"/>
    </row>
    <row r="1112" spans="2:5" s="16" customFormat="1" ht="21" customHeight="1" x14ac:dyDescent="0.25">
      <c r="E1112" s="433"/>
    </row>
    <row r="1113" spans="2:5" s="16" customFormat="1" ht="21" customHeight="1" x14ac:dyDescent="0.25">
      <c r="E1113" s="433"/>
    </row>
    <row r="1114" spans="2:5" s="16" customFormat="1" ht="21" customHeight="1" x14ac:dyDescent="0.25">
      <c r="E1114" s="433"/>
    </row>
    <row r="1115" spans="2:5" s="16" customFormat="1" ht="21" customHeight="1" x14ac:dyDescent="0.25">
      <c r="E1115" s="433"/>
    </row>
    <row r="1116" spans="2:5" s="16" customFormat="1" ht="21" customHeight="1" x14ac:dyDescent="0.25">
      <c r="E1116" s="433"/>
    </row>
    <row r="1117" spans="2:5" s="16" customFormat="1" ht="21" customHeight="1" x14ac:dyDescent="0.25">
      <c r="E1117" s="433"/>
    </row>
    <row r="1118" spans="2:5" s="16" customFormat="1" ht="21" customHeight="1" x14ac:dyDescent="0.25">
      <c r="E1118" s="433"/>
    </row>
    <row r="1119" spans="2:5" s="16" customFormat="1" ht="21" customHeight="1" x14ac:dyDescent="0.25">
      <c r="E1119" s="433"/>
    </row>
    <row r="1120" spans="2:5" s="16" customFormat="1" ht="21" customHeight="1" x14ac:dyDescent="0.25">
      <c r="E1120" s="433"/>
    </row>
    <row r="1121" spans="5:5" s="16" customFormat="1" ht="21" customHeight="1" x14ac:dyDescent="0.25">
      <c r="E1121" s="433"/>
    </row>
    <row r="1122" spans="5:5" s="16" customFormat="1" ht="21" customHeight="1" x14ac:dyDescent="0.25">
      <c r="E1122" s="433"/>
    </row>
    <row r="1123" spans="5:5" s="16" customFormat="1" ht="21" customHeight="1" x14ac:dyDescent="0.25">
      <c r="E1123" s="433"/>
    </row>
    <row r="1124" spans="5:5" s="16" customFormat="1" ht="21" customHeight="1" x14ac:dyDescent="0.25">
      <c r="E1124" s="433"/>
    </row>
    <row r="1125" spans="5:5" s="16" customFormat="1" ht="21" customHeight="1" x14ac:dyDescent="0.25">
      <c r="E1125" s="433"/>
    </row>
    <row r="1126" spans="5:5" s="16" customFormat="1" ht="21" customHeight="1" x14ac:dyDescent="0.25">
      <c r="E1126" s="433"/>
    </row>
    <row r="1127" spans="5:5" s="16" customFormat="1" ht="21" customHeight="1" x14ac:dyDescent="0.25">
      <c r="E1127" s="433"/>
    </row>
    <row r="1128" spans="5:5" s="16" customFormat="1" ht="21" customHeight="1" x14ac:dyDescent="0.25">
      <c r="E1128" s="433"/>
    </row>
    <row r="1129" spans="5:5" s="16" customFormat="1" ht="21" customHeight="1" x14ac:dyDescent="0.25">
      <c r="E1129" s="433"/>
    </row>
    <row r="1130" spans="5:5" s="16" customFormat="1" ht="21" customHeight="1" x14ac:dyDescent="0.25">
      <c r="E1130" s="433"/>
    </row>
    <row r="1131" spans="5:5" s="16" customFormat="1" ht="21" customHeight="1" x14ac:dyDescent="0.25">
      <c r="E1131" s="433"/>
    </row>
    <row r="1132" spans="5:5" s="16" customFormat="1" ht="21" customHeight="1" x14ac:dyDescent="0.25">
      <c r="E1132" s="433"/>
    </row>
    <row r="1133" spans="5:5" s="16" customFormat="1" ht="21" customHeight="1" x14ac:dyDescent="0.25">
      <c r="E1133" s="433"/>
    </row>
    <row r="1134" spans="5:5" s="16" customFormat="1" ht="21" customHeight="1" x14ac:dyDescent="0.25">
      <c r="E1134" s="433"/>
    </row>
    <row r="1135" spans="5:5" s="16" customFormat="1" ht="21" customHeight="1" x14ac:dyDescent="0.25">
      <c r="E1135" s="433"/>
    </row>
    <row r="1136" spans="5:5" s="16" customFormat="1" ht="21" customHeight="1" x14ac:dyDescent="0.25">
      <c r="E1136" s="433"/>
    </row>
    <row r="1137" spans="5:5" s="16" customFormat="1" ht="21" customHeight="1" x14ac:dyDescent="0.25">
      <c r="E1137" s="433"/>
    </row>
    <row r="1138" spans="5:5" s="16" customFormat="1" ht="21" customHeight="1" x14ac:dyDescent="0.25">
      <c r="E1138" s="433"/>
    </row>
    <row r="1139" spans="5:5" s="16" customFormat="1" ht="21" customHeight="1" x14ac:dyDescent="0.25">
      <c r="E1139" s="433"/>
    </row>
    <row r="1140" spans="5:5" s="16" customFormat="1" ht="21" customHeight="1" x14ac:dyDescent="0.25">
      <c r="E1140" s="433"/>
    </row>
    <row r="1141" spans="5:5" s="16" customFormat="1" ht="21" customHeight="1" x14ac:dyDescent="0.25">
      <c r="E1141" s="433"/>
    </row>
    <row r="1142" spans="5:5" s="16" customFormat="1" ht="21" customHeight="1" x14ac:dyDescent="0.25">
      <c r="E1142" s="433"/>
    </row>
    <row r="1143" spans="5:5" s="16" customFormat="1" ht="21" customHeight="1" x14ac:dyDescent="0.25">
      <c r="E1143" s="433"/>
    </row>
    <row r="1144" spans="5:5" s="16" customFormat="1" ht="21" customHeight="1" x14ac:dyDescent="0.25">
      <c r="E1144" s="433"/>
    </row>
    <row r="1145" spans="5:5" s="16" customFormat="1" ht="21" customHeight="1" x14ac:dyDescent="0.25">
      <c r="E1145" s="433"/>
    </row>
    <row r="1146" spans="5:5" s="16" customFormat="1" ht="21" customHeight="1" x14ac:dyDescent="0.25">
      <c r="E1146" s="433"/>
    </row>
    <row r="1147" spans="5:5" s="16" customFormat="1" ht="21" customHeight="1" x14ac:dyDescent="0.25">
      <c r="E1147" s="433"/>
    </row>
    <row r="1148" spans="5:5" s="16" customFormat="1" ht="21" customHeight="1" x14ac:dyDescent="0.25">
      <c r="E1148" s="433"/>
    </row>
    <row r="1149" spans="5:5" s="16" customFormat="1" ht="21" customHeight="1" x14ac:dyDescent="0.25">
      <c r="E1149" s="433"/>
    </row>
    <row r="1150" spans="5:5" s="16" customFormat="1" ht="21" customHeight="1" x14ac:dyDescent="0.25">
      <c r="E1150" s="433"/>
    </row>
    <row r="1151" spans="5:5" s="16" customFormat="1" ht="21" customHeight="1" x14ac:dyDescent="0.25">
      <c r="E1151" s="433"/>
    </row>
    <row r="1152" spans="5:5" s="16" customFormat="1" ht="21" customHeight="1" x14ac:dyDescent="0.25">
      <c r="E1152" s="433"/>
    </row>
    <row r="1153" spans="5:5" s="16" customFormat="1" ht="21" customHeight="1" x14ac:dyDescent="0.25">
      <c r="E1153" s="433"/>
    </row>
    <row r="1154" spans="5:5" s="16" customFormat="1" ht="21" customHeight="1" x14ac:dyDescent="0.25">
      <c r="E1154" s="433"/>
    </row>
    <row r="1155" spans="5:5" s="16" customFormat="1" ht="21" customHeight="1" x14ac:dyDescent="0.25">
      <c r="E1155" s="433"/>
    </row>
    <row r="1156" spans="5:5" s="16" customFormat="1" ht="21" customHeight="1" x14ac:dyDescent="0.25">
      <c r="E1156" s="433"/>
    </row>
    <row r="1157" spans="5:5" s="16" customFormat="1" ht="21" customHeight="1" x14ac:dyDescent="0.25">
      <c r="E1157" s="433"/>
    </row>
    <row r="1158" spans="5:5" s="16" customFormat="1" ht="21" customHeight="1" x14ac:dyDescent="0.25">
      <c r="E1158" s="433"/>
    </row>
    <row r="1159" spans="5:5" s="16" customFormat="1" ht="21" customHeight="1" x14ac:dyDescent="0.25">
      <c r="E1159" s="433"/>
    </row>
    <row r="1160" spans="5:5" s="16" customFormat="1" ht="21" customHeight="1" x14ac:dyDescent="0.25">
      <c r="E1160" s="433"/>
    </row>
    <row r="1161" spans="5:5" s="16" customFormat="1" ht="21" customHeight="1" x14ac:dyDescent="0.25">
      <c r="E1161" s="433"/>
    </row>
    <row r="1162" spans="5:5" s="16" customFormat="1" ht="21" customHeight="1" x14ac:dyDescent="0.25">
      <c r="E1162" s="433"/>
    </row>
    <row r="1163" spans="5:5" s="16" customFormat="1" ht="21" customHeight="1" x14ac:dyDescent="0.25">
      <c r="E1163" s="433"/>
    </row>
    <row r="1164" spans="5:5" s="16" customFormat="1" ht="21" customHeight="1" x14ac:dyDescent="0.25">
      <c r="E1164" s="433"/>
    </row>
    <row r="1165" spans="5:5" s="16" customFormat="1" ht="21" customHeight="1" x14ac:dyDescent="0.25">
      <c r="E1165" s="433"/>
    </row>
    <row r="1166" spans="5:5" s="16" customFormat="1" ht="21" customHeight="1" x14ac:dyDescent="0.25">
      <c r="E1166" s="433"/>
    </row>
    <row r="1167" spans="5:5" s="16" customFormat="1" ht="21" customHeight="1" x14ac:dyDescent="0.25">
      <c r="E1167" s="433"/>
    </row>
    <row r="1168" spans="5:5" s="16" customFormat="1" ht="21" customHeight="1" x14ac:dyDescent="0.25">
      <c r="E1168" s="433"/>
    </row>
    <row r="1169" spans="5:5" s="16" customFormat="1" ht="21" customHeight="1" x14ac:dyDescent="0.25">
      <c r="E1169" s="433"/>
    </row>
    <row r="1170" spans="5:5" s="16" customFormat="1" ht="21" customHeight="1" x14ac:dyDescent="0.25">
      <c r="E1170" s="433"/>
    </row>
    <row r="1171" spans="5:5" s="16" customFormat="1" ht="21" customHeight="1" x14ac:dyDescent="0.25">
      <c r="E1171" s="433"/>
    </row>
    <row r="1172" spans="5:5" s="16" customFormat="1" ht="21" customHeight="1" x14ac:dyDescent="0.25">
      <c r="E1172" s="433"/>
    </row>
    <row r="1173" spans="5:5" s="16" customFormat="1" ht="21" customHeight="1" x14ac:dyDescent="0.25">
      <c r="E1173" s="433"/>
    </row>
    <row r="1174" spans="5:5" s="16" customFormat="1" ht="21" customHeight="1" x14ac:dyDescent="0.25">
      <c r="E1174" s="433"/>
    </row>
    <row r="1175" spans="5:5" s="16" customFormat="1" ht="21" customHeight="1" x14ac:dyDescent="0.25">
      <c r="E1175" s="433"/>
    </row>
    <row r="1176" spans="5:5" s="16" customFormat="1" ht="21" customHeight="1" x14ac:dyDescent="0.25">
      <c r="E1176" s="433"/>
    </row>
    <row r="1177" spans="5:5" s="16" customFormat="1" ht="21" customHeight="1" x14ac:dyDescent="0.25">
      <c r="E1177" s="433"/>
    </row>
    <row r="1178" spans="5:5" s="16" customFormat="1" ht="21" customHeight="1" x14ac:dyDescent="0.25">
      <c r="E1178" s="433"/>
    </row>
    <row r="1179" spans="5:5" s="16" customFormat="1" ht="21" customHeight="1" x14ac:dyDescent="0.25">
      <c r="E1179" s="433"/>
    </row>
    <row r="1180" spans="5:5" s="16" customFormat="1" ht="21" customHeight="1" x14ac:dyDescent="0.25">
      <c r="E1180" s="433"/>
    </row>
  </sheetData>
  <mergeCells count="32">
    <mergeCell ref="E94:G94"/>
    <mergeCell ref="E1098:G1098"/>
    <mergeCell ref="E1104:G1104"/>
    <mergeCell ref="A1:C1"/>
    <mergeCell ref="A2:C2"/>
    <mergeCell ref="A9:B9"/>
    <mergeCell ref="C109:D109"/>
    <mergeCell ref="A155:B155"/>
    <mergeCell ref="A202:B202"/>
    <mergeCell ref="A61:B61"/>
    <mergeCell ref="A108:B108"/>
    <mergeCell ref="A371:B371"/>
    <mergeCell ref="A423:B423"/>
    <mergeCell ref="A218:B218"/>
    <mergeCell ref="A270:B270"/>
    <mergeCell ref="A321:B321"/>
    <mergeCell ref="A1038:B1038"/>
    <mergeCell ref="D2:G2"/>
    <mergeCell ref="A4:G4"/>
    <mergeCell ref="A5:G5"/>
    <mergeCell ref="A6:G6"/>
    <mergeCell ref="A7:G7"/>
    <mergeCell ref="C545:D545"/>
    <mergeCell ref="C867:D867"/>
    <mergeCell ref="A779:B779"/>
    <mergeCell ref="A866:B866"/>
    <mergeCell ref="A951:B951"/>
    <mergeCell ref="A663:B663"/>
    <mergeCell ref="A691:B691"/>
    <mergeCell ref="A482:B482"/>
    <mergeCell ref="A544:B544"/>
    <mergeCell ref="A605:B605"/>
  </mergeCells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abSelected="1" topLeftCell="A46" workbookViewId="0">
      <selection activeCell="J8" sqref="J8"/>
    </sheetView>
  </sheetViews>
  <sheetFormatPr defaultRowHeight="18.75" customHeight="1" x14ac:dyDescent="0.25"/>
  <cols>
    <col min="1" max="1" width="4.375" style="438" customWidth="1"/>
    <col min="2" max="2" width="18" style="438" customWidth="1"/>
    <col min="3" max="3" width="16" style="438" customWidth="1"/>
    <col min="4" max="4" width="13.375" style="438" customWidth="1"/>
    <col min="5" max="5" width="9" style="438" customWidth="1"/>
    <col min="6" max="6" width="10.75" style="438" customWidth="1"/>
    <col min="7" max="7" width="16.5" style="438" customWidth="1"/>
    <col min="8" max="16384" width="9" style="438"/>
  </cols>
  <sheetData>
    <row r="1" spans="1:8" s="16" customFormat="1" ht="18.75" customHeight="1" x14ac:dyDescent="0.25">
      <c r="A1" s="906" t="s">
        <v>1</v>
      </c>
      <c r="B1" s="906"/>
      <c r="C1" s="906"/>
      <c r="D1" s="907" t="s">
        <v>2</v>
      </c>
      <c r="E1" s="907"/>
      <c r="F1" s="907"/>
      <c r="G1" s="907"/>
    </row>
    <row r="2" spans="1:8" s="16" customFormat="1" ht="18.75" customHeight="1" x14ac:dyDescent="0.25">
      <c r="A2" s="909" t="s">
        <v>3</v>
      </c>
      <c r="B2" s="909"/>
      <c r="C2" s="909"/>
      <c r="D2" s="909" t="s">
        <v>1192</v>
      </c>
      <c r="E2" s="909"/>
      <c r="F2" s="909"/>
      <c r="G2" s="909"/>
    </row>
    <row r="3" spans="1:8" s="16" customFormat="1" ht="18.75" customHeight="1" x14ac:dyDescent="0.25">
      <c r="A3" s="435"/>
      <c r="B3" s="435"/>
      <c r="C3" s="435"/>
      <c r="D3" s="435"/>
      <c r="E3" s="433"/>
    </row>
    <row r="4" spans="1:8" s="16" customFormat="1" ht="18.75" customHeight="1" x14ac:dyDescent="0.3">
      <c r="A4" s="952" t="s">
        <v>3662</v>
      </c>
      <c r="B4" s="952"/>
      <c r="C4" s="952"/>
      <c r="D4" s="952"/>
      <c r="E4" s="952"/>
      <c r="F4" s="952"/>
      <c r="G4" s="952"/>
    </row>
    <row r="5" spans="1:8" s="16" customFormat="1" ht="18.75" customHeight="1" x14ac:dyDescent="0.3">
      <c r="A5" s="952" t="s">
        <v>1731</v>
      </c>
      <c r="B5" s="952"/>
      <c r="C5" s="952"/>
      <c r="D5" s="952"/>
      <c r="E5" s="952"/>
      <c r="F5" s="952"/>
      <c r="G5" s="952"/>
    </row>
    <row r="6" spans="1:8" s="16" customFormat="1" ht="18.75" customHeight="1" x14ac:dyDescent="0.3">
      <c r="A6" s="953" t="s">
        <v>1788</v>
      </c>
      <c r="B6" s="953"/>
      <c r="C6" s="953"/>
      <c r="D6" s="953"/>
      <c r="E6" s="953"/>
      <c r="F6" s="953"/>
      <c r="G6" s="953"/>
    </row>
    <row r="7" spans="1:8" ht="18.75" customHeight="1" x14ac:dyDescent="0.25">
      <c r="A7" s="905" t="s">
        <v>7381</v>
      </c>
      <c r="B7" s="905"/>
      <c r="C7" s="905"/>
      <c r="D7" s="905"/>
      <c r="E7" s="905"/>
      <c r="F7" s="905"/>
      <c r="G7" s="905"/>
    </row>
    <row r="9" spans="1:8" s="792" customFormat="1" ht="18.75" customHeight="1" x14ac:dyDescent="0.25">
      <c r="A9" s="979" t="s">
        <v>7071</v>
      </c>
      <c r="B9" s="979"/>
      <c r="C9" s="788"/>
      <c r="D9" s="788"/>
      <c r="E9" s="789"/>
      <c r="F9" s="790"/>
      <c r="G9" s="789"/>
      <c r="H9" s="791"/>
    </row>
    <row r="10" spans="1:8" s="792" customFormat="1" ht="18.75" customHeight="1" x14ac:dyDescent="0.2">
      <c r="A10" s="793" t="s">
        <v>119</v>
      </c>
      <c r="B10" s="793" t="s">
        <v>1534</v>
      </c>
      <c r="C10" s="794" t="s">
        <v>1732</v>
      </c>
      <c r="D10" s="795" t="s">
        <v>1379</v>
      </c>
      <c r="E10" s="430" t="s">
        <v>1540</v>
      </c>
      <c r="F10" s="430" t="s">
        <v>1194</v>
      </c>
      <c r="G10" s="430" t="s">
        <v>1195</v>
      </c>
      <c r="H10" s="791"/>
    </row>
    <row r="11" spans="1:8" s="792" customFormat="1" ht="18.75" customHeight="1" x14ac:dyDescent="0.2">
      <c r="A11" s="796">
        <v>1</v>
      </c>
      <c r="B11" s="797" t="s">
        <v>1733</v>
      </c>
      <c r="C11" s="798" t="s">
        <v>379</v>
      </c>
      <c r="D11" s="799" t="s">
        <v>7</v>
      </c>
      <c r="E11" s="797">
        <v>95</v>
      </c>
      <c r="F11" s="796" t="s">
        <v>78</v>
      </c>
      <c r="G11" s="800"/>
      <c r="H11" s="791"/>
    </row>
    <row r="12" spans="1:8" s="792" customFormat="1" ht="18.75" customHeight="1" x14ac:dyDescent="0.2">
      <c r="A12" s="796">
        <v>2</v>
      </c>
      <c r="B12" s="801" t="s">
        <v>1734</v>
      </c>
      <c r="C12" s="802" t="s">
        <v>1051</v>
      </c>
      <c r="D12" s="803" t="s">
        <v>42</v>
      </c>
      <c r="E12" s="797">
        <v>85</v>
      </c>
      <c r="F12" s="796" t="s">
        <v>31</v>
      </c>
      <c r="G12" s="800"/>
      <c r="H12" s="791"/>
    </row>
    <row r="13" spans="1:8" s="792" customFormat="1" ht="18.75" customHeight="1" x14ac:dyDescent="0.2">
      <c r="A13" s="796">
        <v>3</v>
      </c>
      <c r="B13" s="801" t="s">
        <v>1735</v>
      </c>
      <c r="C13" s="802" t="s">
        <v>1003</v>
      </c>
      <c r="D13" s="803" t="s">
        <v>106</v>
      </c>
      <c r="E13" s="797">
        <v>100</v>
      </c>
      <c r="F13" s="796" t="s">
        <v>78</v>
      </c>
      <c r="G13" s="800"/>
      <c r="H13" s="791"/>
    </row>
    <row r="14" spans="1:8" s="792" customFormat="1" ht="18.75" customHeight="1" x14ac:dyDescent="0.2">
      <c r="A14" s="796">
        <v>4</v>
      </c>
      <c r="B14" s="801" t="s">
        <v>1736</v>
      </c>
      <c r="C14" s="802" t="s">
        <v>1737</v>
      </c>
      <c r="D14" s="803" t="s">
        <v>15</v>
      </c>
      <c r="E14" s="797">
        <v>82</v>
      </c>
      <c r="F14" s="796" t="s">
        <v>31</v>
      </c>
      <c r="G14" s="800"/>
      <c r="H14" s="791"/>
    </row>
    <row r="15" spans="1:8" s="792" customFormat="1" ht="18.75" customHeight="1" x14ac:dyDescent="0.2">
      <c r="A15" s="796">
        <v>5</v>
      </c>
      <c r="B15" s="801" t="s">
        <v>1738</v>
      </c>
      <c r="C15" s="802" t="s">
        <v>1431</v>
      </c>
      <c r="D15" s="803" t="s">
        <v>206</v>
      </c>
      <c r="E15" s="797">
        <v>82</v>
      </c>
      <c r="F15" s="796" t="s">
        <v>31</v>
      </c>
      <c r="G15" s="800"/>
      <c r="H15" s="791"/>
    </row>
    <row r="16" spans="1:8" s="792" customFormat="1" ht="18.75" customHeight="1" x14ac:dyDescent="0.2">
      <c r="A16" s="796">
        <v>6</v>
      </c>
      <c r="B16" s="801" t="s">
        <v>1739</v>
      </c>
      <c r="C16" s="802" t="s">
        <v>1740</v>
      </c>
      <c r="D16" s="803" t="s">
        <v>171</v>
      </c>
      <c r="E16" s="797">
        <v>96</v>
      </c>
      <c r="F16" s="796" t="s">
        <v>78</v>
      </c>
      <c r="G16" s="800"/>
      <c r="H16" s="791"/>
    </row>
    <row r="17" spans="1:8" s="792" customFormat="1" ht="18.75" customHeight="1" x14ac:dyDescent="0.2">
      <c r="A17" s="796">
        <v>7</v>
      </c>
      <c r="B17" s="801" t="s">
        <v>1744</v>
      </c>
      <c r="C17" s="802" t="s">
        <v>18</v>
      </c>
      <c r="D17" s="803" t="s">
        <v>1745</v>
      </c>
      <c r="E17" s="797">
        <v>85</v>
      </c>
      <c r="F17" s="796" t="s">
        <v>31</v>
      </c>
      <c r="G17" s="800"/>
      <c r="H17" s="791"/>
    </row>
    <row r="18" spans="1:8" s="792" customFormat="1" ht="18.75" customHeight="1" x14ac:dyDescent="0.2">
      <c r="A18" s="796">
        <v>8</v>
      </c>
      <c r="B18" s="801" t="s">
        <v>1746</v>
      </c>
      <c r="C18" s="802" t="s">
        <v>1747</v>
      </c>
      <c r="D18" s="803" t="s">
        <v>1748</v>
      </c>
      <c r="E18" s="797">
        <v>82</v>
      </c>
      <c r="F18" s="796" t="s">
        <v>31</v>
      </c>
      <c r="G18" s="800"/>
      <c r="H18" s="791"/>
    </row>
    <row r="19" spans="1:8" s="792" customFormat="1" ht="18.75" customHeight="1" x14ac:dyDescent="0.2">
      <c r="A19" s="796">
        <v>9</v>
      </c>
      <c r="B19" s="801" t="s">
        <v>7072</v>
      </c>
      <c r="C19" s="802" t="s">
        <v>7073</v>
      </c>
      <c r="D19" s="803" t="s">
        <v>7074</v>
      </c>
      <c r="E19" s="797">
        <v>90</v>
      </c>
      <c r="F19" s="796" t="s">
        <v>78</v>
      </c>
      <c r="G19" s="800"/>
      <c r="H19" s="791"/>
    </row>
    <row r="20" spans="1:8" s="792" customFormat="1" ht="18.75" customHeight="1" x14ac:dyDescent="0.2">
      <c r="A20" s="796">
        <v>10</v>
      </c>
      <c r="B20" s="801" t="s">
        <v>1749</v>
      </c>
      <c r="C20" s="802" t="s">
        <v>1750</v>
      </c>
      <c r="D20" s="803" t="s">
        <v>66</v>
      </c>
      <c r="E20" s="797">
        <v>94</v>
      </c>
      <c r="F20" s="796" t="s">
        <v>78</v>
      </c>
      <c r="G20" s="800"/>
      <c r="H20" s="791"/>
    </row>
    <row r="21" spans="1:8" s="792" customFormat="1" ht="18.75" customHeight="1" x14ac:dyDescent="0.2">
      <c r="A21" s="796">
        <v>11</v>
      </c>
      <c r="B21" s="801" t="s">
        <v>1751</v>
      </c>
      <c r="C21" s="802" t="s">
        <v>1003</v>
      </c>
      <c r="D21" s="803" t="s">
        <v>1752</v>
      </c>
      <c r="E21" s="797">
        <v>88</v>
      </c>
      <c r="F21" s="796" t="s">
        <v>31</v>
      </c>
      <c r="G21" s="800"/>
      <c r="H21" s="791"/>
    </row>
    <row r="22" spans="1:8" s="792" customFormat="1" ht="18.75" customHeight="1" x14ac:dyDescent="0.2">
      <c r="A22" s="796">
        <v>12</v>
      </c>
      <c r="B22" s="801" t="s">
        <v>1753</v>
      </c>
      <c r="C22" s="802" t="s">
        <v>227</v>
      </c>
      <c r="D22" s="803" t="s">
        <v>5</v>
      </c>
      <c r="E22" s="797">
        <v>88</v>
      </c>
      <c r="F22" s="796" t="s">
        <v>31</v>
      </c>
      <c r="G22" s="800"/>
      <c r="H22" s="791"/>
    </row>
    <row r="23" spans="1:8" s="792" customFormat="1" ht="18.75" customHeight="1" x14ac:dyDescent="0.2">
      <c r="A23" s="796">
        <v>13</v>
      </c>
      <c r="B23" s="801" t="s">
        <v>1754</v>
      </c>
      <c r="C23" s="802" t="s">
        <v>175</v>
      </c>
      <c r="D23" s="803" t="s">
        <v>12</v>
      </c>
      <c r="E23" s="797">
        <v>85</v>
      </c>
      <c r="F23" s="796" t="s">
        <v>31</v>
      </c>
      <c r="G23" s="800"/>
      <c r="H23" s="791"/>
    </row>
    <row r="24" spans="1:8" s="792" customFormat="1" ht="18.75" customHeight="1" x14ac:dyDescent="0.2">
      <c r="A24" s="796">
        <v>14</v>
      </c>
      <c r="B24" s="801" t="s">
        <v>1755</v>
      </c>
      <c r="C24" s="802" t="s">
        <v>1756</v>
      </c>
      <c r="D24" s="803" t="s">
        <v>143</v>
      </c>
      <c r="E24" s="797">
        <v>74</v>
      </c>
      <c r="F24" s="796" t="s">
        <v>74</v>
      </c>
      <c r="G24" s="800"/>
      <c r="H24" s="791"/>
    </row>
    <row r="25" spans="1:8" s="792" customFormat="1" ht="18.75" customHeight="1" x14ac:dyDescent="0.2">
      <c r="A25" s="796">
        <v>15</v>
      </c>
      <c r="B25" s="801" t="s">
        <v>1741</v>
      </c>
      <c r="C25" s="802" t="s">
        <v>1742</v>
      </c>
      <c r="D25" s="803" t="s">
        <v>1743</v>
      </c>
      <c r="E25" s="797">
        <v>79</v>
      </c>
      <c r="F25" s="796" t="s">
        <v>74</v>
      </c>
      <c r="G25" s="800"/>
      <c r="H25" s="804"/>
    </row>
    <row r="27" spans="1:8" s="792" customFormat="1" ht="18.75" customHeight="1" x14ac:dyDescent="0.25">
      <c r="A27" s="979" t="s">
        <v>7075</v>
      </c>
      <c r="B27" s="979"/>
      <c r="C27" s="979"/>
      <c r="D27" s="979"/>
      <c r="E27" s="979"/>
      <c r="F27" s="979"/>
      <c r="G27" s="789"/>
      <c r="H27" s="805"/>
    </row>
    <row r="28" spans="1:8" s="792" customFormat="1" ht="18.75" customHeight="1" x14ac:dyDescent="0.2">
      <c r="A28" s="793" t="s">
        <v>119</v>
      </c>
      <c r="B28" s="793" t="s">
        <v>1534</v>
      </c>
      <c r="C28" s="794" t="s">
        <v>1732</v>
      </c>
      <c r="D28" s="795" t="s">
        <v>1379</v>
      </c>
      <c r="E28" s="430" t="s">
        <v>1540</v>
      </c>
      <c r="F28" s="430" t="s">
        <v>1194</v>
      </c>
      <c r="G28" s="430" t="s">
        <v>1195</v>
      </c>
      <c r="H28" s="805"/>
    </row>
    <row r="29" spans="1:8" s="792" customFormat="1" ht="18.75" customHeight="1" x14ac:dyDescent="0.2">
      <c r="A29" s="796">
        <v>16</v>
      </c>
      <c r="B29" s="801" t="s">
        <v>1778</v>
      </c>
      <c r="C29" s="802" t="s">
        <v>1779</v>
      </c>
      <c r="D29" s="803" t="s">
        <v>6</v>
      </c>
      <c r="E29" s="806">
        <v>89</v>
      </c>
      <c r="F29" s="806" t="s">
        <v>31</v>
      </c>
      <c r="G29" s="807"/>
      <c r="H29" s="805"/>
    </row>
    <row r="30" spans="1:8" s="792" customFormat="1" ht="18.75" customHeight="1" x14ac:dyDescent="0.2">
      <c r="A30" s="796">
        <v>17</v>
      </c>
      <c r="B30" s="801" t="s">
        <v>1780</v>
      </c>
      <c r="C30" s="802" t="s">
        <v>100</v>
      </c>
      <c r="D30" s="803" t="s">
        <v>25</v>
      </c>
      <c r="E30" s="806">
        <v>90</v>
      </c>
      <c r="F30" s="806" t="s">
        <v>78</v>
      </c>
      <c r="G30" s="807"/>
      <c r="H30" s="805"/>
    </row>
    <row r="31" spans="1:8" s="792" customFormat="1" ht="18.75" customHeight="1" x14ac:dyDescent="0.2">
      <c r="A31" s="796">
        <v>18</v>
      </c>
      <c r="B31" s="801" t="s">
        <v>1781</v>
      </c>
      <c r="C31" s="802" t="s">
        <v>1782</v>
      </c>
      <c r="D31" s="803" t="s">
        <v>600</v>
      </c>
      <c r="E31" s="806">
        <v>90</v>
      </c>
      <c r="F31" s="806" t="s">
        <v>78</v>
      </c>
      <c r="G31" s="808"/>
      <c r="H31" s="804"/>
    </row>
    <row r="33" spans="1:8" s="792" customFormat="1" ht="18.75" customHeight="1" x14ac:dyDescent="0.25">
      <c r="A33" s="979" t="s">
        <v>7076</v>
      </c>
      <c r="B33" s="979"/>
      <c r="C33" s="979"/>
      <c r="D33" s="979"/>
      <c r="E33" s="979"/>
      <c r="F33" s="979"/>
      <c r="G33" s="789"/>
      <c r="H33" s="805"/>
    </row>
    <row r="34" spans="1:8" s="792" customFormat="1" ht="18.75" customHeight="1" x14ac:dyDescent="0.2">
      <c r="A34" s="793" t="s">
        <v>119</v>
      </c>
      <c r="B34" s="793" t="s">
        <v>1534</v>
      </c>
      <c r="C34" s="794" t="s">
        <v>1732</v>
      </c>
      <c r="D34" s="795" t="s">
        <v>1379</v>
      </c>
      <c r="E34" s="430" t="s">
        <v>1540</v>
      </c>
      <c r="F34" s="430" t="s">
        <v>1194</v>
      </c>
      <c r="G34" s="430" t="s">
        <v>1195</v>
      </c>
      <c r="H34" s="805"/>
    </row>
    <row r="35" spans="1:8" s="792" customFormat="1" ht="18.75" customHeight="1" x14ac:dyDescent="0.2">
      <c r="A35" s="809">
        <v>19</v>
      </c>
      <c r="B35" s="796" t="s">
        <v>1757</v>
      </c>
      <c r="C35" s="810" t="s">
        <v>252</v>
      </c>
      <c r="D35" s="811" t="s">
        <v>34</v>
      </c>
      <c r="E35" s="812">
        <v>84</v>
      </c>
      <c r="F35" s="812" t="s">
        <v>31</v>
      </c>
      <c r="G35" s="430"/>
      <c r="H35" s="805"/>
    </row>
    <row r="36" spans="1:8" s="792" customFormat="1" ht="18.75" customHeight="1" x14ac:dyDescent="0.2">
      <c r="A36" s="809">
        <v>20</v>
      </c>
      <c r="B36" s="796" t="s">
        <v>1758</v>
      </c>
      <c r="C36" s="810" t="s">
        <v>94</v>
      </c>
      <c r="D36" s="811" t="s">
        <v>34</v>
      </c>
      <c r="E36" s="812">
        <v>65</v>
      </c>
      <c r="F36" s="812" t="s">
        <v>74</v>
      </c>
      <c r="G36" s="430"/>
      <c r="H36" s="805"/>
    </row>
    <row r="37" spans="1:8" s="792" customFormat="1" ht="18.75" customHeight="1" x14ac:dyDescent="0.2">
      <c r="A37" s="809">
        <v>21</v>
      </c>
      <c r="B37" s="796" t="s">
        <v>7077</v>
      </c>
      <c r="C37" s="810" t="s">
        <v>7078</v>
      </c>
      <c r="D37" s="811" t="s">
        <v>7079</v>
      </c>
      <c r="E37" s="812">
        <v>85</v>
      </c>
      <c r="F37" s="812" t="s">
        <v>31</v>
      </c>
      <c r="G37" s="430"/>
      <c r="H37" s="805"/>
    </row>
    <row r="38" spans="1:8" s="792" customFormat="1" ht="18.75" customHeight="1" x14ac:dyDescent="0.2">
      <c r="A38" s="809">
        <v>22</v>
      </c>
      <c r="B38" s="796" t="s">
        <v>1759</v>
      </c>
      <c r="C38" s="810" t="s">
        <v>145</v>
      </c>
      <c r="D38" s="811" t="s">
        <v>39</v>
      </c>
      <c r="E38" s="812">
        <v>82</v>
      </c>
      <c r="F38" s="812" t="s">
        <v>31</v>
      </c>
      <c r="G38" s="430"/>
      <c r="H38" s="805"/>
    </row>
    <row r="39" spans="1:8" s="792" customFormat="1" ht="18.75" customHeight="1" x14ac:dyDescent="0.2">
      <c r="A39" s="809">
        <v>23</v>
      </c>
      <c r="B39" s="796" t="s">
        <v>1760</v>
      </c>
      <c r="C39" s="810" t="s">
        <v>70</v>
      </c>
      <c r="D39" s="811" t="s">
        <v>39</v>
      </c>
      <c r="E39" s="812">
        <v>95</v>
      </c>
      <c r="F39" s="812" t="s">
        <v>78</v>
      </c>
      <c r="G39" s="430"/>
      <c r="H39" s="805"/>
    </row>
    <row r="40" spans="1:8" s="792" customFormat="1" ht="18.75" customHeight="1" x14ac:dyDescent="0.2">
      <c r="A40" s="809">
        <v>24</v>
      </c>
      <c r="B40" s="796" t="s">
        <v>1761</v>
      </c>
      <c r="C40" s="810" t="s">
        <v>1762</v>
      </c>
      <c r="D40" s="811" t="s">
        <v>14</v>
      </c>
      <c r="E40" s="812">
        <v>87</v>
      </c>
      <c r="F40" s="812" t="s">
        <v>31</v>
      </c>
      <c r="G40" s="430"/>
      <c r="H40" s="805"/>
    </row>
    <row r="41" spans="1:8" s="792" customFormat="1" ht="18.75" customHeight="1" x14ac:dyDescent="0.2">
      <c r="A41" s="809">
        <v>25</v>
      </c>
      <c r="B41" s="796" t="s">
        <v>1763</v>
      </c>
      <c r="C41" s="810" t="s">
        <v>185</v>
      </c>
      <c r="D41" s="811" t="s">
        <v>14</v>
      </c>
      <c r="E41" s="812">
        <v>82</v>
      </c>
      <c r="F41" s="812" t="s">
        <v>31</v>
      </c>
      <c r="G41" s="430"/>
      <c r="H41" s="805"/>
    </row>
    <row r="42" spans="1:8" s="792" customFormat="1" ht="18.75" customHeight="1" x14ac:dyDescent="0.2">
      <c r="A42" s="809">
        <v>26</v>
      </c>
      <c r="B42" s="796" t="s">
        <v>1764</v>
      </c>
      <c r="C42" s="810" t="s">
        <v>40</v>
      </c>
      <c r="D42" s="811" t="s">
        <v>42</v>
      </c>
      <c r="E42" s="812">
        <v>82</v>
      </c>
      <c r="F42" s="812" t="s">
        <v>31</v>
      </c>
      <c r="G42" s="430"/>
      <c r="H42" s="805"/>
    </row>
    <row r="43" spans="1:8" s="792" customFormat="1" ht="18.75" customHeight="1" x14ac:dyDescent="0.2">
      <c r="A43" s="809">
        <v>27</v>
      </c>
      <c r="B43" s="796" t="s">
        <v>1765</v>
      </c>
      <c r="C43" s="810" t="s">
        <v>75</v>
      </c>
      <c r="D43" s="811" t="s">
        <v>58</v>
      </c>
      <c r="E43" s="812">
        <v>88</v>
      </c>
      <c r="F43" s="812" t="s">
        <v>31</v>
      </c>
      <c r="G43" s="430"/>
      <c r="H43" s="805"/>
    </row>
    <row r="44" spans="1:8" s="792" customFormat="1" ht="18.75" customHeight="1" x14ac:dyDescent="0.2">
      <c r="A44" s="809">
        <v>28</v>
      </c>
      <c r="B44" s="796" t="s">
        <v>1766</v>
      </c>
      <c r="C44" s="810" t="s">
        <v>1767</v>
      </c>
      <c r="D44" s="811" t="s">
        <v>8</v>
      </c>
      <c r="E44" s="812">
        <v>86</v>
      </c>
      <c r="F44" s="812" t="s">
        <v>31</v>
      </c>
      <c r="G44" s="430"/>
      <c r="H44" s="805"/>
    </row>
    <row r="45" spans="1:8" s="792" customFormat="1" ht="18.75" customHeight="1" x14ac:dyDescent="0.2">
      <c r="A45" s="809">
        <v>29</v>
      </c>
      <c r="B45" s="796" t="s">
        <v>7080</v>
      </c>
      <c r="C45" s="810" t="s">
        <v>7081</v>
      </c>
      <c r="D45" s="811" t="s">
        <v>7082</v>
      </c>
      <c r="E45" s="812">
        <v>85</v>
      </c>
      <c r="F45" s="812" t="s">
        <v>31</v>
      </c>
      <c r="G45" s="430"/>
      <c r="H45" s="805"/>
    </row>
    <row r="46" spans="1:8" s="792" customFormat="1" ht="18.75" customHeight="1" x14ac:dyDescent="0.2">
      <c r="A46" s="809">
        <v>30</v>
      </c>
      <c r="B46" s="796" t="s">
        <v>1768</v>
      </c>
      <c r="C46" s="810" t="s">
        <v>1769</v>
      </c>
      <c r="D46" s="811" t="s">
        <v>22</v>
      </c>
      <c r="E46" s="812">
        <v>90</v>
      </c>
      <c r="F46" s="812" t="s">
        <v>78</v>
      </c>
      <c r="G46" s="430"/>
      <c r="H46" s="805"/>
    </row>
    <row r="47" spans="1:8" s="792" customFormat="1" ht="18.75" customHeight="1" x14ac:dyDescent="0.2">
      <c r="A47" s="809">
        <v>31</v>
      </c>
      <c r="B47" s="796" t="s">
        <v>1770</v>
      </c>
      <c r="C47" s="810" t="s">
        <v>1771</v>
      </c>
      <c r="D47" s="811" t="s">
        <v>22</v>
      </c>
      <c r="E47" s="812">
        <v>94</v>
      </c>
      <c r="F47" s="812" t="s">
        <v>78</v>
      </c>
      <c r="G47" s="430"/>
      <c r="H47" s="805"/>
    </row>
    <row r="48" spans="1:8" s="792" customFormat="1" ht="18.75" customHeight="1" x14ac:dyDescent="0.2">
      <c r="A48" s="809">
        <v>32</v>
      </c>
      <c r="B48" s="796" t="s">
        <v>1772</v>
      </c>
      <c r="C48" s="810" t="s">
        <v>1773</v>
      </c>
      <c r="D48" s="811" t="s">
        <v>983</v>
      </c>
      <c r="E48" s="812">
        <v>93</v>
      </c>
      <c r="F48" s="812" t="s">
        <v>78</v>
      </c>
      <c r="G48" s="430"/>
      <c r="H48" s="804"/>
    </row>
    <row r="49" spans="1:8" s="792" customFormat="1" ht="18.75" customHeight="1" x14ac:dyDescent="0.2">
      <c r="A49" s="809">
        <v>33</v>
      </c>
      <c r="B49" s="796" t="s">
        <v>1774</v>
      </c>
      <c r="C49" s="810" t="s">
        <v>181</v>
      </c>
      <c r="D49" s="811" t="s">
        <v>134</v>
      </c>
      <c r="E49" s="812">
        <v>87</v>
      </c>
      <c r="F49" s="812" t="s">
        <v>31</v>
      </c>
      <c r="G49" s="430"/>
      <c r="H49" s="805"/>
    </row>
    <row r="50" spans="1:8" s="792" customFormat="1" ht="18.75" customHeight="1" x14ac:dyDescent="0.2">
      <c r="A50" s="809">
        <v>34</v>
      </c>
      <c r="B50" s="796" t="s">
        <v>1775</v>
      </c>
      <c r="C50" s="810" t="s">
        <v>1776</v>
      </c>
      <c r="D50" s="811" t="s">
        <v>66</v>
      </c>
      <c r="E50" s="812">
        <v>88</v>
      </c>
      <c r="F50" s="812" t="s">
        <v>31</v>
      </c>
      <c r="G50" s="430"/>
      <c r="H50" s="805"/>
    </row>
    <row r="51" spans="1:8" s="792" customFormat="1" ht="18.75" customHeight="1" x14ac:dyDescent="0.2">
      <c r="A51" s="809">
        <v>35</v>
      </c>
      <c r="B51" s="796" t="s">
        <v>1777</v>
      </c>
      <c r="C51" s="810" t="s">
        <v>177</v>
      </c>
      <c r="D51" s="811" t="s">
        <v>186</v>
      </c>
      <c r="E51" s="812">
        <v>82</v>
      </c>
      <c r="F51" s="812" t="s">
        <v>31</v>
      </c>
      <c r="G51" s="430"/>
      <c r="H51" s="805"/>
    </row>
    <row r="53" spans="1:8" s="792" customFormat="1" ht="18.75" customHeight="1" x14ac:dyDescent="0.25">
      <c r="A53" s="979" t="s">
        <v>7083</v>
      </c>
      <c r="B53" s="979"/>
      <c r="C53" s="788"/>
      <c r="D53" s="788"/>
      <c r="E53" s="813"/>
      <c r="F53" s="814"/>
      <c r="G53" s="789"/>
      <c r="H53" s="789"/>
    </row>
    <row r="54" spans="1:8" s="792" customFormat="1" ht="18.75" customHeight="1" x14ac:dyDescent="0.2">
      <c r="A54" s="815" t="s">
        <v>119</v>
      </c>
      <c r="B54" s="815" t="s">
        <v>1534</v>
      </c>
      <c r="C54" s="816" t="s">
        <v>1732</v>
      </c>
      <c r="D54" s="817" t="s">
        <v>1379</v>
      </c>
      <c r="E54" s="818" t="s">
        <v>1540</v>
      </c>
      <c r="F54" s="818" t="s">
        <v>1194</v>
      </c>
      <c r="G54" s="430" t="s">
        <v>1195</v>
      </c>
      <c r="H54" s="819"/>
    </row>
    <row r="55" spans="1:8" s="792" customFormat="1" ht="18.75" customHeight="1" x14ac:dyDescent="0.2">
      <c r="A55" s="796">
        <v>36</v>
      </c>
      <c r="B55" s="820" t="s">
        <v>7084</v>
      </c>
      <c r="C55" s="821" t="s">
        <v>83</v>
      </c>
      <c r="D55" s="822" t="s">
        <v>106</v>
      </c>
      <c r="E55" s="823">
        <v>84</v>
      </c>
      <c r="F55" s="823" t="s">
        <v>31</v>
      </c>
      <c r="G55" s="824"/>
      <c r="H55" s="825"/>
    </row>
    <row r="56" spans="1:8" s="792" customFormat="1" ht="18.75" customHeight="1" x14ac:dyDescent="0.2">
      <c r="A56" s="796">
        <v>37</v>
      </c>
      <c r="B56" s="820" t="s">
        <v>7085</v>
      </c>
      <c r="C56" s="821" t="s">
        <v>3322</v>
      </c>
      <c r="D56" s="822" t="s">
        <v>66</v>
      </c>
      <c r="E56" s="823">
        <v>75</v>
      </c>
      <c r="F56" s="823" t="s">
        <v>74</v>
      </c>
      <c r="G56" s="824"/>
      <c r="H56" s="825"/>
    </row>
    <row r="57" spans="1:8" s="792" customFormat="1" ht="18.75" customHeight="1" x14ac:dyDescent="0.2">
      <c r="A57" s="796">
        <v>38</v>
      </c>
      <c r="B57" s="820" t="s">
        <v>7086</v>
      </c>
      <c r="C57" s="821" t="s">
        <v>3371</v>
      </c>
      <c r="D57" s="822" t="s">
        <v>184</v>
      </c>
      <c r="E57" s="823">
        <v>99</v>
      </c>
      <c r="F57" s="823" t="s">
        <v>78</v>
      </c>
      <c r="G57" s="824"/>
      <c r="H57" s="825"/>
    </row>
    <row r="58" spans="1:8" s="792" customFormat="1" ht="18.75" customHeight="1" x14ac:dyDescent="0.2">
      <c r="A58" s="796">
        <v>39</v>
      </c>
      <c r="B58" s="820" t="s">
        <v>7087</v>
      </c>
      <c r="C58" s="821" t="s">
        <v>891</v>
      </c>
      <c r="D58" s="822" t="s">
        <v>65</v>
      </c>
      <c r="E58" s="823">
        <v>90</v>
      </c>
      <c r="F58" s="823" t="s">
        <v>78</v>
      </c>
      <c r="G58" s="824"/>
      <c r="H58" s="825"/>
    </row>
    <row r="59" spans="1:8" s="792" customFormat="1" ht="18.75" customHeight="1" x14ac:dyDescent="0.2">
      <c r="A59" s="796">
        <v>40</v>
      </c>
      <c r="B59" s="820" t="s">
        <v>7088</v>
      </c>
      <c r="C59" s="821" t="s">
        <v>122</v>
      </c>
      <c r="D59" s="822" t="s">
        <v>12</v>
      </c>
      <c r="E59" s="823">
        <v>95</v>
      </c>
      <c r="F59" s="823" t="s">
        <v>78</v>
      </c>
      <c r="G59" s="824"/>
      <c r="H59" s="825"/>
    </row>
    <row r="60" spans="1:8" s="792" customFormat="1" ht="18.75" customHeight="1" x14ac:dyDescent="0.2">
      <c r="A60" s="796">
        <v>41</v>
      </c>
      <c r="B60" s="824" t="s">
        <v>7089</v>
      </c>
      <c r="C60" s="826" t="s">
        <v>283</v>
      </c>
      <c r="D60" s="827" t="s">
        <v>14</v>
      </c>
      <c r="E60" s="823">
        <v>79</v>
      </c>
      <c r="F60" s="823" t="s">
        <v>74</v>
      </c>
      <c r="G60" s="824"/>
      <c r="H60" s="825"/>
    </row>
    <row r="61" spans="1:8" s="792" customFormat="1" ht="18.75" customHeight="1" x14ac:dyDescent="0.2">
      <c r="A61" s="796">
        <v>42</v>
      </c>
      <c r="B61" s="820" t="s">
        <v>7090</v>
      </c>
      <c r="C61" s="821" t="s">
        <v>7091</v>
      </c>
      <c r="D61" s="822" t="s">
        <v>471</v>
      </c>
      <c r="E61" s="823">
        <v>81</v>
      </c>
      <c r="F61" s="824" t="s">
        <v>31</v>
      </c>
      <c r="G61" s="824"/>
      <c r="H61" s="825"/>
    </row>
    <row r="62" spans="1:8" s="792" customFormat="1" ht="18.75" customHeight="1" x14ac:dyDescent="0.2">
      <c r="A62" s="796">
        <v>43</v>
      </c>
      <c r="B62" s="820" t="s">
        <v>7092</v>
      </c>
      <c r="C62" s="821" t="s">
        <v>13</v>
      </c>
      <c r="D62" s="822" t="s">
        <v>12</v>
      </c>
      <c r="E62" s="823">
        <v>89</v>
      </c>
      <c r="F62" s="824" t="s">
        <v>31</v>
      </c>
      <c r="G62" s="824"/>
      <c r="H62" s="825"/>
    </row>
    <row r="63" spans="1:8" s="792" customFormat="1" ht="18.75" customHeight="1" x14ac:dyDescent="0.2">
      <c r="A63" s="796">
        <v>44</v>
      </c>
      <c r="B63" s="820" t="s">
        <v>7093</v>
      </c>
      <c r="C63" s="821" t="s">
        <v>48</v>
      </c>
      <c r="D63" s="822" t="s">
        <v>111</v>
      </c>
      <c r="E63" s="823">
        <v>89</v>
      </c>
      <c r="F63" s="824" t="s">
        <v>31</v>
      </c>
      <c r="G63" s="824"/>
      <c r="H63" s="825"/>
    </row>
    <row r="64" spans="1:8" s="792" customFormat="1" ht="18.75" customHeight="1" x14ac:dyDescent="0.2">
      <c r="A64" s="796">
        <v>45</v>
      </c>
      <c r="B64" s="820" t="s">
        <v>7094</v>
      </c>
      <c r="C64" s="821" t="s">
        <v>127</v>
      </c>
      <c r="D64" s="822" t="s">
        <v>1253</v>
      </c>
      <c r="E64" s="823">
        <v>84</v>
      </c>
      <c r="F64" s="824" t="s">
        <v>31</v>
      </c>
      <c r="G64" s="824"/>
      <c r="H64" s="825"/>
    </row>
    <row r="65" spans="1:8" s="792" customFormat="1" ht="18.75" customHeight="1" x14ac:dyDescent="0.2">
      <c r="A65" s="796">
        <v>46</v>
      </c>
      <c r="B65" s="820" t="s">
        <v>7095</v>
      </c>
      <c r="C65" s="826" t="s">
        <v>7096</v>
      </c>
      <c r="D65" s="827" t="s">
        <v>21</v>
      </c>
      <c r="E65" s="823">
        <v>79</v>
      </c>
      <c r="F65" s="823" t="s">
        <v>74</v>
      </c>
      <c r="G65" s="824"/>
      <c r="H65" s="825"/>
    </row>
    <row r="66" spans="1:8" s="792" customFormat="1" ht="18.75" customHeight="1" x14ac:dyDescent="0.2">
      <c r="A66" s="796">
        <v>47</v>
      </c>
      <c r="B66" s="820" t="s">
        <v>7097</v>
      </c>
      <c r="C66" s="821" t="s">
        <v>104</v>
      </c>
      <c r="D66" s="822" t="s">
        <v>14</v>
      </c>
      <c r="E66" s="823">
        <v>83</v>
      </c>
      <c r="F66" s="824" t="s">
        <v>31</v>
      </c>
      <c r="G66" s="824"/>
      <c r="H66" s="825"/>
    </row>
    <row r="67" spans="1:8" s="792" customFormat="1" ht="18.75" customHeight="1" x14ac:dyDescent="0.2">
      <c r="A67" s="796">
        <v>48</v>
      </c>
      <c r="B67" s="820" t="s">
        <v>7098</v>
      </c>
      <c r="C67" s="821" t="s">
        <v>6388</v>
      </c>
      <c r="D67" s="822" t="s">
        <v>106</v>
      </c>
      <c r="E67" s="823">
        <v>81</v>
      </c>
      <c r="F67" s="824" t="s">
        <v>31</v>
      </c>
      <c r="G67" s="824"/>
      <c r="H67" s="825"/>
    </row>
    <row r="68" spans="1:8" s="792" customFormat="1" ht="18.75" customHeight="1" x14ac:dyDescent="0.2">
      <c r="A68" s="796">
        <v>49</v>
      </c>
      <c r="B68" s="820" t="s">
        <v>7099</v>
      </c>
      <c r="C68" s="821" t="s">
        <v>199</v>
      </c>
      <c r="D68" s="822" t="s">
        <v>195</v>
      </c>
      <c r="E68" s="823">
        <v>80</v>
      </c>
      <c r="F68" s="824" t="s">
        <v>31</v>
      </c>
      <c r="G68" s="824"/>
      <c r="H68" s="825"/>
    </row>
    <row r="69" spans="1:8" s="792" customFormat="1" ht="18.75" customHeight="1" x14ac:dyDescent="0.2">
      <c r="A69" s="796">
        <v>50</v>
      </c>
      <c r="B69" s="820" t="s">
        <v>7100</v>
      </c>
      <c r="C69" s="821" t="s">
        <v>6478</v>
      </c>
      <c r="D69" s="822" t="s">
        <v>26</v>
      </c>
      <c r="E69" s="823">
        <v>96</v>
      </c>
      <c r="F69" s="823" t="s">
        <v>78</v>
      </c>
      <c r="G69" s="824"/>
      <c r="H69" s="825"/>
    </row>
    <row r="70" spans="1:8" s="792" customFormat="1" ht="18.75" customHeight="1" x14ac:dyDescent="0.2">
      <c r="A70" s="796">
        <v>51</v>
      </c>
      <c r="B70" s="820" t="s">
        <v>7101</v>
      </c>
      <c r="C70" s="821" t="s">
        <v>36</v>
      </c>
      <c r="D70" s="822" t="s">
        <v>11</v>
      </c>
      <c r="E70" s="823">
        <v>91</v>
      </c>
      <c r="F70" s="823" t="s">
        <v>78</v>
      </c>
      <c r="G70" s="824"/>
      <c r="H70" s="825"/>
    </row>
    <row r="71" spans="1:8" s="792" customFormat="1" ht="18.75" customHeight="1" x14ac:dyDescent="0.2">
      <c r="A71" s="796">
        <v>52</v>
      </c>
      <c r="B71" s="820" t="s">
        <v>7102</v>
      </c>
      <c r="C71" s="821" t="s">
        <v>3484</v>
      </c>
      <c r="D71" s="822" t="s">
        <v>49</v>
      </c>
      <c r="E71" s="823">
        <v>92</v>
      </c>
      <c r="F71" s="823" t="s">
        <v>78</v>
      </c>
      <c r="G71" s="824"/>
      <c r="H71" s="825"/>
    </row>
    <row r="72" spans="1:8" s="792" customFormat="1" ht="18.75" customHeight="1" x14ac:dyDescent="0.2">
      <c r="A72" s="796">
        <v>53</v>
      </c>
      <c r="B72" s="820" t="s">
        <v>7103</v>
      </c>
      <c r="C72" s="821" t="s">
        <v>7104</v>
      </c>
      <c r="D72" s="822" t="s">
        <v>8</v>
      </c>
      <c r="E72" s="823">
        <v>91</v>
      </c>
      <c r="F72" s="823" t="s">
        <v>78</v>
      </c>
      <c r="G72" s="824"/>
      <c r="H72" s="825"/>
    </row>
    <row r="73" spans="1:8" s="792" customFormat="1" ht="18.75" customHeight="1" x14ac:dyDescent="0.2">
      <c r="A73" s="796">
        <v>54</v>
      </c>
      <c r="B73" s="820" t="s">
        <v>7105</v>
      </c>
      <c r="C73" s="821" t="s">
        <v>170</v>
      </c>
      <c r="D73" s="822" t="s">
        <v>8</v>
      </c>
      <c r="E73" s="823">
        <v>93</v>
      </c>
      <c r="F73" s="823" t="s">
        <v>78</v>
      </c>
      <c r="G73" s="824"/>
      <c r="H73" s="825"/>
    </row>
    <row r="74" spans="1:8" s="792" customFormat="1" ht="18.75" customHeight="1" x14ac:dyDescent="0.2">
      <c r="A74" s="796">
        <v>55</v>
      </c>
      <c r="B74" s="820" t="s">
        <v>7106</v>
      </c>
      <c r="C74" s="821" t="s">
        <v>6748</v>
      </c>
      <c r="D74" s="822" t="s">
        <v>3408</v>
      </c>
      <c r="E74" s="823">
        <v>91</v>
      </c>
      <c r="F74" s="823" t="s">
        <v>78</v>
      </c>
      <c r="G74" s="824"/>
      <c r="H74" s="825"/>
    </row>
    <row r="75" spans="1:8" s="792" customFormat="1" ht="18.75" customHeight="1" x14ac:dyDescent="0.2">
      <c r="A75" s="796">
        <v>56</v>
      </c>
      <c r="B75" s="828" t="s">
        <v>7107</v>
      </c>
      <c r="C75" s="829" t="s">
        <v>5693</v>
      </c>
      <c r="D75" s="830" t="s">
        <v>64</v>
      </c>
      <c r="E75" s="796">
        <v>80</v>
      </c>
      <c r="F75" s="796" t="s">
        <v>31</v>
      </c>
      <c r="G75" s="800"/>
      <c r="H75" s="825"/>
    </row>
    <row r="76" spans="1:8" s="792" customFormat="1" ht="18.75" customHeight="1" x14ac:dyDescent="0.2">
      <c r="A76" s="796">
        <v>57</v>
      </c>
      <c r="B76" s="828" t="s">
        <v>7108</v>
      </c>
      <c r="C76" s="829" t="s">
        <v>5851</v>
      </c>
      <c r="D76" s="830" t="s">
        <v>85</v>
      </c>
      <c r="E76" s="796">
        <v>70</v>
      </c>
      <c r="F76" s="796" t="s">
        <v>74</v>
      </c>
      <c r="G76" s="800"/>
      <c r="H76" s="825"/>
    </row>
    <row r="77" spans="1:8" s="792" customFormat="1" ht="18.75" customHeight="1" x14ac:dyDescent="0.2">
      <c r="A77" s="796">
        <v>58</v>
      </c>
      <c r="B77" s="828" t="s">
        <v>7109</v>
      </c>
      <c r="C77" s="829" t="s">
        <v>5373</v>
      </c>
      <c r="D77" s="830" t="s">
        <v>178</v>
      </c>
      <c r="E77" s="796">
        <v>71</v>
      </c>
      <c r="F77" s="796" t="s">
        <v>74</v>
      </c>
      <c r="G77" s="800"/>
      <c r="H77" s="825"/>
    </row>
    <row r="78" spans="1:8" s="792" customFormat="1" ht="18.75" customHeight="1" x14ac:dyDescent="0.2">
      <c r="A78" s="796">
        <v>59</v>
      </c>
      <c r="B78" s="828" t="s">
        <v>7110</v>
      </c>
      <c r="C78" s="829" t="s">
        <v>7111</v>
      </c>
      <c r="D78" s="830" t="s">
        <v>23</v>
      </c>
      <c r="E78" s="796">
        <v>93</v>
      </c>
      <c r="F78" s="796" t="s">
        <v>78</v>
      </c>
      <c r="G78" s="800"/>
      <c r="H78" s="825"/>
    </row>
    <row r="79" spans="1:8" s="792" customFormat="1" ht="18.75" customHeight="1" x14ac:dyDescent="0.2">
      <c r="A79" s="796">
        <v>60</v>
      </c>
      <c r="B79" s="828" t="s">
        <v>7112</v>
      </c>
      <c r="C79" s="829" t="s">
        <v>7113</v>
      </c>
      <c r="D79" s="830" t="s">
        <v>7114</v>
      </c>
      <c r="E79" s="796">
        <v>90</v>
      </c>
      <c r="F79" s="796" t="s">
        <v>78</v>
      </c>
      <c r="G79" s="800"/>
      <c r="H79" s="825"/>
    </row>
    <row r="80" spans="1:8" s="792" customFormat="1" ht="18.75" customHeight="1" x14ac:dyDescent="0.2">
      <c r="A80" s="796">
        <v>61</v>
      </c>
      <c r="B80" s="828" t="s">
        <v>7115</v>
      </c>
      <c r="C80" s="829" t="s">
        <v>7116</v>
      </c>
      <c r="D80" s="830" t="s">
        <v>212</v>
      </c>
      <c r="E80" s="796">
        <v>92</v>
      </c>
      <c r="F80" s="796" t="s">
        <v>78</v>
      </c>
      <c r="G80" s="800"/>
      <c r="H80" s="825"/>
    </row>
    <row r="81" spans="1:8" s="792" customFormat="1" ht="18.75" customHeight="1" x14ac:dyDescent="0.2">
      <c r="A81" s="796">
        <v>62</v>
      </c>
      <c r="B81" s="828" t="s">
        <v>7117</v>
      </c>
      <c r="C81" s="829" t="s">
        <v>7118</v>
      </c>
      <c r="D81" s="830" t="s">
        <v>948</v>
      </c>
      <c r="E81" s="796">
        <v>80</v>
      </c>
      <c r="F81" s="800" t="s">
        <v>31</v>
      </c>
      <c r="G81" s="800"/>
      <c r="H81" s="825"/>
    </row>
    <row r="83" spans="1:8" s="792" customFormat="1" ht="18.75" customHeight="1" x14ac:dyDescent="0.25">
      <c r="A83" s="979" t="s">
        <v>7119</v>
      </c>
      <c r="B83" s="979"/>
      <c r="C83" s="788"/>
      <c r="D83" s="788"/>
      <c r="E83" s="789"/>
      <c r="F83" s="790"/>
      <c r="G83" s="789"/>
    </row>
    <row r="84" spans="1:8" s="792" customFormat="1" ht="18.75" customHeight="1" x14ac:dyDescent="0.2">
      <c r="A84" s="815" t="s">
        <v>119</v>
      </c>
      <c r="B84" s="815" t="s">
        <v>1534</v>
      </c>
      <c r="C84" s="816" t="s">
        <v>1732</v>
      </c>
      <c r="D84" s="817" t="s">
        <v>1379</v>
      </c>
      <c r="E84" s="818" t="s">
        <v>1540</v>
      </c>
      <c r="F84" s="818" t="s">
        <v>1194</v>
      </c>
      <c r="G84" s="430" t="s">
        <v>1195</v>
      </c>
    </row>
    <row r="85" spans="1:8" s="792" customFormat="1" ht="18.75" customHeight="1" x14ac:dyDescent="0.2">
      <c r="A85" s="796">
        <v>63</v>
      </c>
      <c r="B85" s="828" t="s">
        <v>7120</v>
      </c>
      <c r="C85" s="829" t="s">
        <v>7121</v>
      </c>
      <c r="D85" s="830" t="s">
        <v>983</v>
      </c>
      <c r="E85" s="796">
        <v>99</v>
      </c>
      <c r="F85" s="796" t="s">
        <v>78</v>
      </c>
      <c r="G85" s="800"/>
    </row>
    <row r="86" spans="1:8" s="792" customFormat="1" ht="18.75" customHeight="1" x14ac:dyDescent="0.2">
      <c r="A86" s="796">
        <v>64</v>
      </c>
      <c r="B86" s="828" t="s">
        <v>7122</v>
      </c>
      <c r="C86" s="829" t="s">
        <v>7123</v>
      </c>
      <c r="D86" s="830" t="s">
        <v>7124</v>
      </c>
      <c r="E86" s="796">
        <v>90</v>
      </c>
      <c r="F86" s="796" t="s">
        <v>78</v>
      </c>
      <c r="G86" s="800"/>
    </row>
    <row r="87" spans="1:8" s="792" customFormat="1" ht="18.75" customHeight="1" x14ac:dyDescent="0.2">
      <c r="A87" s="796">
        <v>65</v>
      </c>
      <c r="B87" s="828" t="s">
        <v>7125</v>
      </c>
      <c r="C87" s="829" t="s">
        <v>1907</v>
      </c>
      <c r="D87" s="830" t="s">
        <v>37</v>
      </c>
      <c r="E87" s="796">
        <v>94</v>
      </c>
      <c r="F87" s="796" t="s">
        <v>78</v>
      </c>
      <c r="G87" s="800"/>
    </row>
    <row r="88" spans="1:8" s="792" customFormat="1" ht="18.75" customHeight="1" x14ac:dyDescent="0.2">
      <c r="A88" s="796">
        <v>66</v>
      </c>
      <c r="B88" s="828" t="s">
        <v>7126</v>
      </c>
      <c r="C88" s="829" t="s">
        <v>7127</v>
      </c>
      <c r="D88" s="830" t="s">
        <v>82</v>
      </c>
      <c r="E88" s="796">
        <v>83</v>
      </c>
      <c r="F88" s="796" t="s">
        <v>31</v>
      </c>
      <c r="G88" s="800"/>
    </row>
    <row r="89" spans="1:8" s="792" customFormat="1" ht="18.75" customHeight="1" x14ac:dyDescent="0.2">
      <c r="A89" s="796">
        <v>67</v>
      </c>
      <c r="B89" s="828" t="s">
        <v>7128</v>
      </c>
      <c r="C89" s="829" t="s">
        <v>7129</v>
      </c>
      <c r="D89" s="830" t="s">
        <v>14</v>
      </c>
      <c r="E89" s="796">
        <v>92</v>
      </c>
      <c r="F89" s="796" t="s">
        <v>78</v>
      </c>
      <c r="G89" s="800"/>
    </row>
    <row r="90" spans="1:8" s="792" customFormat="1" ht="18.75" customHeight="1" x14ac:dyDescent="0.2">
      <c r="A90" s="796">
        <v>68</v>
      </c>
      <c r="B90" s="828" t="s">
        <v>7130</v>
      </c>
      <c r="C90" s="829" t="s">
        <v>185</v>
      </c>
      <c r="D90" s="830" t="s">
        <v>66</v>
      </c>
      <c r="E90" s="796">
        <v>91</v>
      </c>
      <c r="F90" s="796" t="s">
        <v>78</v>
      </c>
      <c r="G90" s="800"/>
    </row>
    <row r="91" spans="1:8" s="792" customFormat="1" ht="18.75" customHeight="1" x14ac:dyDescent="0.2">
      <c r="A91" s="796">
        <v>69</v>
      </c>
      <c r="B91" s="828" t="s">
        <v>7131</v>
      </c>
      <c r="C91" s="829" t="s">
        <v>169</v>
      </c>
      <c r="D91" s="830" t="s">
        <v>72</v>
      </c>
      <c r="E91" s="796">
        <v>90</v>
      </c>
      <c r="F91" s="796" t="s">
        <v>78</v>
      </c>
      <c r="G91" s="800"/>
    </row>
    <row r="92" spans="1:8" s="792" customFormat="1" ht="18.75" customHeight="1" x14ac:dyDescent="0.2">
      <c r="A92" s="796">
        <v>70</v>
      </c>
      <c r="B92" s="828" t="s">
        <v>7132</v>
      </c>
      <c r="C92" s="829" t="s">
        <v>6571</v>
      </c>
      <c r="D92" s="830" t="s">
        <v>337</v>
      </c>
      <c r="E92" s="796">
        <v>64</v>
      </c>
      <c r="F92" s="796" t="s">
        <v>107</v>
      </c>
      <c r="G92" s="800"/>
    </row>
    <row r="93" spans="1:8" s="792" customFormat="1" ht="18.75" customHeight="1" x14ac:dyDescent="0.2">
      <c r="A93" s="796">
        <v>71</v>
      </c>
      <c r="B93" s="828" t="s">
        <v>7133</v>
      </c>
      <c r="C93" s="829" t="s">
        <v>7134</v>
      </c>
      <c r="D93" s="830" t="s">
        <v>8</v>
      </c>
      <c r="E93" s="796">
        <v>83</v>
      </c>
      <c r="F93" s="796" t="s">
        <v>31</v>
      </c>
      <c r="G93" s="800"/>
    </row>
    <row r="94" spans="1:8" s="792" customFormat="1" ht="18.75" customHeight="1" x14ac:dyDescent="0.2">
      <c r="A94" s="796">
        <v>72</v>
      </c>
      <c r="B94" s="828" t="s">
        <v>7135</v>
      </c>
      <c r="C94" s="829" t="s">
        <v>7136</v>
      </c>
      <c r="D94" s="830" t="s">
        <v>47</v>
      </c>
      <c r="E94" s="796">
        <v>80</v>
      </c>
      <c r="F94" s="796" t="s">
        <v>31</v>
      </c>
      <c r="G94" s="800"/>
    </row>
    <row r="95" spans="1:8" s="792" customFormat="1" ht="18.75" customHeight="1" x14ac:dyDescent="0.2">
      <c r="A95" s="796">
        <v>73</v>
      </c>
      <c r="B95" s="828" t="s">
        <v>7137</v>
      </c>
      <c r="C95" s="829" t="s">
        <v>7138</v>
      </c>
      <c r="D95" s="830" t="s">
        <v>184</v>
      </c>
      <c r="E95" s="796">
        <v>87</v>
      </c>
      <c r="F95" s="796" t="s">
        <v>31</v>
      </c>
      <c r="G95" s="800"/>
    </row>
    <row r="96" spans="1:8" s="792" customFormat="1" ht="18.75" customHeight="1" x14ac:dyDescent="0.2">
      <c r="A96" s="796">
        <v>74</v>
      </c>
      <c r="B96" s="828" t="s">
        <v>7139</v>
      </c>
      <c r="C96" s="829" t="s">
        <v>1771</v>
      </c>
      <c r="D96" s="830" t="s">
        <v>25</v>
      </c>
      <c r="E96" s="796">
        <v>88</v>
      </c>
      <c r="F96" s="796" t="s">
        <v>31</v>
      </c>
      <c r="G96" s="800"/>
    </row>
    <row r="97" spans="1:8" s="792" customFormat="1" ht="18.75" customHeight="1" x14ac:dyDescent="0.2">
      <c r="A97" s="796">
        <v>75</v>
      </c>
      <c r="B97" s="828" t="s">
        <v>7140</v>
      </c>
      <c r="C97" s="829" t="s">
        <v>2040</v>
      </c>
      <c r="D97" s="830" t="s">
        <v>47</v>
      </c>
      <c r="E97" s="796">
        <v>92</v>
      </c>
      <c r="F97" s="796" t="s">
        <v>78</v>
      </c>
      <c r="G97" s="800"/>
    </row>
    <row r="98" spans="1:8" s="792" customFormat="1" ht="18.75" customHeight="1" x14ac:dyDescent="0.2">
      <c r="A98" s="796">
        <v>76</v>
      </c>
      <c r="B98" s="828" t="s">
        <v>7141</v>
      </c>
      <c r="C98" s="829" t="s">
        <v>80</v>
      </c>
      <c r="D98" s="830" t="s">
        <v>7</v>
      </c>
      <c r="E98" s="796">
        <v>79</v>
      </c>
      <c r="F98" s="796" t="s">
        <v>74</v>
      </c>
      <c r="G98" s="800"/>
    </row>
    <row r="99" spans="1:8" s="792" customFormat="1" ht="18.75" customHeight="1" x14ac:dyDescent="0.2">
      <c r="A99" s="796">
        <v>77</v>
      </c>
      <c r="B99" s="828" t="s">
        <v>7142</v>
      </c>
      <c r="C99" s="829" t="s">
        <v>70</v>
      </c>
      <c r="D99" s="830" t="s">
        <v>21</v>
      </c>
      <c r="E99" s="796">
        <v>83</v>
      </c>
      <c r="F99" s="796" t="s">
        <v>31</v>
      </c>
      <c r="G99" s="800"/>
    </row>
    <row r="101" spans="1:8" s="792" customFormat="1" ht="18.75" customHeight="1" x14ac:dyDescent="0.25">
      <c r="A101" s="979" t="s">
        <v>7143</v>
      </c>
      <c r="B101" s="979"/>
      <c r="C101" s="788"/>
      <c r="D101" s="788"/>
      <c r="E101" s="789"/>
      <c r="F101" s="790"/>
      <c r="G101" s="789"/>
    </row>
    <row r="102" spans="1:8" s="792" customFormat="1" ht="18.75" customHeight="1" x14ac:dyDescent="0.2">
      <c r="A102" s="831" t="s">
        <v>119</v>
      </c>
      <c r="B102" s="831" t="s">
        <v>1534</v>
      </c>
      <c r="C102" s="832" t="s">
        <v>1732</v>
      </c>
      <c r="D102" s="833" t="s">
        <v>1379</v>
      </c>
      <c r="E102" s="834" t="s">
        <v>1540</v>
      </c>
      <c r="F102" s="834" t="s">
        <v>1194</v>
      </c>
      <c r="G102" s="429" t="s">
        <v>1195</v>
      </c>
    </row>
    <row r="103" spans="1:8" s="792" customFormat="1" ht="18.75" customHeight="1" x14ac:dyDescent="0.2">
      <c r="A103" s="796">
        <v>78</v>
      </c>
      <c r="B103" s="835" t="s">
        <v>7144</v>
      </c>
      <c r="C103" s="836" t="s">
        <v>7145</v>
      </c>
      <c r="D103" s="837" t="s">
        <v>7146</v>
      </c>
      <c r="E103" s="796">
        <v>81</v>
      </c>
      <c r="F103" s="796" t="s">
        <v>31</v>
      </c>
      <c r="G103" s="800"/>
    </row>
    <row r="104" spans="1:8" s="792" customFormat="1" ht="18.75" customHeight="1" x14ac:dyDescent="0.2">
      <c r="A104" s="796">
        <v>79</v>
      </c>
      <c r="B104" s="835" t="s">
        <v>7147</v>
      </c>
      <c r="C104" s="836" t="s">
        <v>99</v>
      </c>
      <c r="D104" s="837" t="s">
        <v>15</v>
      </c>
      <c r="E104" s="796">
        <v>98</v>
      </c>
      <c r="F104" s="796" t="s">
        <v>78</v>
      </c>
      <c r="G104" s="800"/>
    </row>
    <row r="105" spans="1:8" s="792" customFormat="1" ht="18.75" customHeight="1" x14ac:dyDescent="0.2">
      <c r="A105" s="796">
        <v>80</v>
      </c>
      <c r="B105" s="835" t="s">
        <v>7148</v>
      </c>
      <c r="C105" s="836" t="s">
        <v>7149</v>
      </c>
      <c r="D105" s="837" t="s">
        <v>72</v>
      </c>
      <c r="E105" s="796">
        <v>92</v>
      </c>
      <c r="F105" s="796" t="s">
        <v>78</v>
      </c>
      <c r="G105" s="800"/>
    </row>
    <row r="106" spans="1:8" s="792" customFormat="1" ht="18.75" customHeight="1" x14ac:dyDescent="0.2">
      <c r="A106" s="796">
        <v>81</v>
      </c>
      <c r="B106" s="835" t="s">
        <v>7150</v>
      </c>
      <c r="C106" s="836" t="s">
        <v>7151</v>
      </c>
      <c r="D106" s="837" t="s">
        <v>806</v>
      </c>
      <c r="E106" s="796">
        <v>84</v>
      </c>
      <c r="F106" s="796" t="s">
        <v>31</v>
      </c>
      <c r="G106" s="800"/>
    </row>
    <row r="107" spans="1:8" s="792" customFormat="1" ht="18.75" customHeight="1" x14ac:dyDescent="0.2">
      <c r="A107" s="796">
        <v>82</v>
      </c>
      <c r="B107" s="835" t="s">
        <v>7152</v>
      </c>
      <c r="C107" s="836" t="s">
        <v>7153</v>
      </c>
      <c r="D107" s="837" t="s">
        <v>34</v>
      </c>
      <c r="E107" s="796">
        <v>95</v>
      </c>
      <c r="F107" s="796" t="s">
        <v>78</v>
      </c>
      <c r="G107" s="800"/>
    </row>
    <row r="108" spans="1:8" s="792" customFormat="1" ht="18.75" customHeight="1" x14ac:dyDescent="0.2">
      <c r="A108" s="796">
        <v>83</v>
      </c>
      <c r="B108" s="835" t="s">
        <v>7154</v>
      </c>
      <c r="C108" s="836" t="s">
        <v>557</v>
      </c>
      <c r="D108" s="837" t="s">
        <v>22</v>
      </c>
      <c r="E108" s="796">
        <v>93</v>
      </c>
      <c r="F108" s="796" t="s">
        <v>78</v>
      </c>
      <c r="G108" s="800"/>
    </row>
    <row r="110" spans="1:8" s="792" customFormat="1" ht="18.75" customHeight="1" x14ac:dyDescent="0.25">
      <c r="A110" s="979" t="s">
        <v>7155</v>
      </c>
      <c r="B110" s="979"/>
      <c r="C110" s="788"/>
      <c r="D110" s="788"/>
      <c r="E110" s="838"/>
      <c r="F110" s="814"/>
      <c r="G110" s="789"/>
      <c r="H110" s="789"/>
    </row>
    <row r="111" spans="1:8" s="792" customFormat="1" ht="18.75" customHeight="1" x14ac:dyDescent="0.2">
      <c r="A111" s="815" t="s">
        <v>119</v>
      </c>
      <c r="B111" s="815" t="s">
        <v>1534</v>
      </c>
      <c r="C111" s="816" t="s">
        <v>1732</v>
      </c>
      <c r="D111" s="817" t="s">
        <v>1379</v>
      </c>
      <c r="E111" s="818" t="s">
        <v>1540</v>
      </c>
      <c r="F111" s="818" t="s">
        <v>1194</v>
      </c>
      <c r="G111" s="430" t="s">
        <v>1195</v>
      </c>
      <c r="H111" s="825"/>
    </row>
    <row r="112" spans="1:8" s="792" customFormat="1" ht="18.75" customHeight="1" x14ac:dyDescent="0.2">
      <c r="A112" s="796">
        <v>84</v>
      </c>
      <c r="B112" s="839" t="s">
        <v>7156</v>
      </c>
      <c r="C112" s="840" t="s">
        <v>2364</v>
      </c>
      <c r="D112" s="841" t="s">
        <v>34</v>
      </c>
      <c r="E112" s="800">
        <v>70</v>
      </c>
      <c r="F112" s="800" t="s">
        <v>74</v>
      </c>
      <c r="G112" s="818"/>
      <c r="H112" s="825"/>
    </row>
    <row r="113" spans="1:8" s="792" customFormat="1" ht="18.75" customHeight="1" x14ac:dyDescent="0.25">
      <c r="A113" s="796">
        <v>85</v>
      </c>
      <c r="B113" s="823" t="s">
        <v>7157</v>
      </c>
      <c r="C113" s="842" t="s">
        <v>1510</v>
      </c>
      <c r="D113" s="811" t="s">
        <v>39</v>
      </c>
      <c r="E113" s="800">
        <v>97</v>
      </c>
      <c r="F113" s="789" t="s">
        <v>78</v>
      </c>
      <c r="G113" s="818"/>
      <c r="H113" s="825"/>
    </row>
    <row r="114" spans="1:8" s="792" customFormat="1" ht="18.75" customHeight="1" x14ac:dyDescent="0.2">
      <c r="A114" s="796">
        <v>86</v>
      </c>
      <c r="B114" s="197" t="s">
        <v>7158</v>
      </c>
      <c r="C114" s="198" t="s">
        <v>7159</v>
      </c>
      <c r="D114" s="199" t="s">
        <v>39</v>
      </c>
      <c r="E114" s="800">
        <v>81</v>
      </c>
      <c r="F114" s="800" t="s">
        <v>31</v>
      </c>
      <c r="G114" s="818"/>
      <c r="H114" s="825"/>
    </row>
    <row r="115" spans="1:8" s="792" customFormat="1" ht="18.75" customHeight="1" x14ac:dyDescent="0.2">
      <c r="A115" s="796">
        <v>87</v>
      </c>
      <c r="B115" s="823" t="s">
        <v>7160</v>
      </c>
      <c r="C115" s="842" t="s">
        <v>7161</v>
      </c>
      <c r="D115" s="811" t="s">
        <v>7162</v>
      </c>
      <c r="E115" s="800">
        <v>83</v>
      </c>
      <c r="F115" s="800" t="s">
        <v>31</v>
      </c>
      <c r="G115" s="818"/>
      <c r="H115" s="825"/>
    </row>
    <row r="116" spans="1:8" s="792" customFormat="1" ht="18.75" customHeight="1" x14ac:dyDescent="0.2">
      <c r="A116" s="796">
        <v>88</v>
      </c>
      <c r="B116" s="823" t="s">
        <v>7163</v>
      </c>
      <c r="C116" s="842" t="s">
        <v>1420</v>
      </c>
      <c r="D116" s="811" t="s">
        <v>41</v>
      </c>
      <c r="E116" s="800">
        <v>80</v>
      </c>
      <c r="F116" s="800" t="s">
        <v>31</v>
      </c>
      <c r="G116" s="818"/>
      <c r="H116" s="825"/>
    </row>
    <row r="117" spans="1:8" s="792" customFormat="1" ht="18.75" customHeight="1" x14ac:dyDescent="0.2">
      <c r="A117" s="796">
        <v>89</v>
      </c>
      <c r="B117" s="823" t="s">
        <v>7164</v>
      </c>
      <c r="C117" s="842" t="s">
        <v>1011</v>
      </c>
      <c r="D117" s="811" t="s">
        <v>41</v>
      </c>
      <c r="E117" s="800">
        <v>72</v>
      </c>
      <c r="F117" s="800" t="s">
        <v>74</v>
      </c>
      <c r="G117" s="818"/>
      <c r="H117" s="825"/>
    </row>
    <row r="118" spans="1:8" s="792" customFormat="1" ht="18.75" customHeight="1" x14ac:dyDescent="0.25">
      <c r="A118" s="796">
        <v>90</v>
      </c>
      <c r="B118" s="823" t="s">
        <v>7165</v>
      </c>
      <c r="C118" s="842" t="s">
        <v>1132</v>
      </c>
      <c r="D118" s="811" t="s">
        <v>41</v>
      </c>
      <c r="E118" s="800">
        <v>97</v>
      </c>
      <c r="F118" s="789" t="s">
        <v>78</v>
      </c>
      <c r="G118" s="818"/>
      <c r="H118" s="825"/>
    </row>
    <row r="119" spans="1:8" s="792" customFormat="1" ht="18.75" customHeight="1" x14ac:dyDescent="0.2">
      <c r="A119" s="796">
        <v>91</v>
      </c>
      <c r="B119" s="197" t="s">
        <v>7166</v>
      </c>
      <c r="C119" s="198" t="s">
        <v>7167</v>
      </c>
      <c r="D119" s="199" t="s">
        <v>1403</v>
      </c>
      <c r="E119" s="800">
        <v>75</v>
      </c>
      <c r="F119" s="800" t="s">
        <v>74</v>
      </c>
      <c r="G119" s="818"/>
      <c r="H119" s="825"/>
    </row>
    <row r="120" spans="1:8" s="792" customFormat="1" ht="18.75" customHeight="1" x14ac:dyDescent="0.2">
      <c r="A120" s="796">
        <v>92</v>
      </c>
      <c r="B120" s="823" t="s">
        <v>7168</v>
      </c>
      <c r="C120" s="842" t="s">
        <v>7169</v>
      </c>
      <c r="D120" s="811" t="s">
        <v>15</v>
      </c>
      <c r="E120" s="800">
        <v>85</v>
      </c>
      <c r="F120" s="800" t="s">
        <v>31</v>
      </c>
      <c r="G120" s="818"/>
      <c r="H120" s="825"/>
    </row>
    <row r="121" spans="1:8" s="792" customFormat="1" ht="18.75" customHeight="1" x14ac:dyDescent="0.2">
      <c r="A121" s="796">
        <v>93</v>
      </c>
      <c r="B121" s="823" t="s">
        <v>7170</v>
      </c>
      <c r="C121" s="842" t="s">
        <v>5190</v>
      </c>
      <c r="D121" s="811" t="s">
        <v>21</v>
      </c>
      <c r="E121" s="800">
        <v>81</v>
      </c>
      <c r="F121" s="800" t="s">
        <v>31</v>
      </c>
      <c r="G121" s="818"/>
      <c r="H121" s="825"/>
    </row>
    <row r="122" spans="1:8" s="792" customFormat="1" ht="18.75" customHeight="1" x14ac:dyDescent="0.2">
      <c r="A122" s="796">
        <v>94</v>
      </c>
      <c r="B122" s="823" t="s">
        <v>7171</v>
      </c>
      <c r="C122" s="842" t="s">
        <v>124</v>
      </c>
      <c r="D122" s="811" t="s">
        <v>58</v>
      </c>
      <c r="E122" s="800">
        <v>67</v>
      </c>
      <c r="F122" s="800" t="s">
        <v>74</v>
      </c>
      <c r="G122" s="818"/>
      <c r="H122" s="825"/>
    </row>
    <row r="123" spans="1:8" s="792" customFormat="1" ht="18.75" customHeight="1" x14ac:dyDescent="0.2">
      <c r="A123" s="796">
        <v>95</v>
      </c>
      <c r="B123" s="823" t="s">
        <v>7172</v>
      </c>
      <c r="C123" s="842" t="s">
        <v>7173</v>
      </c>
      <c r="D123" s="811" t="s">
        <v>8</v>
      </c>
      <c r="E123" s="800">
        <v>76</v>
      </c>
      <c r="F123" s="800" t="s">
        <v>74</v>
      </c>
      <c r="G123" s="818"/>
      <c r="H123" s="825"/>
    </row>
    <row r="124" spans="1:8" s="792" customFormat="1" ht="18.75" customHeight="1" x14ac:dyDescent="0.2">
      <c r="A124" s="796">
        <v>96</v>
      </c>
      <c r="B124" s="823" t="s">
        <v>7174</v>
      </c>
      <c r="C124" s="842" t="s">
        <v>1323</v>
      </c>
      <c r="D124" s="811" t="s">
        <v>8</v>
      </c>
      <c r="E124" s="800">
        <v>81</v>
      </c>
      <c r="F124" s="800" t="s">
        <v>31</v>
      </c>
      <c r="G124" s="818"/>
      <c r="H124" s="825"/>
    </row>
    <row r="125" spans="1:8" s="792" customFormat="1" ht="18.75" customHeight="1" x14ac:dyDescent="0.2">
      <c r="A125" s="796">
        <v>97</v>
      </c>
      <c r="B125" s="197" t="s">
        <v>7175</v>
      </c>
      <c r="C125" s="198" t="s">
        <v>61</v>
      </c>
      <c r="D125" s="199" t="s">
        <v>8</v>
      </c>
      <c r="E125" s="800">
        <v>80</v>
      </c>
      <c r="F125" s="800" t="s">
        <v>31</v>
      </c>
      <c r="G125" s="818"/>
      <c r="H125" s="825"/>
    </row>
    <row r="126" spans="1:8" s="792" customFormat="1" ht="18.75" customHeight="1" x14ac:dyDescent="0.2">
      <c r="A126" s="796">
        <v>98</v>
      </c>
      <c r="B126" s="823" t="s">
        <v>7176</v>
      </c>
      <c r="C126" s="842" t="s">
        <v>183</v>
      </c>
      <c r="D126" s="811" t="s">
        <v>113</v>
      </c>
      <c r="E126" s="800">
        <v>87</v>
      </c>
      <c r="F126" s="800" t="s">
        <v>31</v>
      </c>
      <c r="G126" s="818"/>
      <c r="H126" s="825"/>
    </row>
    <row r="127" spans="1:8" s="792" customFormat="1" ht="18.75" customHeight="1" x14ac:dyDescent="0.2">
      <c r="A127" s="796">
        <v>99</v>
      </c>
      <c r="B127" s="823" t="s">
        <v>7177</v>
      </c>
      <c r="C127" s="842" t="s">
        <v>7178</v>
      </c>
      <c r="D127" s="811" t="s">
        <v>25</v>
      </c>
      <c r="E127" s="800">
        <v>80</v>
      </c>
      <c r="F127" s="800" t="s">
        <v>31</v>
      </c>
      <c r="G127" s="818"/>
      <c r="H127" s="825"/>
    </row>
    <row r="128" spans="1:8" s="792" customFormat="1" ht="18.75" customHeight="1" x14ac:dyDescent="0.2">
      <c r="A128" s="796">
        <v>100</v>
      </c>
      <c r="B128" s="823" t="s">
        <v>7179</v>
      </c>
      <c r="C128" s="842" t="s">
        <v>2911</v>
      </c>
      <c r="D128" s="811" t="s">
        <v>25</v>
      </c>
      <c r="E128" s="800">
        <v>80</v>
      </c>
      <c r="F128" s="800" t="s">
        <v>31</v>
      </c>
      <c r="G128" s="818"/>
      <c r="H128" s="825"/>
    </row>
    <row r="129" spans="1:8" s="792" customFormat="1" ht="18.75" customHeight="1" x14ac:dyDescent="0.2">
      <c r="A129" s="796">
        <v>101</v>
      </c>
      <c r="B129" s="823" t="s">
        <v>7180</v>
      </c>
      <c r="C129" s="842" t="s">
        <v>5435</v>
      </c>
      <c r="D129" s="811" t="s">
        <v>206</v>
      </c>
      <c r="E129" s="800">
        <v>76</v>
      </c>
      <c r="F129" s="800" t="s">
        <v>74</v>
      </c>
      <c r="G129" s="818"/>
      <c r="H129" s="825"/>
    </row>
    <row r="130" spans="1:8" s="792" customFormat="1" ht="18.75" customHeight="1" x14ac:dyDescent="0.2">
      <c r="A130" s="796">
        <v>102</v>
      </c>
      <c r="B130" s="823" t="s">
        <v>7181</v>
      </c>
      <c r="C130" s="842" t="s">
        <v>183</v>
      </c>
      <c r="D130" s="811" t="s">
        <v>218</v>
      </c>
      <c r="E130" s="800">
        <v>71</v>
      </c>
      <c r="F130" s="800" t="s">
        <v>74</v>
      </c>
      <c r="G130" s="818"/>
      <c r="H130" s="825"/>
    </row>
    <row r="131" spans="1:8" s="792" customFormat="1" ht="18.75" customHeight="1" x14ac:dyDescent="0.2">
      <c r="A131" s="796">
        <v>103</v>
      </c>
      <c r="B131" s="823" t="s">
        <v>7182</v>
      </c>
      <c r="C131" s="842" t="s">
        <v>335</v>
      </c>
      <c r="D131" s="811" t="s">
        <v>218</v>
      </c>
      <c r="E131" s="800">
        <v>75</v>
      </c>
      <c r="F131" s="800" t="s">
        <v>74</v>
      </c>
      <c r="G131" s="818"/>
      <c r="H131" s="825"/>
    </row>
    <row r="132" spans="1:8" s="792" customFormat="1" ht="18.75" customHeight="1" x14ac:dyDescent="0.2">
      <c r="A132" s="796">
        <v>104</v>
      </c>
      <c r="B132" s="823" t="s">
        <v>7183</v>
      </c>
      <c r="C132" s="842" t="s">
        <v>261</v>
      </c>
      <c r="D132" s="811" t="s">
        <v>11</v>
      </c>
      <c r="E132" s="800">
        <v>74</v>
      </c>
      <c r="F132" s="800" t="s">
        <v>74</v>
      </c>
      <c r="G132" s="818"/>
      <c r="H132" s="825"/>
    </row>
    <row r="133" spans="1:8" s="418" customFormat="1" ht="18.75" customHeight="1" x14ac:dyDescent="0.2">
      <c r="A133" s="197">
        <v>105</v>
      </c>
      <c r="B133" s="858" t="s">
        <v>7248</v>
      </c>
      <c r="C133" s="423" t="s">
        <v>7249</v>
      </c>
      <c r="D133" s="421" t="s">
        <v>64</v>
      </c>
      <c r="E133" s="419">
        <v>34</v>
      </c>
      <c r="F133" s="419" t="s">
        <v>953</v>
      </c>
      <c r="G133" s="420" t="s">
        <v>3651</v>
      </c>
      <c r="H133" s="422"/>
    </row>
    <row r="134" spans="1:8" s="792" customFormat="1" ht="18.75" customHeight="1" x14ac:dyDescent="0.2">
      <c r="A134" s="796">
        <v>106</v>
      </c>
      <c r="B134" s="823" t="s">
        <v>7184</v>
      </c>
      <c r="C134" s="842" t="s">
        <v>18</v>
      </c>
      <c r="D134" s="811" t="s">
        <v>3440</v>
      </c>
      <c r="E134" s="800">
        <v>81</v>
      </c>
      <c r="F134" s="800" t="s">
        <v>31</v>
      </c>
      <c r="G134" s="818"/>
      <c r="H134" s="825"/>
    </row>
    <row r="135" spans="1:8" s="792" customFormat="1" ht="18.75" customHeight="1" x14ac:dyDescent="0.2">
      <c r="A135" s="796">
        <v>107</v>
      </c>
      <c r="B135" s="823" t="s">
        <v>7185</v>
      </c>
      <c r="C135" s="842" t="s">
        <v>7186</v>
      </c>
      <c r="D135" s="811" t="s">
        <v>17</v>
      </c>
      <c r="E135" s="835">
        <v>95</v>
      </c>
      <c r="F135" s="796" t="s">
        <v>78</v>
      </c>
      <c r="G135" s="800"/>
      <c r="H135" s="825"/>
    </row>
    <row r="136" spans="1:8" s="792" customFormat="1" ht="18.75" customHeight="1" x14ac:dyDescent="0.2">
      <c r="A136" s="796">
        <v>108</v>
      </c>
      <c r="B136" s="823" t="s">
        <v>7187</v>
      </c>
      <c r="C136" s="842" t="s">
        <v>7188</v>
      </c>
      <c r="D136" s="811" t="s">
        <v>66</v>
      </c>
      <c r="E136" s="835">
        <v>97</v>
      </c>
      <c r="F136" s="796" t="s">
        <v>78</v>
      </c>
      <c r="G136" s="800"/>
      <c r="H136" s="825"/>
    </row>
    <row r="137" spans="1:8" s="792" customFormat="1" ht="18.75" customHeight="1" x14ac:dyDescent="0.2">
      <c r="A137" s="796">
        <v>109</v>
      </c>
      <c r="B137" s="823" t="s">
        <v>7189</v>
      </c>
      <c r="C137" s="842" t="s">
        <v>2849</v>
      </c>
      <c r="D137" s="811" t="s">
        <v>137</v>
      </c>
      <c r="E137" s="835">
        <v>93</v>
      </c>
      <c r="F137" s="796" t="s">
        <v>78</v>
      </c>
      <c r="G137" s="800"/>
      <c r="H137" s="825"/>
    </row>
    <row r="138" spans="1:8" s="792" customFormat="1" ht="18.75" customHeight="1" x14ac:dyDescent="0.2">
      <c r="A138" s="796">
        <v>110</v>
      </c>
      <c r="B138" s="823" t="s">
        <v>7190</v>
      </c>
      <c r="C138" s="842" t="s">
        <v>879</v>
      </c>
      <c r="D138" s="811" t="s">
        <v>12</v>
      </c>
      <c r="E138" s="835">
        <v>80</v>
      </c>
      <c r="F138" s="800" t="s">
        <v>31</v>
      </c>
      <c r="G138" s="800"/>
      <c r="H138" s="825"/>
    </row>
    <row r="139" spans="1:8" s="792" customFormat="1" ht="18.75" customHeight="1" x14ac:dyDescent="0.2">
      <c r="A139" s="796">
        <v>111</v>
      </c>
      <c r="B139" s="823" t="s">
        <v>7191</v>
      </c>
      <c r="C139" s="842" t="s">
        <v>6246</v>
      </c>
      <c r="D139" s="811" t="s">
        <v>12</v>
      </c>
      <c r="E139" s="835">
        <v>74</v>
      </c>
      <c r="F139" s="800" t="s">
        <v>74</v>
      </c>
      <c r="G139" s="800"/>
      <c r="H139" s="825"/>
    </row>
    <row r="140" spans="1:8" s="792" customFormat="1" ht="18.75" customHeight="1" x14ac:dyDescent="0.2">
      <c r="A140" s="796">
        <v>112</v>
      </c>
      <c r="B140" s="843" t="s">
        <v>7192</v>
      </c>
      <c r="C140" s="844" t="s">
        <v>7193</v>
      </c>
      <c r="D140" s="845" t="s">
        <v>142</v>
      </c>
      <c r="E140" s="835">
        <v>76</v>
      </c>
      <c r="F140" s="800" t="s">
        <v>74</v>
      </c>
      <c r="G140" s="800"/>
      <c r="H140" s="825"/>
    </row>
    <row r="141" spans="1:8" s="792" customFormat="1" ht="18.75" customHeight="1" x14ac:dyDescent="0.2">
      <c r="A141" s="796">
        <v>113</v>
      </c>
      <c r="B141" s="823" t="s">
        <v>7194</v>
      </c>
      <c r="C141" s="842" t="s">
        <v>921</v>
      </c>
      <c r="D141" s="811" t="s">
        <v>72</v>
      </c>
      <c r="E141" s="835">
        <v>80</v>
      </c>
      <c r="F141" s="800" t="s">
        <v>31</v>
      </c>
      <c r="G141" s="800"/>
      <c r="H141" s="825"/>
    </row>
    <row r="143" spans="1:8" s="792" customFormat="1" ht="18.75" customHeight="1" x14ac:dyDescent="0.25">
      <c r="A143" s="979" t="s">
        <v>7195</v>
      </c>
      <c r="B143" s="979"/>
      <c r="C143" s="788"/>
      <c r="D143" s="788"/>
      <c r="E143" s="846"/>
      <c r="F143" s="847"/>
      <c r="G143" s="789"/>
      <c r="H143" s="789"/>
    </row>
    <row r="144" spans="1:8" s="792" customFormat="1" ht="18.75" customHeight="1" x14ac:dyDescent="0.25">
      <c r="A144" s="848" t="s">
        <v>119</v>
      </c>
      <c r="B144" s="848" t="s">
        <v>1534</v>
      </c>
      <c r="C144" s="849" t="s">
        <v>1732</v>
      </c>
      <c r="D144" s="850" t="s">
        <v>1379</v>
      </c>
      <c r="E144" s="851" t="s">
        <v>1540</v>
      </c>
      <c r="F144" s="851" t="s">
        <v>1194</v>
      </c>
      <c r="G144" s="851" t="s">
        <v>1195</v>
      </c>
      <c r="H144" s="789"/>
    </row>
    <row r="145" spans="1:8" s="792" customFormat="1" ht="18.75" customHeight="1" x14ac:dyDescent="0.25">
      <c r="A145" s="852">
        <v>114</v>
      </c>
      <c r="B145" s="823" t="s">
        <v>7196</v>
      </c>
      <c r="C145" s="853" t="s">
        <v>1394</v>
      </c>
      <c r="D145" s="854" t="s">
        <v>34</v>
      </c>
      <c r="E145" s="855">
        <v>65</v>
      </c>
      <c r="F145" s="855" t="s">
        <v>74</v>
      </c>
      <c r="G145" s="856"/>
      <c r="H145" s="789"/>
    </row>
    <row r="146" spans="1:8" s="792" customFormat="1" ht="18.75" customHeight="1" x14ac:dyDescent="0.25">
      <c r="A146" s="852">
        <v>115</v>
      </c>
      <c r="B146" s="823" t="s">
        <v>7197</v>
      </c>
      <c r="C146" s="853" t="s">
        <v>879</v>
      </c>
      <c r="D146" s="854" t="s">
        <v>39</v>
      </c>
      <c r="E146" s="855">
        <v>75</v>
      </c>
      <c r="F146" s="855" t="s">
        <v>74</v>
      </c>
      <c r="G146" s="856"/>
      <c r="H146" s="789"/>
    </row>
    <row r="147" spans="1:8" s="792" customFormat="1" ht="18.75" customHeight="1" x14ac:dyDescent="0.25">
      <c r="A147" s="852">
        <v>116</v>
      </c>
      <c r="B147" s="823" t="s">
        <v>7198</v>
      </c>
      <c r="C147" s="853" t="s">
        <v>7199</v>
      </c>
      <c r="D147" s="854" t="s">
        <v>41</v>
      </c>
      <c r="E147" s="855">
        <v>96</v>
      </c>
      <c r="F147" s="855" t="s">
        <v>78</v>
      </c>
      <c r="G147" s="856"/>
      <c r="H147" s="789"/>
    </row>
    <row r="148" spans="1:8" s="792" customFormat="1" ht="18.75" customHeight="1" x14ac:dyDescent="0.25">
      <c r="A148" s="852">
        <v>117</v>
      </c>
      <c r="B148" s="823" t="s">
        <v>7200</v>
      </c>
      <c r="C148" s="853" t="s">
        <v>44</v>
      </c>
      <c r="D148" s="854" t="s">
        <v>41</v>
      </c>
      <c r="E148" s="855">
        <v>76</v>
      </c>
      <c r="F148" s="855" t="s">
        <v>74</v>
      </c>
      <c r="G148" s="856"/>
      <c r="H148" s="789"/>
    </row>
    <row r="149" spans="1:8" s="792" customFormat="1" ht="18.75" customHeight="1" x14ac:dyDescent="0.25">
      <c r="A149" s="852">
        <v>118</v>
      </c>
      <c r="B149" s="823" t="s">
        <v>7201</v>
      </c>
      <c r="C149" s="853" t="s">
        <v>127</v>
      </c>
      <c r="D149" s="854" t="s">
        <v>41</v>
      </c>
      <c r="E149" s="855">
        <v>84</v>
      </c>
      <c r="F149" s="855" t="s">
        <v>31</v>
      </c>
      <c r="G149" s="856"/>
      <c r="H149" s="789"/>
    </row>
    <row r="150" spans="1:8" s="792" customFormat="1" ht="18.75" customHeight="1" x14ac:dyDescent="0.25">
      <c r="A150" s="852">
        <v>119</v>
      </c>
      <c r="B150" s="823" t="s">
        <v>7202</v>
      </c>
      <c r="C150" s="853" t="s">
        <v>7203</v>
      </c>
      <c r="D150" s="854" t="s">
        <v>180</v>
      </c>
      <c r="E150" s="855">
        <v>80</v>
      </c>
      <c r="F150" s="855" t="s">
        <v>31</v>
      </c>
      <c r="G150" s="856"/>
      <c r="H150" s="789"/>
    </row>
    <row r="151" spans="1:8" s="792" customFormat="1" ht="18.75" customHeight="1" x14ac:dyDescent="0.25">
      <c r="A151" s="852">
        <v>120</v>
      </c>
      <c r="B151" s="823" t="s">
        <v>7204</v>
      </c>
      <c r="C151" s="826" t="s">
        <v>7205</v>
      </c>
      <c r="D151" s="857" t="s">
        <v>152</v>
      </c>
      <c r="E151" s="855">
        <v>77</v>
      </c>
      <c r="F151" s="855" t="s">
        <v>74</v>
      </c>
      <c r="G151" s="856"/>
      <c r="H151" s="789"/>
    </row>
    <row r="152" spans="1:8" s="792" customFormat="1" ht="18.75" customHeight="1" x14ac:dyDescent="0.25">
      <c r="A152" s="852">
        <v>121</v>
      </c>
      <c r="B152" s="823" t="s">
        <v>7206</v>
      </c>
      <c r="C152" s="853" t="s">
        <v>18</v>
      </c>
      <c r="D152" s="854" t="s">
        <v>43</v>
      </c>
      <c r="E152" s="855">
        <v>95</v>
      </c>
      <c r="F152" s="855" t="s">
        <v>78</v>
      </c>
      <c r="G152" s="856"/>
      <c r="H152" s="789"/>
    </row>
    <row r="153" spans="1:8" s="792" customFormat="1" ht="18.75" customHeight="1" x14ac:dyDescent="0.25">
      <c r="A153" s="852">
        <v>122</v>
      </c>
      <c r="B153" s="823" t="s">
        <v>7207</v>
      </c>
      <c r="C153" s="853" t="s">
        <v>7208</v>
      </c>
      <c r="D153" s="854" t="s">
        <v>15</v>
      </c>
      <c r="E153" s="855">
        <v>83</v>
      </c>
      <c r="F153" s="855" t="s">
        <v>31</v>
      </c>
      <c r="G153" s="856"/>
      <c r="H153" s="789"/>
    </row>
    <row r="154" spans="1:8" s="792" customFormat="1" ht="18.75" customHeight="1" x14ac:dyDescent="0.25">
      <c r="A154" s="852">
        <v>123</v>
      </c>
      <c r="B154" s="823" t="s">
        <v>7209</v>
      </c>
      <c r="C154" s="853" t="s">
        <v>490</v>
      </c>
      <c r="D154" s="854" t="s">
        <v>7210</v>
      </c>
      <c r="E154" s="855">
        <v>84</v>
      </c>
      <c r="F154" s="855" t="s">
        <v>31</v>
      </c>
      <c r="G154" s="856"/>
      <c r="H154" s="789"/>
    </row>
    <row r="155" spans="1:8" s="792" customFormat="1" ht="18.75" customHeight="1" x14ac:dyDescent="0.25">
      <c r="A155" s="852">
        <v>124</v>
      </c>
      <c r="B155" s="823" t="s">
        <v>7211</v>
      </c>
      <c r="C155" s="853" t="s">
        <v>190</v>
      </c>
      <c r="D155" s="854" t="s">
        <v>7210</v>
      </c>
      <c r="E155" s="855">
        <v>71</v>
      </c>
      <c r="F155" s="855" t="s">
        <v>74</v>
      </c>
      <c r="G155" s="856"/>
      <c r="H155" s="789"/>
    </row>
    <row r="156" spans="1:8" s="792" customFormat="1" ht="18.75" customHeight="1" x14ac:dyDescent="0.25">
      <c r="A156" s="852">
        <v>125</v>
      </c>
      <c r="B156" s="823" t="s">
        <v>7212</v>
      </c>
      <c r="C156" s="853" t="s">
        <v>978</v>
      </c>
      <c r="D156" s="854" t="s">
        <v>3060</v>
      </c>
      <c r="E156" s="855">
        <v>82</v>
      </c>
      <c r="F156" s="855" t="s">
        <v>31</v>
      </c>
      <c r="G156" s="856"/>
      <c r="H156" s="789"/>
    </row>
    <row r="157" spans="1:8" s="792" customFormat="1" ht="18.75" customHeight="1" x14ac:dyDescent="0.25">
      <c r="A157" s="852">
        <v>126</v>
      </c>
      <c r="B157" s="823" t="s">
        <v>7213</v>
      </c>
      <c r="C157" s="853" t="s">
        <v>7214</v>
      </c>
      <c r="D157" s="854" t="s">
        <v>21</v>
      </c>
      <c r="E157" s="855">
        <v>93</v>
      </c>
      <c r="F157" s="855" t="s">
        <v>78</v>
      </c>
      <c r="G157" s="856"/>
      <c r="H157" s="789"/>
    </row>
    <row r="158" spans="1:8" s="792" customFormat="1" ht="18.75" customHeight="1" x14ac:dyDescent="0.25">
      <c r="A158" s="852">
        <v>127</v>
      </c>
      <c r="B158" s="823" t="s">
        <v>7215</v>
      </c>
      <c r="C158" s="853" t="s">
        <v>123</v>
      </c>
      <c r="D158" s="854" t="s">
        <v>16</v>
      </c>
      <c r="E158" s="855">
        <v>83</v>
      </c>
      <c r="F158" s="855" t="s">
        <v>31</v>
      </c>
      <c r="G158" s="856"/>
      <c r="H158" s="789"/>
    </row>
    <row r="159" spans="1:8" s="792" customFormat="1" ht="18.75" customHeight="1" x14ac:dyDescent="0.25">
      <c r="A159" s="852">
        <v>128</v>
      </c>
      <c r="B159" s="823" t="s">
        <v>7216</v>
      </c>
      <c r="C159" s="853" t="s">
        <v>224</v>
      </c>
      <c r="D159" s="854" t="s">
        <v>85</v>
      </c>
      <c r="E159" s="855">
        <v>96</v>
      </c>
      <c r="F159" s="855" t="s">
        <v>78</v>
      </c>
      <c r="G159" s="856"/>
      <c r="H159" s="789"/>
    </row>
    <row r="160" spans="1:8" s="792" customFormat="1" ht="18.75" customHeight="1" x14ac:dyDescent="0.25">
      <c r="A160" s="852">
        <v>129</v>
      </c>
      <c r="B160" s="823" t="s">
        <v>7217</v>
      </c>
      <c r="C160" s="853" t="s">
        <v>100</v>
      </c>
      <c r="D160" s="854" t="s">
        <v>8</v>
      </c>
      <c r="E160" s="855">
        <v>97</v>
      </c>
      <c r="F160" s="855" t="s">
        <v>78</v>
      </c>
      <c r="G160" s="856"/>
      <c r="H160" s="789"/>
    </row>
    <row r="161" spans="1:8" s="792" customFormat="1" ht="18.75" customHeight="1" x14ac:dyDescent="0.25">
      <c r="A161" s="852">
        <v>130</v>
      </c>
      <c r="B161" s="823" t="s">
        <v>7218</v>
      </c>
      <c r="C161" s="853" t="s">
        <v>4601</v>
      </c>
      <c r="D161" s="854" t="s">
        <v>25</v>
      </c>
      <c r="E161" s="855">
        <v>91</v>
      </c>
      <c r="F161" s="855" t="s">
        <v>78</v>
      </c>
      <c r="G161" s="856"/>
      <c r="H161" s="789"/>
    </row>
    <row r="162" spans="1:8" s="792" customFormat="1" ht="18.75" customHeight="1" x14ac:dyDescent="0.25">
      <c r="A162" s="852">
        <v>131</v>
      </c>
      <c r="B162" s="823" t="s">
        <v>7219</v>
      </c>
      <c r="C162" s="853" t="s">
        <v>177</v>
      </c>
      <c r="D162" s="854" t="s">
        <v>171</v>
      </c>
      <c r="E162" s="855">
        <v>80</v>
      </c>
      <c r="F162" s="855" t="s">
        <v>31</v>
      </c>
      <c r="G162" s="856"/>
      <c r="H162" s="789"/>
    </row>
    <row r="163" spans="1:8" s="792" customFormat="1" ht="18.75" customHeight="1" x14ac:dyDescent="0.25">
      <c r="A163" s="852">
        <v>132</v>
      </c>
      <c r="B163" s="823" t="s">
        <v>7220</v>
      </c>
      <c r="C163" s="853" t="s">
        <v>5969</v>
      </c>
      <c r="D163" s="854" t="s">
        <v>600</v>
      </c>
      <c r="E163" s="855">
        <v>78</v>
      </c>
      <c r="F163" s="855" t="s">
        <v>74</v>
      </c>
      <c r="G163" s="856"/>
      <c r="H163" s="789"/>
    </row>
    <row r="164" spans="1:8" s="792" customFormat="1" ht="18.75" customHeight="1" x14ac:dyDescent="0.25">
      <c r="A164" s="852">
        <v>133</v>
      </c>
      <c r="B164" s="823" t="s">
        <v>7221</v>
      </c>
      <c r="C164" s="853" t="s">
        <v>7222</v>
      </c>
      <c r="D164" s="854" t="s">
        <v>9</v>
      </c>
      <c r="E164" s="855">
        <v>76</v>
      </c>
      <c r="F164" s="855" t="s">
        <v>74</v>
      </c>
      <c r="G164" s="856"/>
      <c r="H164" s="789"/>
    </row>
    <row r="165" spans="1:8" s="792" customFormat="1" ht="18.75" customHeight="1" x14ac:dyDescent="0.25">
      <c r="A165" s="852">
        <v>134</v>
      </c>
      <c r="B165" s="823" t="s">
        <v>7223</v>
      </c>
      <c r="C165" s="853" t="s">
        <v>453</v>
      </c>
      <c r="D165" s="854" t="s">
        <v>9</v>
      </c>
      <c r="E165" s="855">
        <v>79</v>
      </c>
      <c r="F165" s="855" t="s">
        <v>74</v>
      </c>
      <c r="G165" s="856"/>
      <c r="H165" s="789"/>
    </row>
    <row r="166" spans="1:8" s="792" customFormat="1" ht="18.75" customHeight="1" x14ac:dyDescent="0.25">
      <c r="A166" s="852">
        <v>135</v>
      </c>
      <c r="B166" s="823" t="s">
        <v>7224</v>
      </c>
      <c r="C166" s="853" t="s">
        <v>190</v>
      </c>
      <c r="D166" s="854" t="s">
        <v>863</v>
      </c>
      <c r="E166" s="855">
        <v>91</v>
      </c>
      <c r="F166" s="855" t="s">
        <v>78</v>
      </c>
      <c r="G166" s="856"/>
      <c r="H166" s="789"/>
    </row>
    <row r="167" spans="1:8" s="792" customFormat="1" ht="18.75" customHeight="1" x14ac:dyDescent="0.25">
      <c r="A167" s="852">
        <v>136</v>
      </c>
      <c r="B167" s="823" t="s">
        <v>7225</v>
      </c>
      <c r="C167" s="853" t="s">
        <v>7226</v>
      </c>
      <c r="D167" s="854" t="s">
        <v>66</v>
      </c>
      <c r="E167" s="824">
        <v>80</v>
      </c>
      <c r="F167" s="824" t="s">
        <v>31</v>
      </c>
      <c r="G167" s="856"/>
      <c r="H167" s="789"/>
    </row>
    <row r="168" spans="1:8" s="792" customFormat="1" ht="18.75" customHeight="1" x14ac:dyDescent="0.25">
      <c r="A168" s="852">
        <v>137</v>
      </c>
      <c r="B168" s="823" t="s">
        <v>7227</v>
      </c>
      <c r="C168" s="853" t="s">
        <v>145</v>
      </c>
      <c r="D168" s="854" t="s">
        <v>66</v>
      </c>
      <c r="E168" s="824">
        <v>91</v>
      </c>
      <c r="F168" s="855" t="s">
        <v>78</v>
      </c>
      <c r="G168" s="856"/>
      <c r="H168" s="789"/>
    </row>
    <row r="169" spans="1:8" s="792" customFormat="1" ht="18.75" customHeight="1" x14ac:dyDescent="0.25">
      <c r="A169" s="852">
        <v>138</v>
      </c>
      <c r="B169" s="823" t="s">
        <v>7228</v>
      </c>
      <c r="C169" s="853" t="s">
        <v>54</v>
      </c>
      <c r="D169" s="854" t="s">
        <v>23</v>
      </c>
      <c r="E169" s="824">
        <v>83</v>
      </c>
      <c r="F169" s="855" t="s">
        <v>31</v>
      </c>
      <c r="G169" s="856"/>
      <c r="H169" s="789"/>
    </row>
    <row r="170" spans="1:8" s="792" customFormat="1" ht="18.75" customHeight="1" x14ac:dyDescent="0.25">
      <c r="A170" s="852">
        <v>139</v>
      </c>
      <c r="B170" s="823" t="s">
        <v>7229</v>
      </c>
      <c r="C170" s="853" t="s">
        <v>7230</v>
      </c>
      <c r="D170" s="854" t="s">
        <v>23</v>
      </c>
      <c r="E170" s="824">
        <v>92</v>
      </c>
      <c r="F170" s="855" t="s">
        <v>78</v>
      </c>
      <c r="G170" s="856"/>
      <c r="H170" s="789"/>
    </row>
    <row r="171" spans="1:8" s="792" customFormat="1" ht="18.75" customHeight="1" x14ac:dyDescent="0.25">
      <c r="A171" s="852">
        <v>140</v>
      </c>
      <c r="B171" s="823" t="s">
        <v>7231</v>
      </c>
      <c r="C171" s="853" t="s">
        <v>3329</v>
      </c>
      <c r="D171" s="854" t="s">
        <v>12</v>
      </c>
      <c r="E171" s="824">
        <v>79</v>
      </c>
      <c r="F171" s="855" t="s">
        <v>74</v>
      </c>
      <c r="G171" s="856"/>
      <c r="H171" s="789"/>
    </row>
    <row r="172" spans="1:8" s="792" customFormat="1" ht="18.75" customHeight="1" x14ac:dyDescent="0.25">
      <c r="A172" s="852">
        <v>141</v>
      </c>
      <c r="B172" s="823" t="s">
        <v>7232</v>
      </c>
      <c r="C172" s="853" t="s">
        <v>7233</v>
      </c>
      <c r="D172" s="854" t="s">
        <v>12</v>
      </c>
      <c r="E172" s="824">
        <v>72</v>
      </c>
      <c r="F172" s="855" t="s">
        <v>74</v>
      </c>
      <c r="G172" s="856"/>
      <c r="H172" s="789"/>
    </row>
    <row r="173" spans="1:8" s="792" customFormat="1" ht="18.75" customHeight="1" x14ac:dyDescent="0.25">
      <c r="A173" s="852">
        <v>142</v>
      </c>
      <c r="B173" s="823" t="s">
        <v>7234</v>
      </c>
      <c r="C173" s="853" t="s">
        <v>2559</v>
      </c>
      <c r="D173" s="854" t="s">
        <v>12</v>
      </c>
      <c r="E173" s="824">
        <v>90</v>
      </c>
      <c r="F173" s="855" t="s">
        <v>78</v>
      </c>
      <c r="G173" s="856"/>
      <c r="H173" s="789"/>
    </row>
    <row r="174" spans="1:8" s="792" customFormat="1" ht="18.75" customHeight="1" x14ac:dyDescent="0.25">
      <c r="A174" s="852">
        <v>143</v>
      </c>
      <c r="B174" s="823" t="s">
        <v>7235</v>
      </c>
      <c r="C174" s="853" t="s">
        <v>46</v>
      </c>
      <c r="D174" s="854" t="s">
        <v>72</v>
      </c>
      <c r="E174" s="824">
        <v>79</v>
      </c>
      <c r="F174" s="855" t="s">
        <v>74</v>
      </c>
      <c r="G174" s="856"/>
      <c r="H174" s="789"/>
    </row>
    <row r="176" spans="1:8" s="792" customFormat="1" ht="18.75" customHeight="1" x14ac:dyDescent="0.25">
      <c r="A176" s="979" t="s">
        <v>7250</v>
      </c>
      <c r="B176" s="979"/>
      <c r="C176" s="788"/>
      <c r="D176" s="788"/>
      <c r="E176" s="789"/>
      <c r="F176" s="790"/>
      <c r="G176" s="789"/>
      <c r="H176" s="791"/>
    </row>
    <row r="177" spans="1:8" s="792" customFormat="1" ht="18.75" customHeight="1" x14ac:dyDescent="0.2">
      <c r="A177" s="859" t="s">
        <v>119</v>
      </c>
      <c r="B177" s="859" t="s">
        <v>1534</v>
      </c>
      <c r="C177" s="860" t="s">
        <v>1732</v>
      </c>
      <c r="D177" s="861" t="s">
        <v>1379</v>
      </c>
      <c r="E177" s="862" t="s">
        <v>1540</v>
      </c>
      <c r="F177" s="862" t="s">
        <v>1194</v>
      </c>
      <c r="G177" s="862" t="s">
        <v>1195</v>
      </c>
      <c r="H177" s="791"/>
    </row>
    <row r="178" spans="1:8" s="792" customFormat="1" ht="18.75" customHeight="1" x14ac:dyDescent="0.2">
      <c r="A178" s="863">
        <v>144</v>
      </c>
      <c r="B178" s="99" t="s">
        <v>7251</v>
      </c>
      <c r="C178" s="864" t="s">
        <v>1415</v>
      </c>
      <c r="D178" s="799" t="s">
        <v>287</v>
      </c>
      <c r="E178" s="797">
        <v>88</v>
      </c>
      <c r="F178" s="863" t="s">
        <v>31</v>
      </c>
      <c r="G178" s="865"/>
      <c r="H178" s="791"/>
    </row>
    <row r="179" spans="1:8" s="792" customFormat="1" ht="18.75" customHeight="1" x14ac:dyDescent="0.2">
      <c r="A179" s="863">
        <v>145</v>
      </c>
      <c r="B179" s="99" t="s">
        <v>7252</v>
      </c>
      <c r="C179" s="864" t="s">
        <v>7253</v>
      </c>
      <c r="D179" s="799" t="s">
        <v>39</v>
      </c>
      <c r="E179" s="797">
        <v>91</v>
      </c>
      <c r="F179" s="863" t="s">
        <v>78</v>
      </c>
      <c r="G179" s="865"/>
      <c r="H179" s="791"/>
    </row>
    <row r="180" spans="1:8" s="792" customFormat="1" ht="18.75" customHeight="1" x14ac:dyDescent="0.2">
      <c r="A180" s="863">
        <v>146</v>
      </c>
      <c r="B180" s="99" t="s">
        <v>7254</v>
      </c>
      <c r="C180" s="864" t="s">
        <v>7255</v>
      </c>
      <c r="D180" s="799" t="s">
        <v>150</v>
      </c>
      <c r="E180" s="797">
        <v>90</v>
      </c>
      <c r="F180" s="863" t="s">
        <v>78</v>
      </c>
      <c r="G180" s="865"/>
      <c r="H180" s="791"/>
    </row>
    <row r="181" spans="1:8" s="792" customFormat="1" ht="18.75" customHeight="1" x14ac:dyDescent="0.2">
      <c r="A181" s="863">
        <v>147</v>
      </c>
      <c r="B181" s="99" t="s">
        <v>7256</v>
      </c>
      <c r="C181" s="864" t="s">
        <v>5533</v>
      </c>
      <c r="D181" s="799" t="s">
        <v>7</v>
      </c>
      <c r="E181" s="797">
        <v>85</v>
      </c>
      <c r="F181" s="863" t="s">
        <v>31</v>
      </c>
      <c r="G181" s="865"/>
      <c r="H181" s="791"/>
    </row>
    <row r="182" spans="1:8" s="792" customFormat="1" ht="18.75" customHeight="1" x14ac:dyDescent="0.2">
      <c r="A182" s="863">
        <v>148</v>
      </c>
      <c r="B182" s="99" t="s">
        <v>7257</v>
      </c>
      <c r="C182" s="864" t="s">
        <v>3877</v>
      </c>
      <c r="D182" s="799" t="s">
        <v>15</v>
      </c>
      <c r="E182" s="797">
        <v>95</v>
      </c>
      <c r="F182" s="863" t="s">
        <v>78</v>
      </c>
      <c r="G182" s="865"/>
      <c r="H182" s="791"/>
    </row>
    <row r="183" spans="1:8" s="792" customFormat="1" ht="18.75" customHeight="1" x14ac:dyDescent="0.2">
      <c r="A183" s="863">
        <v>149</v>
      </c>
      <c r="B183" s="99" t="s">
        <v>7258</v>
      </c>
      <c r="C183" s="864" t="s">
        <v>7259</v>
      </c>
      <c r="D183" s="799" t="s">
        <v>21</v>
      </c>
      <c r="E183" s="797">
        <v>92</v>
      </c>
      <c r="F183" s="863" t="s">
        <v>78</v>
      </c>
      <c r="G183" s="865"/>
      <c r="H183" s="791"/>
    </row>
    <row r="184" spans="1:8" s="792" customFormat="1" ht="18.75" customHeight="1" x14ac:dyDescent="0.2">
      <c r="A184" s="863">
        <v>150</v>
      </c>
      <c r="B184" s="99" t="s">
        <v>7260</v>
      </c>
      <c r="C184" s="864" t="s">
        <v>7261</v>
      </c>
      <c r="D184" s="799" t="s">
        <v>191</v>
      </c>
      <c r="E184" s="797">
        <v>89</v>
      </c>
      <c r="F184" s="863" t="s">
        <v>31</v>
      </c>
      <c r="G184" s="865"/>
      <c r="H184" s="791"/>
    </row>
    <row r="185" spans="1:8" s="792" customFormat="1" ht="18.75" customHeight="1" x14ac:dyDescent="0.2">
      <c r="A185" s="863">
        <v>151</v>
      </c>
      <c r="B185" s="99" t="s">
        <v>7262</v>
      </c>
      <c r="C185" s="864" t="s">
        <v>2539</v>
      </c>
      <c r="D185" s="799" t="s">
        <v>8</v>
      </c>
      <c r="E185" s="797">
        <v>91</v>
      </c>
      <c r="F185" s="863" t="s">
        <v>78</v>
      </c>
      <c r="G185" s="865"/>
      <c r="H185" s="791"/>
    </row>
    <row r="186" spans="1:8" s="792" customFormat="1" ht="15.75" x14ac:dyDescent="0.2">
      <c r="A186" s="863">
        <v>152</v>
      </c>
      <c r="B186" s="99" t="s">
        <v>7263</v>
      </c>
      <c r="C186" s="864" t="s">
        <v>1391</v>
      </c>
      <c r="D186" s="799" t="s">
        <v>25</v>
      </c>
      <c r="E186" s="797">
        <v>34</v>
      </c>
      <c r="F186" s="863" t="s">
        <v>953</v>
      </c>
      <c r="G186" s="889" t="s">
        <v>3651</v>
      </c>
      <c r="H186" s="791"/>
    </row>
    <row r="187" spans="1:8" s="792" customFormat="1" ht="18.75" customHeight="1" x14ac:dyDescent="0.2">
      <c r="A187" s="863">
        <v>153</v>
      </c>
      <c r="B187" s="99" t="s">
        <v>7264</v>
      </c>
      <c r="C187" s="864" t="s">
        <v>7265</v>
      </c>
      <c r="D187" s="799" t="s">
        <v>22</v>
      </c>
      <c r="E187" s="797">
        <v>97</v>
      </c>
      <c r="F187" s="863" t="s">
        <v>78</v>
      </c>
      <c r="G187" s="865"/>
      <c r="H187" s="791"/>
    </row>
    <row r="188" spans="1:8" s="792" customFormat="1" ht="18.75" customHeight="1" x14ac:dyDescent="0.2">
      <c r="A188" s="863">
        <v>154</v>
      </c>
      <c r="B188" s="99" t="s">
        <v>7266</v>
      </c>
      <c r="C188" s="864" t="s">
        <v>1370</v>
      </c>
      <c r="D188" s="799" t="s">
        <v>157</v>
      </c>
      <c r="E188" s="797">
        <v>94</v>
      </c>
      <c r="F188" s="863" t="s">
        <v>78</v>
      </c>
      <c r="G188" s="865"/>
      <c r="H188" s="791"/>
    </row>
    <row r="189" spans="1:8" s="792" customFormat="1" ht="18.75" customHeight="1" x14ac:dyDescent="0.2">
      <c r="A189" s="863">
        <v>155</v>
      </c>
      <c r="B189" s="99" t="s">
        <v>7267</v>
      </c>
      <c r="C189" s="864" t="s">
        <v>2292</v>
      </c>
      <c r="D189" s="799" t="s">
        <v>172</v>
      </c>
      <c r="E189" s="797">
        <v>95</v>
      </c>
      <c r="F189" s="863" t="s">
        <v>78</v>
      </c>
      <c r="G189" s="865"/>
      <c r="H189" s="791"/>
    </row>
    <row r="190" spans="1:8" s="792" customFormat="1" ht="18.75" customHeight="1" x14ac:dyDescent="0.2">
      <c r="A190" s="863">
        <v>156</v>
      </c>
      <c r="B190" s="99" t="s">
        <v>7268</v>
      </c>
      <c r="C190" s="864" t="s">
        <v>7269</v>
      </c>
      <c r="D190" s="799" t="s">
        <v>218</v>
      </c>
      <c r="E190" s="797">
        <v>68</v>
      </c>
      <c r="F190" s="863" t="s">
        <v>74</v>
      </c>
      <c r="G190" s="865"/>
      <c r="H190" s="791"/>
    </row>
    <row r="191" spans="1:8" s="792" customFormat="1" ht="18.75" customHeight="1" x14ac:dyDescent="0.2">
      <c r="A191" s="863">
        <v>157</v>
      </c>
      <c r="B191" s="99" t="s">
        <v>7270</v>
      </c>
      <c r="C191" s="864" t="s">
        <v>6542</v>
      </c>
      <c r="D191" s="799" t="s">
        <v>9</v>
      </c>
      <c r="E191" s="797">
        <v>94</v>
      </c>
      <c r="F191" s="863" t="s">
        <v>78</v>
      </c>
      <c r="G191" s="865"/>
      <c r="H191" s="791"/>
    </row>
    <row r="192" spans="1:8" s="792" customFormat="1" ht="18.75" customHeight="1" x14ac:dyDescent="0.2">
      <c r="A192" s="863">
        <v>158</v>
      </c>
      <c r="B192" s="99" t="s">
        <v>7271</v>
      </c>
      <c r="C192" s="864" t="s">
        <v>94</v>
      </c>
      <c r="D192" s="799" t="s">
        <v>983</v>
      </c>
      <c r="E192" s="797">
        <v>87</v>
      </c>
      <c r="F192" s="863" t="s">
        <v>31</v>
      </c>
      <c r="G192" s="865"/>
      <c r="H192" s="791"/>
    </row>
    <row r="193" spans="1:9" s="792" customFormat="1" ht="18.75" customHeight="1" x14ac:dyDescent="0.2">
      <c r="A193" s="863">
        <v>159</v>
      </c>
      <c r="B193" s="99" t="s">
        <v>7272</v>
      </c>
      <c r="C193" s="864" t="s">
        <v>1429</v>
      </c>
      <c r="D193" s="799" t="s">
        <v>65</v>
      </c>
      <c r="E193" s="797">
        <v>94</v>
      </c>
      <c r="F193" s="863" t="s">
        <v>78</v>
      </c>
      <c r="G193" s="865"/>
      <c r="H193" s="791"/>
    </row>
    <row r="194" spans="1:9" s="792" customFormat="1" ht="18.75" customHeight="1" x14ac:dyDescent="0.2">
      <c r="A194" s="863">
        <v>160</v>
      </c>
      <c r="B194" s="99" t="s">
        <v>7273</v>
      </c>
      <c r="C194" s="864" t="s">
        <v>7274</v>
      </c>
      <c r="D194" s="799" t="s">
        <v>5</v>
      </c>
      <c r="E194" s="797">
        <v>96</v>
      </c>
      <c r="F194" s="863" t="s">
        <v>78</v>
      </c>
      <c r="G194" s="865"/>
      <c r="H194" s="791"/>
    </row>
    <row r="195" spans="1:9" s="792" customFormat="1" ht="18.75" customHeight="1" x14ac:dyDescent="0.2">
      <c r="A195" s="863">
        <v>161</v>
      </c>
      <c r="B195" s="99" t="s">
        <v>7275</v>
      </c>
      <c r="C195" s="864" t="s">
        <v>2514</v>
      </c>
      <c r="D195" s="799" t="s">
        <v>138</v>
      </c>
      <c r="E195" s="797">
        <v>81</v>
      </c>
      <c r="F195" s="863" t="s">
        <v>31</v>
      </c>
      <c r="G195" s="865"/>
      <c r="H195" s="791"/>
    </row>
    <row r="196" spans="1:9" s="792" customFormat="1" ht="18.75" customHeight="1" x14ac:dyDescent="0.2">
      <c r="A196" s="863">
        <v>162</v>
      </c>
      <c r="B196" s="99" t="s">
        <v>7276</v>
      </c>
      <c r="C196" s="864" t="s">
        <v>7277</v>
      </c>
      <c r="D196" s="799" t="s">
        <v>12</v>
      </c>
      <c r="E196" s="797">
        <v>93</v>
      </c>
      <c r="F196" s="863" t="s">
        <v>78</v>
      </c>
      <c r="G196" s="865"/>
      <c r="H196" s="791"/>
    </row>
    <row r="197" spans="1:9" s="792" customFormat="1" ht="18.75" customHeight="1" x14ac:dyDescent="0.2">
      <c r="A197" s="863">
        <v>163</v>
      </c>
      <c r="B197" s="99" t="s">
        <v>7278</v>
      </c>
      <c r="C197" s="864" t="s">
        <v>7279</v>
      </c>
      <c r="D197" s="799" t="s">
        <v>72</v>
      </c>
      <c r="E197" s="797">
        <v>78</v>
      </c>
      <c r="F197" s="863" t="s">
        <v>74</v>
      </c>
      <c r="G197" s="865"/>
      <c r="H197" s="791"/>
    </row>
    <row r="198" spans="1:9" s="792" customFormat="1" ht="18.75" customHeight="1" x14ac:dyDescent="0.2">
      <c r="A198" s="863">
        <v>164</v>
      </c>
      <c r="B198" s="99" t="s">
        <v>7280</v>
      </c>
      <c r="C198" s="866" t="s">
        <v>7281</v>
      </c>
      <c r="D198" s="799" t="s">
        <v>7282</v>
      </c>
      <c r="E198" s="797">
        <v>75</v>
      </c>
      <c r="F198" s="863" t="s">
        <v>74</v>
      </c>
      <c r="G198" s="865"/>
      <c r="H198" s="791"/>
    </row>
    <row r="199" spans="1:9" ht="18.75" customHeight="1" x14ac:dyDescent="0.25">
      <c r="E199" s="867"/>
    </row>
    <row r="200" spans="1:9" ht="18.75" customHeight="1" x14ac:dyDescent="0.25">
      <c r="A200" s="979" t="s">
        <v>7283</v>
      </c>
      <c r="B200" s="979"/>
      <c r="C200" s="788"/>
      <c r="D200" s="788"/>
      <c r="E200" s="789"/>
      <c r="F200" s="790"/>
      <c r="G200" s="789"/>
    </row>
    <row r="201" spans="1:9" ht="18.75" customHeight="1" x14ac:dyDescent="0.25">
      <c r="A201" s="859" t="s">
        <v>119</v>
      </c>
      <c r="B201" s="859" t="s">
        <v>1534</v>
      </c>
      <c r="C201" s="860" t="s">
        <v>1732</v>
      </c>
      <c r="D201" s="861" t="s">
        <v>1379</v>
      </c>
      <c r="E201" s="862" t="s">
        <v>1540</v>
      </c>
      <c r="F201" s="862" t="s">
        <v>1194</v>
      </c>
      <c r="G201" s="862" t="s">
        <v>1195</v>
      </c>
    </row>
    <row r="202" spans="1:9" ht="18.75" customHeight="1" x14ac:dyDescent="0.25">
      <c r="A202" s="863">
        <v>165</v>
      </c>
      <c r="B202" s="868" t="s">
        <v>7284</v>
      </c>
      <c r="C202" s="869" t="s">
        <v>7285</v>
      </c>
      <c r="D202" s="870" t="s">
        <v>34</v>
      </c>
      <c r="E202" s="871">
        <v>86</v>
      </c>
      <c r="F202" s="863" t="s">
        <v>31</v>
      </c>
      <c r="G202" s="865"/>
    </row>
    <row r="203" spans="1:9" ht="18.75" customHeight="1" x14ac:dyDescent="0.25">
      <c r="A203" s="863">
        <v>166</v>
      </c>
      <c r="B203" s="868" t="s">
        <v>7286</v>
      </c>
      <c r="C203" s="869" t="s">
        <v>7287</v>
      </c>
      <c r="D203" s="870" t="s">
        <v>302</v>
      </c>
      <c r="E203" s="871">
        <v>87</v>
      </c>
      <c r="F203" s="863" t="s">
        <v>31</v>
      </c>
      <c r="G203" s="865"/>
    </row>
    <row r="204" spans="1:9" ht="18.75" customHeight="1" x14ac:dyDescent="0.25">
      <c r="A204" s="863">
        <v>167</v>
      </c>
      <c r="B204" s="868" t="s">
        <v>7288</v>
      </c>
      <c r="C204" s="869" t="s">
        <v>2505</v>
      </c>
      <c r="D204" s="870" t="s">
        <v>565</v>
      </c>
      <c r="E204" s="871">
        <v>80</v>
      </c>
      <c r="F204" s="863" t="s">
        <v>31</v>
      </c>
      <c r="G204" s="865"/>
    </row>
    <row r="205" spans="1:9" ht="18.75" customHeight="1" x14ac:dyDescent="0.25">
      <c r="A205" s="863">
        <v>168</v>
      </c>
      <c r="B205" s="868" t="s">
        <v>7289</v>
      </c>
      <c r="C205" s="869" t="s">
        <v>5603</v>
      </c>
      <c r="D205" s="870" t="s">
        <v>6</v>
      </c>
      <c r="E205" s="871">
        <v>92</v>
      </c>
      <c r="F205" s="863" t="s">
        <v>78</v>
      </c>
      <c r="G205" s="865"/>
      <c r="H205" s="791"/>
      <c r="I205" s="792"/>
    </row>
    <row r="206" spans="1:9" ht="18.75" customHeight="1" x14ac:dyDescent="0.25">
      <c r="A206" s="863">
        <v>169</v>
      </c>
      <c r="B206" s="868" t="s">
        <v>7290</v>
      </c>
      <c r="C206" s="869" t="s">
        <v>7291</v>
      </c>
      <c r="D206" s="870" t="s">
        <v>47</v>
      </c>
      <c r="E206" s="871">
        <v>90</v>
      </c>
      <c r="F206" s="863" t="s">
        <v>78</v>
      </c>
      <c r="G206" s="865"/>
      <c r="H206" s="791"/>
      <c r="I206" s="792"/>
    </row>
    <row r="207" spans="1:9" ht="18.75" customHeight="1" x14ac:dyDescent="0.25">
      <c r="A207" s="863">
        <v>170</v>
      </c>
      <c r="B207" s="872" t="s">
        <v>7292</v>
      </c>
      <c r="C207" s="873" t="s">
        <v>83</v>
      </c>
      <c r="D207" s="874" t="s">
        <v>21</v>
      </c>
      <c r="E207" s="871">
        <v>90</v>
      </c>
      <c r="F207" s="863" t="s">
        <v>78</v>
      </c>
      <c r="G207" s="865"/>
      <c r="H207" s="791"/>
      <c r="I207" s="792"/>
    </row>
    <row r="208" spans="1:9" ht="18.75" customHeight="1" x14ac:dyDescent="0.25">
      <c r="A208" s="863">
        <v>171</v>
      </c>
      <c r="B208" s="872" t="s">
        <v>7293</v>
      </c>
      <c r="C208" s="873" t="s">
        <v>238</v>
      </c>
      <c r="D208" s="874" t="s">
        <v>21</v>
      </c>
      <c r="E208" s="871">
        <v>85</v>
      </c>
      <c r="F208" s="863" t="s">
        <v>31</v>
      </c>
      <c r="G208" s="865"/>
    </row>
    <row r="209" spans="1:9" ht="18.75" customHeight="1" x14ac:dyDescent="0.25">
      <c r="A209" s="863">
        <v>172</v>
      </c>
      <c r="B209" s="868" t="s">
        <v>7294</v>
      </c>
      <c r="C209" s="873" t="s">
        <v>4202</v>
      </c>
      <c r="D209" s="874" t="s">
        <v>58</v>
      </c>
      <c r="E209" s="871">
        <v>85</v>
      </c>
      <c r="F209" s="863" t="s">
        <v>31</v>
      </c>
      <c r="G209" s="865"/>
    </row>
    <row r="210" spans="1:9" ht="18.75" customHeight="1" x14ac:dyDescent="0.25">
      <c r="A210" s="863">
        <v>173</v>
      </c>
      <c r="B210" s="868" t="s">
        <v>7295</v>
      </c>
      <c r="C210" s="875" t="s">
        <v>261</v>
      </c>
      <c r="D210" s="876" t="s">
        <v>58</v>
      </c>
      <c r="E210" s="871">
        <v>91</v>
      </c>
      <c r="F210" s="863" t="s">
        <v>78</v>
      </c>
      <c r="G210" s="865"/>
      <c r="H210" s="791"/>
      <c r="I210" s="792"/>
    </row>
    <row r="211" spans="1:9" ht="18.75" customHeight="1" x14ac:dyDescent="0.25">
      <c r="A211" s="863">
        <v>174</v>
      </c>
      <c r="B211" s="868" t="s">
        <v>7296</v>
      </c>
      <c r="C211" s="869" t="s">
        <v>2881</v>
      </c>
      <c r="D211" s="870" t="s">
        <v>16</v>
      </c>
      <c r="E211" s="871">
        <v>84</v>
      </c>
      <c r="F211" s="863" t="s">
        <v>31</v>
      </c>
      <c r="G211" s="865"/>
    </row>
    <row r="212" spans="1:9" ht="18.75" customHeight="1" x14ac:dyDescent="0.25">
      <c r="A212" s="863">
        <v>175</v>
      </c>
      <c r="B212" s="868" t="s">
        <v>7297</v>
      </c>
      <c r="C212" s="869" t="s">
        <v>7298</v>
      </c>
      <c r="D212" s="870" t="s">
        <v>111</v>
      </c>
      <c r="E212" s="871">
        <v>92</v>
      </c>
      <c r="F212" s="863" t="s">
        <v>78</v>
      </c>
      <c r="G212" s="865"/>
      <c r="H212" s="791"/>
      <c r="I212" s="792"/>
    </row>
    <row r="213" spans="1:9" ht="18.75" customHeight="1" x14ac:dyDescent="0.25">
      <c r="A213" s="863">
        <v>176</v>
      </c>
      <c r="B213" s="868" t="s">
        <v>7299</v>
      </c>
      <c r="C213" s="869" t="s">
        <v>7300</v>
      </c>
      <c r="D213" s="870" t="s">
        <v>8</v>
      </c>
      <c r="E213" s="871">
        <v>89</v>
      </c>
      <c r="F213" s="863" t="s">
        <v>31</v>
      </c>
      <c r="G213" s="865"/>
    </row>
    <row r="214" spans="1:9" ht="18.75" customHeight="1" x14ac:dyDescent="0.25">
      <c r="A214" s="863">
        <v>177</v>
      </c>
      <c r="B214" s="868" t="s">
        <v>7301</v>
      </c>
      <c r="C214" s="869" t="s">
        <v>1229</v>
      </c>
      <c r="D214" s="870" t="s">
        <v>8</v>
      </c>
      <c r="E214" s="871">
        <v>89</v>
      </c>
      <c r="F214" s="863" t="s">
        <v>31</v>
      </c>
      <c r="G214" s="865"/>
    </row>
    <row r="215" spans="1:9" ht="18.75" customHeight="1" x14ac:dyDescent="0.25">
      <c r="A215" s="863">
        <v>178</v>
      </c>
      <c r="B215" s="868" t="s">
        <v>7302</v>
      </c>
      <c r="C215" s="869" t="s">
        <v>7303</v>
      </c>
      <c r="D215" s="870" t="s">
        <v>8</v>
      </c>
      <c r="E215" s="871">
        <v>86</v>
      </c>
      <c r="F215" s="863" t="s">
        <v>31</v>
      </c>
      <c r="G215" s="865"/>
    </row>
    <row r="216" spans="1:9" ht="18.75" customHeight="1" x14ac:dyDescent="0.25">
      <c r="A216" s="863">
        <v>179</v>
      </c>
      <c r="B216" s="868" t="s">
        <v>7304</v>
      </c>
      <c r="C216" s="869" t="s">
        <v>2532</v>
      </c>
      <c r="D216" s="870" t="s">
        <v>8</v>
      </c>
      <c r="E216" s="871">
        <v>92</v>
      </c>
      <c r="F216" s="863" t="s">
        <v>78</v>
      </c>
      <c r="G216" s="865"/>
      <c r="H216" s="791"/>
      <c r="I216" s="792"/>
    </row>
    <row r="217" spans="1:9" ht="18.75" customHeight="1" x14ac:dyDescent="0.25">
      <c r="A217" s="863">
        <v>180</v>
      </c>
      <c r="B217" s="868" t="s">
        <v>7305</v>
      </c>
      <c r="C217" s="873" t="s">
        <v>2660</v>
      </c>
      <c r="D217" s="874" t="s">
        <v>8</v>
      </c>
      <c r="E217" s="871">
        <v>76</v>
      </c>
      <c r="F217" s="863" t="s">
        <v>74</v>
      </c>
      <c r="G217" s="865"/>
    </row>
    <row r="218" spans="1:9" ht="18.75" customHeight="1" x14ac:dyDescent="0.25">
      <c r="A218" s="863">
        <v>181</v>
      </c>
      <c r="B218" s="868" t="s">
        <v>7306</v>
      </c>
      <c r="C218" s="869" t="s">
        <v>7307</v>
      </c>
      <c r="D218" s="870" t="s">
        <v>25</v>
      </c>
      <c r="E218" s="871">
        <v>75</v>
      </c>
      <c r="F218" s="863" t="s">
        <v>74</v>
      </c>
      <c r="G218" s="865"/>
    </row>
    <row r="219" spans="1:9" ht="18.75" customHeight="1" x14ac:dyDescent="0.25">
      <c r="A219" s="863">
        <v>182</v>
      </c>
      <c r="B219" s="872" t="s">
        <v>7308</v>
      </c>
      <c r="C219" s="873" t="s">
        <v>7309</v>
      </c>
      <c r="D219" s="874" t="s">
        <v>25</v>
      </c>
      <c r="E219" s="871">
        <v>85</v>
      </c>
      <c r="F219" s="863" t="s">
        <v>31</v>
      </c>
      <c r="G219" s="865"/>
    </row>
    <row r="220" spans="1:9" ht="18.75" customHeight="1" x14ac:dyDescent="0.25">
      <c r="A220" s="863">
        <v>183</v>
      </c>
      <c r="B220" s="868" t="s">
        <v>7310</v>
      </c>
      <c r="C220" s="869" t="s">
        <v>7311</v>
      </c>
      <c r="D220" s="870" t="s">
        <v>131</v>
      </c>
      <c r="E220" s="871">
        <v>85</v>
      </c>
      <c r="F220" s="863" t="s">
        <v>31</v>
      </c>
      <c r="G220" s="865"/>
    </row>
    <row r="221" spans="1:9" ht="18.75" customHeight="1" x14ac:dyDescent="0.25">
      <c r="A221" s="863">
        <v>184</v>
      </c>
      <c r="B221" s="868" t="s">
        <v>7312</v>
      </c>
      <c r="C221" s="869" t="s">
        <v>7313</v>
      </c>
      <c r="D221" s="870" t="s">
        <v>26</v>
      </c>
      <c r="E221" s="871">
        <v>90</v>
      </c>
      <c r="F221" s="863" t="s">
        <v>78</v>
      </c>
      <c r="G221" s="865"/>
      <c r="H221" s="791"/>
      <c r="I221" s="792"/>
    </row>
    <row r="222" spans="1:9" ht="18.75" customHeight="1" x14ac:dyDescent="0.25">
      <c r="A222" s="863">
        <v>185</v>
      </c>
      <c r="B222" s="868" t="s">
        <v>7314</v>
      </c>
      <c r="C222" s="873" t="s">
        <v>2559</v>
      </c>
      <c r="D222" s="874" t="s">
        <v>26</v>
      </c>
      <c r="E222" s="871">
        <v>84</v>
      </c>
      <c r="F222" s="863" t="s">
        <v>31</v>
      </c>
      <c r="G222" s="865"/>
    </row>
    <row r="223" spans="1:9" ht="18.75" customHeight="1" x14ac:dyDescent="0.25">
      <c r="A223" s="863">
        <v>186</v>
      </c>
      <c r="B223" s="868" t="s">
        <v>7315</v>
      </c>
      <c r="C223" s="875" t="s">
        <v>13</v>
      </c>
      <c r="D223" s="876" t="s">
        <v>11</v>
      </c>
      <c r="E223" s="871">
        <v>77</v>
      </c>
      <c r="F223" s="863" t="s">
        <v>74</v>
      </c>
      <c r="G223" s="865"/>
    </row>
    <row r="224" spans="1:9" ht="18.75" customHeight="1" x14ac:dyDescent="0.25">
      <c r="A224" s="863">
        <v>187</v>
      </c>
      <c r="B224" s="868" t="s">
        <v>7316</v>
      </c>
      <c r="C224" s="869" t="s">
        <v>7317</v>
      </c>
      <c r="D224" s="870" t="s">
        <v>1253</v>
      </c>
      <c r="E224" s="871">
        <v>90</v>
      </c>
      <c r="F224" s="863" t="s">
        <v>78</v>
      </c>
      <c r="G224" s="877"/>
      <c r="H224" s="791"/>
      <c r="I224" s="792"/>
    </row>
    <row r="225" spans="1:9" ht="18.75" customHeight="1" x14ac:dyDescent="0.25">
      <c r="A225" s="863">
        <v>188</v>
      </c>
      <c r="B225" s="868" t="s">
        <v>7318</v>
      </c>
      <c r="C225" s="869" t="s">
        <v>7319</v>
      </c>
      <c r="D225" s="870" t="s">
        <v>141</v>
      </c>
      <c r="E225" s="871">
        <v>87</v>
      </c>
      <c r="F225" s="863" t="s">
        <v>31</v>
      </c>
      <c r="G225" s="877"/>
    </row>
    <row r="226" spans="1:9" ht="18.75" customHeight="1" x14ac:dyDescent="0.25">
      <c r="A226" s="863">
        <v>189</v>
      </c>
      <c r="B226" s="868" t="s">
        <v>7320</v>
      </c>
      <c r="C226" s="873" t="s">
        <v>190</v>
      </c>
      <c r="D226" s="874" t="s">
        <v>91</v>
      </c>
      <c r="E226" s="878">
        <v>87</v>
      </c>
      <c r="F226" s="863" t="s">
        <v>31</v>
      </c>
      <c r="G226" s="877"/>
    </row>
    <row r="227" spans="1:9" ht="18.75" customHeight="1" x14ac:dyDescent="0.25">
      <c r="A227" s="863">
        <v>190</v>
      </c>
      <c r="B227" s="868" t="s">
        <v>7321</v>
      </c>
      <c r="C227" s="869" t="s">
        <v>3877</v>
      </c>
      <c r="D227" s="870" t="s">
        <v>5</v>
      </c>
      <c r="E227" s="878">
        <v>86</v>
      </c>
      <c r="F227" s="863" t="s">
        <v>31</v>
      </c>
      <c r="G227" s="877"/>
    </row>
    <row r="228" spans="1:9" ht="18.75" customHeight="1" x14ac:dyDescent="0.25">
      <c r="A228" s="863">
        <v>191</v>
      </c>
      <c r="B228" s="868" t="s">
        <v>7322</v>
      </c>
      <c r="C228" s="869" t="s">
        <v>2469</v>
      </c>
      <c r="D228" s="870" t="s">
        <v>23</v>
      </c>
      <c r="E228" s="878">
        <v>90</v>
      </c>
      <c r="F228" s="863" t="s">
        <v>78</v>
      </c>
      <c r="G228" s="877"/>
      <c r="H228" s="791"/>
      <c r="I228" s="792"/>
    </row>
    <row r="229" spans="1:9" ht="18.75" customHeight="1" x14ac:dyDescent="0.25">
      <c r="A229" s="863">
        <v>192</v>
      </c>
      <c r="B229" s="868" t="s">
        <v>7323</v>
      </c>
      <c r="C229" s="869" t="s">
        <v>1776</v>
      </c>
      <c r="D229" s="870" t="s">
        <v>69</v>
      </c>
      <c r="E229" s="878">
        <v>88</v>
      </c>
      <c r="F229" s="863" t="s">
        <v>31</v>
      </c>
      <c r="G229" s="877"/>
    </row>
    <row r="230" spans="1:9" ht="18.75" customHeight="1" x14ac:dyDescent="0.25">
      <c r="A230" s="863">
        <v>193</v>
      </c>
      <c r="B230" s="868" t="s">
        <v>7324</v>
      </c>
      <c r="C230" s="869" t="s">
        <v>1439</v>
      </c>
      <c r="D230" s="870" t="s">
        <v>12</v>
      </c>
      <c r="E230" s="878">
        <v>95</v>
      </c>
      <c r="F230" s="863" t="s">
        <v>78</v>
      </c>
      <c r="G230" s="877"/>
      <c r="H230" s="791"/>
      <c r="I230" s="792"/>
    </row>
    <row r="231" spans="1:9" ht="18.75" customHeight="1" x14ac:dyDescent="0.25">
      <c r="A231" s="863">
        <v>194</v>
      </c>
      <c r="B231" s="868" t="s">
        <v>7325</v>
      </c>
      <c r="C231" s="869" t="s">
        <v>7326</v>
      </c>
      <c r="D231" s="870" t="s">
        <v>176</v>
      </c>
      <c r="E231" s="878">
        <v>87</v>
      </c>
      <c r="F231" s="863" t="s">
        <v>31</v>
      </c>
      <c r="G231" s="877"/>
    </row>
    <row r="232" spans="1:9" ht="18.75" customHeight="1" x14ac:dyDescent="0.25">
      <c r="A232" s="863">
        <v>195</v>
      </c>
      <c r="B232" s="868" t="s">
        <v>7327</v>
      </c>
      <c r="C232" s="869" t="s">
        <v>7328</v>
      </c>
      <c r="D232" s="870" t="s">
        <v>258</v>
      </c>
      <c r="E232" s="878">
        <v>84</v>
      </c>
      <c r="F232" s="863" t="s">
        <v>31</v>
      </c>
      <c r="G232" s="877"/>
    </row>
    <row r="233" spans="1:9" ht="18.75" customHeight="1" x14ac:dyDescent="0.25">
      <c r="E233" s="867"/>
    </row>
    <row r="234" spans="1:9" ht="18.75" customHeight="1" x14ac:dyDescent="0.25">
      <c r="A234" s="979" t="s">
        <v>7329</v>
      </c>
      <c r="B234" s="979"/>
      <c r="E234" s="867"/>
    </row>
    <row r="235" spans="1:9" ht="18.75" customHeight="1" x14ac:dyDescent="0.25">
      <c r="A235" s="859" t="s">
        <v>119</v>
      </c>
      <c r="B235" s="859" t="s">
        <v>1534</v>
      </c>
      <c r="C235" s="860" t="s">
        <v>1732</v>
      </c>
      <c r="D235" s="861" t="s">
        <v>1379</v>
      </c>
      <c r="E235" s="862" t="s">
        <v>1540</v>
      </c>
      <c r="F235" s="862" t="s">
        <v>1194</v>
      </c>
      <c r="G235" s="862" t="s">
        <v>1195</v>
      </c>
    </row>
    <row r="236" spans="1:9" ht="18.75" customHeight="1" x14ac:dyDescent="0.25">
      <c r="A236" s="863">
        <v>196</v>
      </c>
      <c r="B236" s="99" t="s">
        <v>7330</v>
      </c>
      <c r="C236" s="879" t="s">
        <v>1229</v>
      </c>
      <c r="D236" s="880" t="s">
        <v>34</v>
      </c>
      <c r="E236" s="797">
        <v>88</v>
      </c>
      <c r="F236" s="863" t="s">
        <v>31</v>
      </c>
      <c r="G236" s="865"/>
    </row>
    <row r="237" spans="1:9" ht="18.75" customHeight="1" x14ac:dyDescent="0.25">
      <c r="A237" s="863">
        <v>197</v>
      </c>
      <c r="B237" s="99" t="s">
        <v>7331</v>
      </c>
      <c r="C237" s="864" t="s">
        <v>7332</v>
      </c>
      <c r="D237" s="881" t="s">
        <v>41</v>
      </c>
      <c r="E237" s="797">
        <v>92</v>
      </c>
      <c r="F237" s="863" t="s">
        <v>78</v>
      </c>
      <c r="G237" s="865"/>
      <c r="H237" s="791"/>
      <c r="I237" s="792"/>
    </row>
    <row r="238" spans="1:9" ht="18.75" customHeight="1" x14ac:dyDescent="0.25">
      <c r="A238" s="863">
        <v>198</v>
      </c>
      <c r="B238" s="99" t="s">
        <v>7333</v>
      </c>
      <c r="C238" s="864" t="s">
        <v>7334</v>
      </c>
      <c r="D238" s="881" t="s">
        <v>7</v>
      </c>
      <c r="E238" s="797">
        <v>92</v>
      </c>
      <c r="F238" s="863" t="s">
        <v>78</v>
      </c>
      <c r="G238" s="865"/>
      <c r="H238" s="791"/>
      <c r="I238" s="792"/>
    </row>
    <row r="239" spans="1:9" ht="18.75" customHeight="1" x14ac:dyDescent="0.25">
      <c r="A239" s="863">
        <v>199</v>
      </c>
      <c r="B239" s="99" t="s">
        <v>7335</v>
      </c>
      <c r="C239" s="565" t="s">
        <v>7336</v>
      </c>
      <c r="D239" s="882" t="s">
        <v>215</v>
      </c>
      <c r="E239" s="797">
        <v>75</v>
      </c>
      <c r="F239" s="863" t="s">
        <v>74</v>
      </c>
      <c r="G239" s="865"/>
    </row>
    <row r="240" spans="1:9" ht="18.75" customHeight="1" x14ac:dyDescent="0.25">
      <c r="A240" s="863">
        <v>200</v>
      </c>
      <c r="B240" s="99" t="s">
        <v>7337</v>
      </c>
      <c r="C240" s="864" t="s">
        <v>7338</v>
      </c>
      <c r="D240" s="881" t="s">
        <v>6381</v>
      </c>
      <c r="E240" s="797">
        <v>95</v>
      </c>
      <c r="F240" s="863" t="s">
        <v>78</v>
      </c>
      <c r="G240" s="865"/>
      <c r="H240" s="791"/>
      <c r="I240" s="792"/>
    </row>
    <row r="241" spans="1:9" ht="18.75" customHeight="1" x14ac:dyDescent="0.25">
      <c r="A241" s="863">
        <v>201</v>
      </c>
      <c r="B241" s="99" t="s">
        <v>7339</v>
      </c>
      <c r="C241" s="864" t="s">
        <v>7340</v>
      </c>
      <c r="D241" s="881" t="s">
        <v>3060</v>
      </c>
      <c r="E241" s="797">
        <v>77</v>
      </c>
      <c r="F241" s="863" t="s">
        <v>74</v>
      </c>
      <c r="G241" s="865"/>
    </row>
    <row r="242" spans="1:9" ht="18.75" customHeight="1" x14ac:dyDescent="0.25">
      <c r="A242" s="863">
        <v>202</v>
      </c>
      <c r="B242" s="99" t="s">
        <v>7341</v>
      </c>
      <c r="C242" s="864" t="s">
        <v>7342</v>
      </c>
      <c r="D242" s="881" t="s">
        <v>3385</v>
      </c>
      <c r="E242" s="797">
        <v>77</v>
      </c>
      <c r="F242" s="863" t="s">
        <v>74</v>
      </c>
      <c r="G242" s="865"/>
    </row>
    <row r="243" spans="1:9" ht="31.5" x14ac:dyDescent="0.25">
      <c r="A243" s="863">
        <v>203</v>
      </c>
      <c r="B243" s="99" t="s">
        <v>7343</v>
      </c>
      <c r="C243" s="864" t="s">
        <v>7344</v>
      </c>
      <c r="D243" s="881" t="s">
        <v>8</v>
      </c>
      <c r="E243" s="797">
        <v>88</v>
      </c>
      <c r="F243" s="863" t="s">
        <v>31</v>
      </c>
      <c r="G243" s="865"/>
    </row>
    <row r="244" spans="1:9" ht="18.75" customHeight="1" x14ac:dyDescent="0.25">
      <c r="A244" s="863">
        <v>204</v>
      </c>
      <c r="B244" s="99" t="s">
        <v>7345</v>
      </c>
      <c r="C244" s="864" t="s">
        <v>7346</v>
      </c>
      <c r="D244" s="881" t="s">
        <v>8</v>
      </c>
      <c r="E244" s="797">
        <v>90</v>
      </c>
      <c r="F244" s="863" t="s">
        <v>78</v>
      </c>
      <c r="G244" s="865"/>
      <c r="H244" s="791"/>
      <c r="I244" s="792"/>
    </row>
    <row r="245" spans="1:9" ht="18.75" customHeight="1" x14ac:dyDescent="0.25">
      <c r="A245" s="863">
        <v>205</v>
      </c>
      <c r="B245" s="99" t="s">
        <v>7347</v>
      </c>
      <c r="C245" s="864" t="s">
        <v>7348</v>
      </c>
      <c r="D245" s="881" t="s">
        <v>345</v>
      </c>
      <c r="E245" s="797">
        <v>92</v>
      </c>
      <c r="F245" s="863" t="s">
        <v>78</v>
      </c>
      <c r="G245" s="865"/>
      <c r="H245" s="791"/>
      <c r="I245" s="792"/>
    </row>
    <row r="246" spans="1:9" ht="18.75" customHeight="1" x14ac:dyDescent="0.25">
      <c r="A246" s="863">
        <v>206</v>
      </c>
      <c r="B246" s="99" t="s">
        <v>7349</v>
      </c>
      <c r="C246" s="864" t="s">
        <v>7350</v>
      </c>
      <c r="D246" s="881" t="s">
        <v>131</v>
      </c>
      <c r="E246" s="797">
        <v>77</v>
      </c>
      <c r="F246" s="863" t="s">
        <v>74</v>
      </c>
      <c r="G246" s="865"/>
    </row>
    <row r="247" spans="1:9" ht="18.75" customHeight="1" x14ac:dyDescent="0.25">
      <c r="A247" s="863">
        <v>207</v>
      </c>
      <c r="B247" s="99" t="s">
        <v>7351</v>
      </c>
      <c r="C247" s="883" t="s">
        <v>7352</v>
      </c>
      <c r="D247" s="884" t="s">
        <v>184</v>
      </c>
      <c r="E247" s="797">
        <v>80</v>
      </c>
      <c r="F247" s="863" t="s">
        <v>31</v>
      </c>
      <c r="G247" s="865"/>
    </row>
    <row r="248" spans="1:9" ht="18.75" customHeight="1" x14ac:dyDescent="0.25">
      <c r="A248" s="863">
        <v>208</v>
      </c>
      <c r="B248" s="99" t="s">
        <v>7353</v>
      </c>
      <c r="C248" s="864" t="s">
        <v>7354</v>
      </c>
      <c r="D248" s="881" t="s">
        <v>26</v>
      </c>
      <c r="E248" s="797">
        <v>81</v>
      </c>
      <c r="F248" s="863" t="s">
        <v>31</v>
      </c>
      <c r="G248" s="865"/>
    </row>
    <row r="249" spans="1:9" ht="18.75" customHeight="1" x14ac:dyDescent="0.25">
      <c r="A249" s="863">
        <v>209</v>
      </c>
      <c r="B249" s="99" t="s">
        <v>7355</v>
      </c>
      <c r="C249" s="883" t="s">
        <v>1920</v>
      </c>
      <c r="D249" s="884" t="s">
        <v>26</v>
      </c>
      <c r="E249" s="797">
        <v>81</v>
      </c>
      <c r="F249" s="863" t="s">
        <v>31</v>
      </c>
      <c r="G249" s="865"/>
    </row>
    <row r="250" spans="1:9" ht="18.75" customHeight="1" x14ac:dyDescent="0.25">
      <c r="A250" s="863">
        <v>210</v>
      </c>
      <c r="B250" s="99" t="s">
        <v>7356</v>
      </c>
      <c r="C250" s="565" t="s">
        <v>19</v>
      </c>
      <c r="D250" s="882" t="s">
        <v>65</v>
      </c>
      <c r="E250" s="797">
        <v>81</v>
      </c>
      <c r="F250" s="863" t="s">
        <v>31</v>
      </c>
      <c r="G250" s="865"/>
    </row>
    <row r="251" spans="1:9" ht="18.75" customHeight="1" x14ac:dyDescent="0.25">
      <c r="A251" s="863">
        <v>211</v>
      </c>
      <c r="B251" s="885" t="s">
        <v>7357</v>
      </c>
      <c r="C251" s="565" t="s">
        <v>7358</v>
      </c>
      <c r="D251" s="882" t="s">
        <v>282</v>
      </c>
      <c r="E251" s="797">
        <v>73</v>
      </c>
      <c r="F251" s="863" t="s">
        <v>74</v>
      </c>
      <c r="G251" s="865"/>
    </row>
    <row r="252" spans="1:9" ht="18.75" customHeight="1" x14ac:dyDescent="0.25">
      <c r="A252" s="863">
        <v>212</v>
      </c>
      <c r="B252" s="99" t="s">
        <v>7359</v>
      </c>
      <c r="C252" s="864" t="s">
        <v>7360</v>
      </c>
      <c r="D252" s="881" t="s">
        <v>141</v>
      </c>
      <c r="E252" s="797">
        <v>89</v>
      </c>
      <c r="F252" s="863" t="s">
        <v>31</v>
      </c>
      <c r="G252" s="865"/>
    </row>
    <row r="253" spans="1:9" ht="18.75" customHeight="1" x14ac:dyDescent="0.25">
      <c r="A253" s="863">
        <v>213</v>
      </c>
      <c r="B253" s="99" t="s">
        <v>7361</v>
      </c>
      <c r="C253" s="864" t="s">
        <v>573</v>
      </c>
      <c r="D253" s="881" t="s">
        <v>160</v>
      </c>
      <c r="E253" s="797">
        <v>65</v>
      </c>
      <c r="F253" s="863" t="s">
        <v>74</v>
      </c>
      <c r="G253" s="865"/>
    </row>
    <row r="254" spans="1:9" ht="18.75" customHeight="1" x14ac:dyDescent="0.25">
      <c r="A254" s="863">
        <v>214</v>
      </c>
      <c r="B254" s="99" t="s">
        <v>7362</v>
      </c>
      <c r="C254" s="864" t="s">
        <v>3736</v>
      </c>
      <c r="D254" s="881" t="s">
        <v>28</v>
      </c>
      <c r="E254" s="797">
        <v>80</v>
      </c>
      <c r="F254" s="863" t="s">
        <v>31</v>
      </c>
      <c r="G254" s="865"/>
    </row>
    <row r="255" spans="1:9" ht="18.75" customHeight="1" x14ac:dyDescent="0.25">
      <c r="A255" s="863">
        <v>215</v>
      </c>
      <c r="B255" s="99" t="s">
        <v>7363</v>
      </c>
      <c r="C255" s="864" t="s">
        <v>7364</v>
      </c>
      <c r="D255" s="881" t="s">
        <v>66</v>
      </c>
      <c r="E255" s="797">
        <v>85</v>
      </c>
      <c r="F255" s="863" t="s">
        <v>31</v>
      </c>
      <c r="G255" s="865"/>
    </row>
    <row r="256" spans="1:9" ht="18.75" customHeight="1" x14ac:dyDescent="0.25">
      <c r="A256" s="863">
        <v>216</v>
      </c>
      <c r="B256" s="99" t="s">
        <v>7365</v>
      </c>
      <c r="C256" s="864" t="s">
        <v>7366</v>
      </c>
      <c r="D256" s="881" t="s">
        <v>1115</v>
      </c>
      <c r="E256" s="797">
        <v>82</v>
      </c>
      <c r="F256" s="863" t="s">
        <v>31</v>
      </c>
      <c r="G256" s="865"/>
    </row>
    <row r="257" spans="1:9" ht="18.75" customHeight="1" x14ac:dyDescent="0.25">
      <c r="A257" s="863">
        <v>217</v>
      </c>
      <c r="B257" s="99" t="s">
        <v>7367</v>
      </c>
      <c r="C257" s="864" t="s">
        <v>7368</v>
      </c>
      <c r="D257" s="881" t="s">
        <v>12</v>
      </c>
      <c r="E257" s="797">
        <v>80</v>
      </c>
      <c r="F257" s="863" t="s">
        <v>31</v>
      </c>
      <c r="G257" s="865"/>
    </row>
    <row r="258" spans="1:9" ht="18.75" customHeight="1" x14ac:dyDescent="0.25">
      <c r="A258" s="863">
        <v>218</v>
      </c>
      <c r="B258" s="99" t="s">
        <v>7369</v>
      </c>
      <c r="C258" s="864" t="s">
        <v>7370</v>
      </c>
      <c r="D258" s="881" t="s">
        <v>24</v>
      </c>
      <c r="E258" s="886">
        <v>96</v>
      </c>
      <c r="F258" s="887" t="s">
        <v>78</v>
      </c>
      <c r="G258" s="888"/>
      <c r="H258" s="791"/>
      <c r="I258" s="792"/>
    </row>
    <row r="259" spans="1:9" ht="18.75" customHeight="1" x14ac:dyDescent="0.25">
      <c r="E259" s="867"/>
    </row>
    <row r="260" spans="1:9" ht="18.75" customHeight="1" x14ac:dyDescent="0.25">
      <c r="A260" s="979" t="s">
        <v>7155</v>
      </c>
      <c r="B260" s="979"/>
      <c r="E260" s="867"/>
    </row>
    <row r="261" spans="1:9" ht="18.75" customHeight="1" x14ac:dyDescent="0.25">
      <c r="A261" s="859" t="s">
        <v>119</v>
      </c>
      <c r="B261" s="859" t="s">
        <v>1534</v>
      </c>
      <c r="C261" s="860" t="s">
        <v>1732</v>
      </c>
      <c r="D261" s="861" t="s">
        <v>1379</v>
      </c>
      <c r="E261" s="862" t="s">
        <v>1540</v>
      </c>
      <c r="F261" s="862" t="s">
        <v>1194</v>
      </c>
      <c r="G261" s="862" t="s">
        <v>1195</v>
      </c>
    </row>
    <row r="262" spans="1:9" ht="18.75" customHeight="1" x14ac:dyDescent="0.25">
      <c r="A262" s="863">
        <v>219</v>
      </c>
      <c r="B262" s="99" t="s">
        <v>7371</v>
      </c>
      <c r="C262" s="879" t="s">
        <v>7372</v>
      </c>
      <c r="D262" s="880" t="s">
        <v>7373</v>
      </c>
      <c r="E262" s="797">
        <v>62</v>
      </c>
      <c r="F262" s="863" t="s">
        <v>107</v>
      </c>
      <c r="G262" s="865"/>
    </row>
    <row r="263" spans="1:9" ht="15.75" x14ac:dyDescent="0.25">
      <c r="E263" s="867"/>
    </row>
    <row r="264" spans="1:9" ht="15.75" x14ac:dyDescent="0.25">
      <c r="E264" s="867"/>
    </row>
    <row r="265" spans="1:9" ht="15.75" x14ac:dyDescent="0.25">
      <c r="B265" s="147" t="s">
        <v>3659</v>
      </c>
      <c r="C265" s="428" t="s">
        <v>3660</v>
      </c>
      <c r="E265" s="907" t="s">
        <v>7243</v>
      </c>
      <c r="F265" s="907"/>
      <c r="G265" s="907"/>
    </row>
    <row r="266" spans="1:9" ht="15.75" x14ac:dyDescent="0.25">
      <c r="B266" s="148" t="s">
        <v>78</v>
      </c>
      <c r="C266" s="59">
        <f>28+49</f>
        <v>77</v>
      </c>
      <c r="E266" s="366"/>
      <c r="F266" s="366"/>
      <c r="G266" s="366"/>
    </row>
    <row r="267" spans="1:9" ht="15.75" x14ac:dyDescent="0.25">
      <c r="B267" s="148" t="s">
        <v>31</v>
      </c>
      <c r="C267" s="59">
        <f>34+61</f>
        <v>95</v>
      </c>
      <c r="E267" s="366"/>
      <c r="F267" s="366"/>
      <c r="G267" s="366"/>
    </row>
    <row r="268" spans="1:9" ht="15.75" x14ac:dyDescent="0.25">
      <c r="B268" s="148" t="s">
        <v>74</v>
      </c>
      <c r="C268" s="59">
        <f>12+31</f>
        <v>43</v>
      </c>
      <c r="E268" s="366"/>
      <c r="F268" s="366"/>
      <c r="G268" s="366"/>
    </row>
    <row r="269" spans="1:9" ht="15.75" x14ac:dyDescent="0.25">
      <c r="B269" s="148" t="s">
        <v>107</v>
      </c>
      <c r="C269" s="59">
        <v>2</v>
      </c>
      <c r="E269" s="366"/>
      <c r="F269" s="366"/>
      <c r="G269" s="366"/>
    </row>
    <row r="270" spans="1:9" ht="15.75" x14ac:dyDescent="0.25">
      <c r="B270" s="148" t="s">
        <v>103</v>
      </c>
      <c r="C270" s="59">
        <v>0</v>
      </c>
      <c r="E270" s="366"/>
      <c r="F270" s="366"/>
      <c r="G270" s="366"/>
    </row>
    <row r="271" spans="1:9" ht="15.75" x14ac:dyDescent="0.25">
      <c r="B271" s="148" t="s">
        <v>953</v>
      </c>
      <c r="C271" s="59">
        <v>2</v>
      </c>
      <c r="E271" s="907" t="s">
        <v>7244</v>
      </c>
      <c r="F271" s="907"/>
      <c r="G271" s="907"/>
    </row>
    <row r="272" spans="1:9" ht="15.75" x14ac:dyDescent="0.25">
      <c r="B272" s="148" t="s">
        <v>965</v>
      </c>
      <c r="C272" s="59">
        <v>0</v>
      </c>
      <c r="E272" s="867"/>
    </row>
    <row r="273" spans="2:5" ht="15.75" x14ac:dyDescent="0.25">
      <c r="B273" s="149" t="s">
        <v>3661</v>
      </c>
      <c r="C273" s="150">
        <f>SUM(C266:C272)</f>
        <v>219</v>
      </c>
      <c r="E273" s="867"/>
    </row>
  </sheetData>
  <mergeCells count="22">
    <mergeCell ref="E265:G265"/>
    <mergeCell ref="E271:G271"/>
    <mergeCell ref="A7:G7"/>
    <mergeCell ref="D1:G1"/>
    <mergeCell ref="D2:G2"/>
    <mergeCell ref="A1:C1"/>
    <mergeCell ref="A2:C2"/>
    <mergeCell ref="A4:G4"/>
    <mergeCell ref="A5:G5"/>
    <mergeCell ref="A6:G6"/>
    <mergeCell ref="A260:B260"/>
    <mergeCell ref="A110:B110"/>
    <mergeCell ref="A83:B83"/>
    <mergeCell ref="A101:B101"/>
    <mergeCell ref="A9:B9"/>
    <mergeCell ref="A27:F27"/>
    <mergeCell ref="A33:F33"/>
    <mergeCell ref="A53:B53"/>
    <mergeCell ref="A143:B143"/>
    <mergeCell ref="A176:B176"/>
    <mergeCell ref="A200:B200"/>
    <mergeCell ref="A234:B234"/>
  </mergeCells>
  <pageMargins left="0.45" right="0.45" top="0.5" bottom="0.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4"/>
  <sheetViews>
    <sheetView workbookViewId="0">
      <selection activeCell="O15" sqref="O15"/>
    </sheetView>
  </sheetViews>
  <sheetFormatPr defaultRowHeight="15.75" x14ac:dyDescent="0.25"/>
  <cols>
    <col min="3" max="3" width="13.5" customWidth="1"/>
  </cols>
  <sheetData>
    <row r="6" spans="2:10" x14ac:dyDescent="0.25">
      <c r="B6" t="s">
        <v>3659</v>
      </c>
      <c r="C6" s="17" t="s">
        <v>7374</v>
      </c>
      <c r="D6" s="17" t="s">
        <v>7375</v>
      </c>
      <c r="E6" s="17" t="s">
        <v>7376</v>
      </c>
      <c r="F6" s="17" t="s">
        <v>7377</v>
      </c>
      <c r="G6" s="17" t="s">
        <v>7378</v>
      </c>
      <c r="H6" s="17" t="s">
        <v>7379</v>
      </c>
      <c r="I6" s="17" t="s">
        <v>7380</v>
      </c>
    </row>
    <row r="7" spans="2:10" x14ac:dyDescent="0.25">
      <c r="B7" t="s">
        <v>78</v>
      </c>
      <c r="C7" s="14">
        <v>472</v>
      </c>
      <c r="D7" s="323">
        <v>105</v>
      </c>
      <c r="E7" s="323">
        <v>230</v>
      </c>
      <c r="F7" s="323">
        <v>87</v>
      </c>
      <c r="G7" s="323">
        <v>98</v>
      </c>
      <c r="H7" s="323">
        <v>269</v>
      </c>
      <c r="I7" s="59">
        <f>28+49</f>
        <v>77</v>
      </c>
      <c r="J7">
        <f>SUM(C7:I7)</f>
        <v>1338</v>
      </c>
    </row>
    <row r="8" spans="2:10" x14ac:dyDescent="0.25">
      <c r="B8" t="s">
        <v>31</v>
      </c>
      <c r="C8" s="14">
        <v>961</v>
      </c>
      <c r="D8" s="323">
        <v>132</v>
      </c>
      <c r="E8" s="323">
        <v>225</v>
      </c>
      <c r="F8" s="323">
        <v>253</v>
      </c>
      <c r="G8" s="323">
        <v>206</v>
      </c>
      <c r="H8" s="323">
        <v>400</v>
      </c>
      <c r="I8" s="59">
        <f>34+61</f>
        <v>95</v>
      </c>
      <c r="J8" s="438">
        <f t="shared" ref="J8:J14" si="0">SUM(C8:I8)</f>
        <v>2272</v>
      </c>
    </row>
    <row r="9" spans="2:10" x14ac:dyDescent="0.25">
      <c r="B9" t="s">
        <v>74</v>
      </c>
      <c r="C9" s="14">
        <v>193</v>
      </c>
      <c r="D9" s="323">
        <v>76</v>
      </c>
      <c r="E9" s="323">
        <v>41</v>
      </c>
      <c r="F9" s="323">
        <v>75</v>
      </c>
      <c r="G9" s="323">
        <v>47</v>
      </c>
      <c r="H9" s="323">
        <v>153</v>
      </c>
      <c r="I9" s="59">
        <f>12+31</f>
        <v>43</v>
      </c>
      <c r="J9" s="438">
        <f t="shared" si="0"/>
        <v>628</v>
      </c>
    </row>
    <row r="10" spans="2:10" x14ac:dyDescent="0.25">
      <c r="B10" t="s">
        <v>107</v>
      </c>
      <c r="C10" s="14">
        <v>24</v>
      </c>
      <c r="D10" s="323">
        <v>15</v>
      </c>
      <c r="E10" s="323">
        <v>32</v>
      </c>
      <c r="F10" s="323">
        <v>7</v>
      </c>
      <c r="G10" s="323">
        <v>45</v>
      </c>
      <c r="H10" s="323">
        <v>131</v>
      </c>
      <c r="I10" s="59">
        <v>2</v>
      </c>
      <c r="J10" s="438">
        <f t="shared" si="0"/>
        <v>256</v>
      </c>
    </row>
    <row r="11" spans="2:10" x14ac:dyDescent="0.25">
      <c r="B11" t="s">
        <v>103</v>
      </c>
      <c r="C11" s="14">
        <v>20</v>
      </c>
      <c r="D11" s="323">
        <v>0</v>
      </c>
      <c r="E11" s="323">
        <v>1</v>
      </c>
      <c r="F11" s="323">
        <v>0</v>
      </c>
      <c r="G11" s="323">
        <v>0</v>
      </c>
      <c r="H11" s="323">
        <v>3</v>
      </c>
      <c r="I11" s="59">
        <v>0</v>
      </c>
      <c r="J11" s="438">
        <f t="shared" si="0"/>
        <v>24</v>
      </c>
    </row>
    <row r="12" spans="2:10" x14ac:dyDescent="0.25">
      <c r="B12" t="s">
        <v>953</v>
      </c>
      <c r="C12" s="14">
        <v>17</v>
      </c>
      <c r="D12" s="323">
        <v>21</v>
      </c>
      <c r="E12" s="323">
        <v>40</v>
      </c>
      <c r="F12" s="323">
        <v>7</v>
      </c>
      <c r="G12" s="323">
        <v>23</v>
      </c>
      <c r="H12" s="323">
        <v>73</v>
      </c>
      <c r="I12" s="59">
        <v>2</v>
      </c>
      <c r="J12" s="438">
        <f t="shared" si="0"/>
        <v>183</v>
      </c>
    </row>
    <row r="13" spans="2:10" x14ac:dyDescent="0.25">
      <c r="B13" t="s">
        <v>965</v>
      </c>
      <c r="C13" s="14">
        <v>6</v>
      </c>
      <c r="D13" s="323">
        <v>0</v>
      </c>
      <c r="E13" s="323">
        <v>3</v>
      </c>
      <c r="F13" s="894">
        <v>0</v>
      </c>
      <c r="G13" s="894">
        <v>0</v>
      </c>
      <c r="H13" s="894">
        <v>1</v>
      </c>
      <c r="I13" s="65">
        <v>0</v>
      </c>
      <c r="J13" s="438">
        <f t="shared" si="0"/>
        <v>10</v>
      </c>
    </row>
    <row r="14" spans="2:10" x14ac:dyDescent="0.25">
      <c r="B14" s="890" t="s">
        <v>3661</v>
      </c>
      <c r="C14" s="892">
        <v>1693</v>
      </c>
      <c r="D14" s="311">
        <f t="shared" ref="D14:I14" si="1">SUM(D7:D13)</f>
        <v>349</v>
      </c>
      <c r="E14" s="893">
        <f t="shared" si="1"/>
        <v>572</v>
      </c>
      <c r="F14" s="892">
        <f t="shared" si="1"/>
        <v>429</v>
      </c>
      <c r="G14" s="891">
        <f t="shared" si="1"/>
        <v>419</v>
      </c>
      <c r="H14" s="891">
        <f t="shared" si="1"/>
        <v>1030</v>
      </c>
      <c r="I14" s="891">
        <f t="shared" si="1"/>
        <v>219</v>
      </c>
      <c r="J14" s="890">
        <f t="shared" si="0"/>
        <v>4711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  <vt:lpstr>tổng hợp</vt:lpstr>
    </vt:vector>
  </TitlesOfParts>
  <Company>127 CMT8 THAI NGUYEN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Admin</cp:lastModifiedBy>
  <cp:lastPrinted>2022-03-30T03:31:56Z</cp:lastPrinted>
  <dcterms:created xsi:type="dcterms:W3CDTF">2013-05-06T09:52:14Z</dcterms:created>
  <dcterms:modified xsi:type="dcterms:W3CDTF">2022-03-30T03:33:12Z</dcterms:modified>
</cp:coreProperties>
</file>